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8800" windowHeight="12435"/>
  </bookViews>
  <sheets>
    <sheet name="Sheet1" sheetId="1" r:id="rId1"/>
  </sheets>
  <definedNames>
    <definedName name="_xlnm._FilterDatabase" localSheetId="0" hidden="1">Sheet1!$A$12:$I$1642</definedName>
  </definedNames>
  <calcPr calcId="152511"/>
</workbook>
</file>

<file path=xl/calcChain.xml><?xml version="1.0" encoding="utf-8"?>
<calcChain xmlns="http://schemas.openxmlformats.org/spreadsheetml/2006/main">
  <c r="H380" i="1" l="1"/>
  <c r="H897" i="1"/>
  <c r="H911" i="1" l="1"/>
  <c r="H347" i="1" l="1"/>
  <c r="H348" i="1"/>
  <c r="H730" i="1"/>
  <c r="H466" i="1" l="1"/>
  <c r="H722" i="1" l="1"/>
  <c r="H471" i="1"/>
  <c r="H2036" i="1" l="1"/>
  <c r="H445" i="1" l="1"/>
  <c r="H656" i="1" l="1"/>
  <c r="H1429" i="1" l="1"/>
  <c r="H795" i="1" l="1"/>
  <c r="H898" i="1"/>
  <c r="H1427" i="1" l="1"/>
  <c r="H1426" i="1"/>
  <c r="H1425" i="1"/>
  <c r="H5890" i="1" l="1"/>
  <c r="H5889" i="1"/>
  <c r="H5887" i="1"/>
  <c r="H5886" i="1"/>
  <c r="H5885" i="1"/>
  <c r="H5884" i="1"/>
  <c r="H5880" i="1"/>
  <c r="H5879" i="1"/>
  <c r="H5659" i="1"/>
  <c r="H5504" i="1"/>
  <c r="H5171" i="1"/>
  <c r="H5170" i="1" s="1"/>
  <c r="H5169" i="1" s="1"/>
  <c r="H5168" i="1"/>
  <c r="H5167" i="1"/>
  <c r="H5164" i="1"/>
  <c r="H5163" i="1" s="1"/>
  <c r="H5162" i="1" s="1"/>
  <c r="H5161" i="1"/>
  <c r="H5160" i="1"/>
  <c r="H5159" i="1"/>
  <c r="H5158" i="1"/>
  <c r="H5157" i="1"/>
  <c r="H5156" i="1"/>
  <c r="H5155" i="1"/>
  <c r="H5153" i="1"/>
  <c r="H5152" i="1" s="1"/>
  <c r="H5151" i="1"/>
  <c r="H5150" i="1"/>
  <c r="H5149" i="1"/>
  <c r="H5148" i="1"/>
  <c r="H5147" i="1"/>
  <c r="H5144" i="1"/>
  <c r="H5143" i="1"/>
  <c r="H5141" i="1"/>
  <c r="H5140" i="1" s="1"/>
  <c r="H5138" i="1"/>
  <c r="H5137" i="1"/>
  <c r="H5136" i="1"/>
  <c r="H5135" i="1"/>
  <c r="H5134" i="1"/>
  <c r="H5133" i="1"/>
  <c r="H5132" i="1"/>
  <c r="H5131" i="1"/>
  <c r="H5130" i="1"/>
  <c r="H5129" i="1"/>
  <c r="H5128" i="1"/>
  <c r="H5127" i="1"/>
  <c r="H5126" i="1"/>
  <c r="H5125" i="1"/>
  <c r="H5124" i="1"/>
  <c r="H5123" i="1"/>
  <c r="H5122" i="1"/>
  <c r="H5121" i="1"/>
  <c r="H5120" i="1"/>
  <c r="H5119" i="1"/>
  <c r="H5118" i="1"/>
  <c r="H5117" i="1"/>
  <c r="H5116" i="1"/>
  <c r="H5115" i="1"/>
  <c r="H5114" i="1"/>
  <c r="H5113" i="1"/>
  <c r="H5112" i="1"/>
  <c r="H5110" i="1"/>
  <c r="H5109" i="1" s="1"/>
  <c r="H5107" i="1"/>
  <c r="H5106" i="1"/>
  <c r="H5105" i="1"/>
  <c r="H5104" i="1"/>
  <c r="H5103" i="1"/>
  <c r="H5102" i="1"/>
  <c r="H5101" i="1"/>
  <c r="H5100" i="1"/>
  <c r="H5099" i="1"/>
  <c r="H5098" i="1"/>
  <c r="H5095" i="1"/>
  <c r="H5094" i="1" s="1"/>
  <c r="H5093" i="1"/>
  <c r="H5092" i="1" s="1"/>
  <c r="H5090" i="1"/>
  <c r="H5089" i="1"/>
  <c r="H5088" i="1"/>
  <c r="H5087" i="1"/>
  <c r="H5086" i="1"/>
  <c r="H5085" i="1"/>
  <c r="H5084" i="1"/>
  <c r="H5083" i="1"/>
  <c r="H5081" i="1"/>
  <c r="H5080" i="1"/>
  <c r="H5079" i="1"/>
  <c r="H5078" i="1"/>
  <c r="H5076" i="1"/>
  <c r="H5075" i="1"/>
  <c r="H5074" i="1"/>
  <c r="H5073" i="1"/>
  <c r="H5072" i="1"/>
  <c r="H5049" i="1"/>
  <c r="H5046" i="1"/>
  <c r="H5045" i="1" s="1"/>
  <c r="H5044" i="1"/>
  <c r="H5043" i="1" s="1"/>
  <c r="H5041" i="1"/>
  <c r="H5040" i="1"/>
  <c r="H5038" i="1"/>
  <c r="H5037" i="1" s="1"/>
  <c r="H5035" i="1"/>
  <c r="H5034" i="1"/>
  <c r="H5026" i="1"/>
  <c r="H5025" i="1"/>
  <c r="H5022" i="1"/>
  <c r="H5021" i="1"/>
  <c r="H5019" i="1"/>
  <c r="H5018" i="1" s="1"/>
  <c r="H5016" i="1"/>
  <c r="H5015" i="1"/>
  <c r="H5013" i="1"/>
  <c r="H5012" i="1" s="1"/>
  <c r="H5010" i="1"/>
  <c r="H5009" i="1" s="1"/>
  <c r="H5008" i="1"/>
  <c r="H5007" i="1" s="1"/>
  <c r="H5005" i="1"/>
  <c r="H5004" i="1" s="1"/>
  <c r="H5003" i="1"/>
  <c r="H5002" i="1" s="1"/>
  <c r="H5000" i="1"/>
  <c r="H4999" i="1" s="1"/>
  <c r="H4998" i="1" s="1"/>
  <c r="H4996" i="1"/>
  <c r="H4995" i="1"/>
  <c r="H4994" i="1"/>
  <c r="H4993" i="1"/>
  <c r="H4992" i="1"/>
  <c r="H4990" i="1"/>
  <c r="H4989" i="1"/>
  <c r="H4988" i="1"/>
  <c r="H4987" i="1"/>
  <c r="H4986" i="1"/>
  <c r="H4983" i="1"/>
  <c r="H4982" i="1" s="1"/>
  <c r="H4981" i="1"/>
  <c r="H4980" i="1" s="1"/>
  <c r="H4978" i="1"/>
  <c r="H4976" i="1"/>
  <c r="H4975" i="1"/>
  <c r="H4974" i="1"/>
  <c r="H4973" i="1"/>
  <c r="H4972" i="1"/>
  <c r="H4971" i="1"/>
  <c r="H4970" i="1"/>
  <c r="H4969" i="1"/>
  <c r="H4968" i="1"/>
  <c r="H4967" i="1"/>
  <c r="H4966" i="1"/>
  <c r="H4965" i="1"/>
  <c r="H4964" i="1"/>
  <c r="H4959" i="1"/>
  <c r="H4957" i="1"/>
  <c r="H4956" i="1"/>
  <c r="H4955" i="1"/>
  <c r="H4954" i="1"/>
  <c r="H4953" i="1"/>
  <c r="H4952" i="1"/>
  <c r="H4951" i="1"/>
  <c r="H4950" i="1"/>
  <c r="H4949" i="1"/>
  <c r="H4948" i="1"/>
  <c r="H4947" i="1"/>
  <c r="H4946" i="1"/>
  <c r="H4945" i="1"/>
  <c r="H4944" i="1"/>
  <c r="H4931" i="1"/>
  <c r="H4930" i="1"/>
  <c r="H4929" i="1"/>
  <c r="H4928" i="1"/>
  <c r="H4927" i="1"/>
  <c r="H4926" i="1"/>
  <c r="H4925" i="1"/>
  <c r="H4924" i="1"/>
  <c r="H4923" i="1"/>
  <c r="H4922" i="1"/>
  <c r="H4921" i="1"/>
  <c r="H4920" i="1"/>
  <c r="H4919" i="1"/>
  <c r="H4918" i="1"/>
  <c r="H4917" i="1"/>
  <c r="H4916" i="1"/>
  <c r="H4915" i="1"/>
  <c r="H4914" i="1"/>
  <c r="H4913" i="1"/>
  <c r="H4912" i="1"/>
  <c r="H4911" i="1"/>
  <c r="H4910" i="1"/>
  <c r="H4909" i="1"/>
  <c r="H4908" i="1"/>
  <c r="H4907" i="1"/>
  <c r="H4906" i="1"/>
  <c r="H4905" i="1"/>
  <c r="H4904" i="1"/>
  <c r="H4903" i="1"/>
  <c r="H4902" i="1"/>
  <c r="H4901" i="1"/>
  <c r="H4900" i="1"/>
  <c r="H4899" i="1"/>
  <c r="H4898" i="1"/>
  <c r="H4897" i="1"/>
  <c r="H4896" i="1"/>
  <c r="H4895" i="1"/>
  <c r="H4894" i="1"/>
  <c r="H4893" i="1"/>
  <c r="H4892" i="1"/>
  <c r="H4891" i="1"/>
  <c r="H4890" i="1"/>
  <c r="H4889" i="1"/>
  <c r="H4888" i="1"/>
  <c r="H4887" i="1"/>
  <c r="H4886" i="1"/>
  <c r="H4884" i="1"/>
  <c r="H4883" i="1"/>
  <c r="H4882" i="1"/>
  <c r="H4881" i="1"/>
  <c r="H4880" i="1"/>
  <c r="H4879" i="1"/>
  <c r="H4878" i="1"/>
  <c r="H4877" i="1"/>
  <c r="H4876" i="1"/>
  <c r="H4875" i="1"/>
  <c r="H4874" i="1"/>
  <c r="H4873" i="1"/>
  <c r="H4872" i="1"/>
  <c r="H4871" i="1"/>
  <c r="H4870" i="1"/>
  <c r="H4869" i="1"/>
  <c r="H4868" i="1"/>
  <c r="H4867" i="1"/>
  <c r="H4866" i="1"/>
  <c r="H4857" i="1"/>
  <c r="H4856" i="1" s="1"/>
  <c r="H4855" i="1" s="1"/>
  <c r="H4854" i="1"/>
  <c r="H4853" i="1"/>
  <c r="H4851" i="1"/>
  <c r="H4840" i="1"/>
  <c r="H4839" i="1"/>
  <c r="H4838" i="1"/>
  <c r="H4837" i="1"/>
  <c r="H4836" i="1"/>
  <c r="H4835" i="1"/>
  <c r="H4834" i="1"/>
  <c r="H4833" i="1"/>
  <c r="H4832" i="1"/>
  <c r="H4831" i="1"/>
  <c r="H4830" i="1"/>
  <c r="H4829" i="1"/>
  <c r="H4828" i="1"/>
  <c r="H4827" i="1"/>
  <c r="H4826" i="1"/>
  <c r="H4825" i="1"/>
  <c r="H4824" i="1"/>
  <c r="H4823" i="1"/>
  <c r="H4822" i="1"/>
  <c r="H4821" i="1"/>
  <c r="H4820" i="1"/>
  <c r="H4818" i="1"/>
  <c r="H4817" i="1" s="1"/>
  <c r="H4815" i="1"/>
  <c r="H4814" i="1"/>
  <c r="H4813" i="1"/>
  <c r="H4812" i="1"/>
  <c r="H4811" i="1"/>
  <c r="H4810" i="1"/>
  <c r="H4807" i="1"/>
  <c r="H4806" i="1"/>
  <c r="H4804" i="1"/>
  <c r="H4803" i="1" s="1"/>
  <c r="H4801" i="1"/>
  <c r="H4800" i="1" s="1"/>
  <c r="H4799" i="1"/>
  <c r="H4798" i="1" s="1"/>
  <c r="H4796" i="1"/>
  <c r="H4795" i="1"/>
  <c r="H4794" i="1"/>
  <c r="H4793" i="1"/>
  <c r="H4792" i="1"/>
  <c r="H4791" i="1"/>
  <c r="H4790" i="1"/>
  <c r="H4789" i="1"/>
  <c r="H4788" i="1"/>
  <c r="H4787" i="1"/>
  <c r="H4786" i="1"/>
  <c r="H4785" i="1"/>
  <c r="H4784" i="1"/>
  <c r="H4783" i="1"/>
  <c r="H4782" i="1"/>
  <c r="H4781" i="1"/>
  <c r="H4780" i="1"/>
  <c r="H4779" i="1"/>
  <c r="H4778" i="1"/>
  <c r="H4777" i="1"/>
  <c r="H4776" i="1"/>
  <c r="H4775" i="1"/>
  <c r="H4773" i="1"/>
  <c r="H4772" i="1"/>
  <c r="H4771" i="1"/>
  <c r="H4770" i="1"/>
  <c r="H4769" i="1"/>
  <c r="H4768" i="1"/>
  <c r="H4767" i="1"/>
  <c r="H4766" i="1"/>
  <c r="H4765" i="1"/>
  <c r="H4764" i="1"/>
  <c r="H4763" i="1"/>
  <c r="H4761" i="1"/>
  <c r="H4760" i="1"/>
  <c r="H4759" i="1"/>
  <c r="H4756" i="1"/>
  <c r="H4755" i="1" s="1"/>
  <c r="H4754" i="1" s="1"/>
  <c r="H4753" i="1"/>
  <c r="H4752" i="1" s="1"/>
  <c r="H4751" i="1"/>
  <c r="H4750" i="1" s="1"/>
  <c r="H4748" i="1"/>
  <c r="H4747" i="1" s="1"/>
  <c r="H4746" i="1" s="1"/>
  <c r="H4745" i="1"/>
  <c r="H4744" i="1"/>
  <c r="H4742" i="1"/>
  <c r="H4741" i="1" s="1"/>
  <c r="H4739" i="1"/>
  <c r="H4738" i="1" s="1"/>
  <c r="H4737" i="1"/>
  <c r="H4736" i="1"/>
  <c r="H4735" i="1"/>
  <c r="H4734" i="1"/>
  <c r="H4733" i="1"/>
  <c r="H4732" i="1"/>
  <c r="H4731" i="1"/>
  <c r="H4730" i="1"/>
  <c r="H4729" i="1"/>
  <c r="H4728" i="1"/>
  <c r="H4727" i="1"/>
  <c r="H4724" i="1"/>
  <c r="H4723" i="1"/>
  <c r="H4721" i="1"/>
  <c r="H4720" i="1" s="1"/>
  <c r="H4718" i="1"/>
  <c r="H4717" i="1" s="1"/>
  <c r="H4716" i="1"/>
  <c r="H4715" i="1" s="1"/>
  <c r="H4713" i="1"/>
  <c r="H4712" i="1"/>
  <c r="H4710" i="1"/>
  <c r="H4709" i="1" s="1"/>
  <c r="H4707" i="1"/>
  <c r="H4706" i="1" s="1"/>
  <c r="H4705" i="1"/>
  <c r="H4704" i="1" s="1"/>
  <c r="H4702" i="1"/>
  <c r="H4701" i="1" s="1"/>
  <c r="H4700" i="1"/>
  <c r="H4699" i="1" s="1"/>
  <c r="H4697" i="1"/>
  <c r="H4696" i="1"/>
  <c r="H4693" i="1"/>
  <c r="H4692" i="1" s="1"/>
  <c r="H4691" i="1"/>
  <c r="H4690" i="1" s="1"/>
  <c r="H4688" i="1"/>
  <c r="H4687" i="1"/>
  <c r="H4685" i="1"/>
  <c r="H4684" i="1" s="1"/>
  <c r="H4682" i="1"/>
  <c r="H4681" i="1"/>
  <c r="H4680" i="1"/>
  <c r="H4679" i="1"/>
  <c r="H4678" i="1"/>
  <c r="H4677" i="1"/>
  <c r="H4676" i="1"/>
  <c r="H4675" i="1"/>
  <c r="H4674" i="1"/>
  <c r="H4673" i="1"/>
  <c r="H4672" i="1"/>
  <c r="H4671" i="1"/>
  <c r="H4670" i="1"/>
  <c r="H4669" i="1"/>
  <c r="H4668" i="1"/>
  <c r="H4667" i="1"/>
  <c r="H4666" i="1"/>
  <c r="H4665" i="1"/>
  <c r="H4664" i="1"/>
  <c r="H4663" i="1"/>
  <c r="H4662" i="1"/>
  <c r="H4661" i="1"/>
  <c r="H4660" i="1"/>
  <c r="H4659" i="1"/>
  <c r="H4658" i="1"/>
  <c r="H4657" i="1"/>
  <c r="H4656" i="1"/>
  <c r="H4655" i="1"/>
  <c r="H4654" i="1"/>
  <c r="H4653" i="1"/>
  <c r="H4652" i="1"/>
  <c r="H4651" i="1"/>
  <c r="H4649" i="1"/>
  <c r="H4648" i="1"/>
  <c r="H4647" i="1"/>
  <c r="H4646" i="1"/>
  <c r="H4645" i="1"/>
  <c r="H4644" i="1"/>
  <c r="H4643" i="1"/>
  <c r="H4642" i="1"/>
  <c r="H4641" i="1"/>
  <c r="H4640" i="1"/>
  <c r="H4639" i="1"/>
  <c r="H4638" i="1"/>
  <c r="H4637" i="1"/>
  <c r="H4636" i="1"/>
  <c r="H4635" i="1"/>
  <c r="H4634" i="1"/>
  <c r="H4633" i="1"/>
  <c r="H4632" i="1"/>
  <c r="H4631" i="1"/>
  <c r="H4630" i="1"/>
  <c r="H4629" i="1"/>
  <c r="H4628" i="1"/>
  <c r="H4627" i="1"/>
  <c r="H4626" i="1"/>
  <c r="H4625" i="1"/>
  <c r="H4624" i="1"/>
  <c r="H4623" i="1"/>
  <c r="H4622" i="1"/>
  <c r="H4621" i="1"/>
  <c r="H4620" i="1"/>
  <c r="H4619" i="1"/>
  <c r="H4618" i="1"/>
  <c r="H4617" i="1"/>
  <c r="H4616" i="1"/>
  <c r="H4615" i="1"/>
  <c r="H4614" i="1"/>
  <c r="H4613" i="1"/>
  <c r="H4612" i="1"/>
  <c r="H4611" i="1"/>
  <c r="H4610" i="1"/>
  <c r="H4609" i="1"/>
  <c r="H4608" i="1"/>
  <c r="H4607" i="1"/>
  <c r="H4606" i="1"/>
  <c r="H4605" i="1"/>
  <c r="H4604" i="1"/>
  <c r="H4603" i="1"/>
  <c r="H4602" i="1"/>
  <c r="H4601" i="1"/>
  <c r="H4600" i="1"/>
  <c r="H4599" i="1"/>
  <c r="H4598" i="1"/>
  <c r="H4596" i="1"/>
  <c r="H4595" i="1"/>
  <c r="H4594" i="1"/>
  <c r="H4593" i="1"/>
  <c r="H4592" i="1"/>
  <c r="H4591" i="1"/>
  <c r="H4590" i="1"/>
  <c r="H4589" i="1"/>
  <c r="H4588" i="1"/>
  <c r="H4587" i="1"/>
  <c r="H4586" i="1"/>
  <c r="H4585" i="1"/>
  <c r="H4584" i="1"/>
  <c r="H4583" i="1"/>
  <c r="H4582" i="1"/>
  <c r="H4581" i="1"/>
  <c r="H4580" i="1"/>
  <c r="H4579" i="1"/>
  <c r="H4578" i="1"/>
  <c r="H4577" i="1"/>
  <c r="H4576" i="1"/>
  <c r="H4575" i="1"/>
  <c r="H4574" i="1"/>
  <c r="H4573" i="1"/>
  <c r="H4572" i="1"/>
  <c r="H4571" i="1"/>
  <c r="H4570" i="1"/>
  <c r="H4569" i="1"/>
  <c r="H4568" i="1"/>
  <c r="H4567" i="1"/>
  <c r="H4566" i="1"/>
  <c r="H4565" i="1"/>
  <c r="H4564" i="1"/>
  <c r="H4563" i="1"/>
  <c r="H4562" i="1"/>
  <c r="H4561" i="1"/>
  <c r="H4560" i="1"/>
  <c r="H4559" i="1"/>
  <c r="H4558" i="1"/>
  <c r="H4557" i="1"/>
  <c r="H4556" i="1"/>
  <c r="H4555" i="1"/>
  <c r="H4554" i="1"/>
  <c r="H4553" i="1"/>
  <c r="H4552" i="1"/>
  <c r="H4551" i="1"/>
  <c r="H4550" i="1"/>
  <c r="H4549" i="1"/>
  <c r="H4548" i="1"/>
  <c r="H4547" i="1"/>
  <c r="H4546" i="1"/>
  <c r="H4545" i="1"/>
  <c r="H4544" i="1"/>
  <c r="H4543" i="1"/>
  <c r="H4542" i="1"/>
  <c r="H4541" i="1"/>
  <c r="H4540" i="1"/>
  <c r="H4539" i="1"/>
  <c r="H4538" i="1"/>
  <c r="H4537" i="1"/>
  <c r="H4536" i="1"/>
  <c r="H4535" i="1"/>
  <c r="H4534" i="1"/>
  <c r="H4533" i="1"/>
  <c r="H4532" i="1"/>
  <c r="H4531" i="1"/>
  <c r="H4530" i="1"/>
  <c r="H4529" i="1"/>
  <c r="H4480" i="1"/>
  <c r="H4479" i="1"/>
  <c r="H4195" i="1"/>
  <c r="H4194" i="1"/>
  <c r="H3800" i="1"/>
  <c r="H3485" i="1"/>
  <c r="H3294" i="1"/>
  <c r="H3292" i="1"/>
  <c r="H3159" i="1"/>
  <c r="H3035" i="1"/>
  <c r="H3034" i="1"/>
  <c r="H3033" i="1"/>
  <c r="H3032" i="1"/>
  <c r="H2781" i="1"/>
  <c r="H2543" i="1"/>
  <c r="H2528" i="1"/>
  <c r="H2527" i="1"/>
  <c r="H2526" i="1"/>
  <c r="H2525" i="1"/>
  <c r="H2524" i="1"/>
  <c r="H2523" i="1"/>
  <c r="H2085" i="1"/>
  <c r="H2034" i="1"/>
  <c r="H1641" i="1"/>
  <c r="H1640" i="1"/>
  <c r="H1637" i="1"/>
  <c r="H1636" i="1" s="1"/>
  <c r="H1634" i="1"/>
  <c r="H1633" i="1"/>
  <c r="H1632" i="1"/>
  <c r="H1631" i="1"/>
  <c r="H1630" i="1"/>
  <c r="H1629" i="1"/>
  <c r="H1628" i="1"/>
  <c r="H1627" i="1"/>
  <c r="H1626" i="1"/>
  <c r="H1625" i="1"/>
  <c r="H1624" i="1"/>
  <c r="H1623" i="1"/>
  <c r="H1622" i="1"/>
  <c r="H1621" i="1"/>
  <c r="H1618" i="1"/>
  <c r="H1617" i="1"/>
  <c r="H1616" i="1"/>
  <c r="H1615" i="1"/>
  <c r="H1614" i="1"/>
  <c r="H1613" i="1"/>
  <c r="H1612" i="1"/>
  <c r="H1611" i="1"/>
  <c r="H1610" i="1"/>
  <c r="H1609" i="1"/>
  <c r="H1608" i="1"/>
  <c r="H1607" i="1"/>
  <c r="H1606" i="1"/>
  <c r="H1605" i="1"/>
  <c r="H1604" i="1"/>
  <c r="H1603" i="1"/>
  <c r="H1602" i="1"/>
  <c r="H1567" i="1"/>
  <c r="H1566" i="1"/>
  <c r="H1565" i="1"/>
  <c r="H1564" i="1"/>
  <c r="H1560" i="1"/>
  <c r="H1559" i="1" s="1"/>
  <c r="H1558" i="1"/>
  <c r="H1557" i="1"/>
  <c r="H1556" i="1"/>
  <c r="H1553" i="1"/>
  <c r="H1552" i="1"/>
  <c r="H1551" i="1"/>
  <c r="H1550" i="1"/>
  <c r="H1549" i="1"/>
  <c r="H1548" i="1"/>
  <c r="H1547" i="1"/>
  <c r="H1545" i="1"/>
  <c r="H1544" i="1"/>
  <c r="H1543" i="1"/>
  <c r="H1542" i="1"/>
  <c r="H1541" i="1"/>
  <c r="H1540" i="1"/>
  <c r="H1539" i="1"/>
  <c r="H1538" i="1"/>
  <c r="H1537" i="1"/>
  <c r="H1536" i="1"/>
  <c r="H1535" i="1"/>
  <c r="H1534" i="1"/>
  <c r="H1533" i="1"/>
  <c r="H1532" i="1"/>
  <c r="H1531" i="1"/>
  <c r="H1530" i="1"/>
  <c r="H1529" i="1"/>
  <c r="H1528" i="1"/>
  <c r="H1527" i="1"/>
  <c r="H1526" i="1"/>
  <c r="H1525" i="1"/>
  <c r="H1524" i="1"/>
  <c r="H1518" i="1"/>
  <c r="H1522" i="1"/>
  <c r="H1521" i="1"/>
  <c r="H1520" i="1"/>
  <c r="H1519" i="1"/>
  <c r="H1515" i="1"/>
  <c r="H1514" i="1"/>
  <c r="H1513" i="1"/>
  <c r="G1511" i="1"/>
  <c r="G1510" i="1"/>
  <c r="H1509" i="1"/>
  <c r="H1507" i="1"/>
  <c r="H1506" i="1"/>
  <c r="H1501" i="1"/>
  <c r="H1500" i="1" s="1"/>
  <c r="H1499" i="1" s="1"/>
  <c r="H1497" i="1"/>
  <c r="H1496" i="1"/>
  <c r="H1481" i="1"/>
  <c r="H1480" i="1"/>
  <c r="H1474" i="1"/>
  <c r="H1473" i="1"/>
  <c r="H1472" i="1"/>
  <c r="H1471" i="1"/>
  <c r="H1470" i="1"/>
  <c r="H1469" i="1"/>
  <c r="H1468" i="1"/>
  <c r="H1467" i="1"/>
  <c r="H1465" i="1"/>
  <c r="H1464" i="1"/>
  <c r="H1463" i="1"/>
  <c r="H1454" i="1"/>
  <c r="H1451" i="1"/>
  <c r="H1440" i="1"/>
  <c r="H1439" i="1"/>
  <c r="H1438" i="1"/>
  <c r="H1437" i="1"/>
  <c r="H1436" i="1"/>
  <c r="H1435" i="1"/>
  <c r="H1434" i="1"/>
  <c r="H1433" i="1"/>
  <c r="H1432" i="1"/>
  <c r="H1431" i="1"/>
  <c r="H1430" i="1"/>
  <c r="H1428" i="1"/>
  <c r="H1424" i="1"/>
  <c r="H1420" i="1"/>
  <c r="H1416" i="1"/>
  <c r="H1415" i="1" s="1"/>
  <c r="H1379" i="1"/>
  <c r="H1378" i="1"/>
  <c r="H1377" i="1"/>
  <c r="H1376" i="1"/>
  <c r="H1375" i="1"/>
  <c r="H1374" i="1"/>
  <c r="H1373" i="1"/>
  <c r="H1372" i="1"/>
  <c r="H1371" i="1"/>
  <c r="H1370" i="1"/>
  <c r="H1369" i="1"/>
  <c r="H1368" i="1"/>
  <c r="H1367" i="1"/>
  <c r="H1366" i="1"/>
  <c r="H1365" i="1"/>
  <c r="H1364" i="1"/>
  <c r="H1363" i="1"/>
  <c r="H1362" i="1"/>
  <c r="H1361" i="1"/>
  <c r="H1360" i="1"/>
  <c r="H1359" i="1"/>
  <c r="H1358" i="1"/>
  <c r="H1357" i="1"/>
  <c r="H1356" i="1"/>
  <c r="H1355" i="1"/>
  <c r="H1354" i="1"/>
  <c r="H1351" i="1"/>
  <c r="H1350" i="1" s="1"/>
  <c r="H1349" i="1" s="1"/>
  <c r="H1083" i="1"/>
  <c r="H1081" i="1"/>
  <c r="H1079" i="1" s="1"/>
  <c r="H1078" i="1" s="1"/>
  <c r="H1077" i="1"/>
  <c r="H1076" i="1" s="1"/>
  <c r="H1075" i="1"/>
  <c r="H1074" i="1" s="1"/>
  <c r="H1072" i="1"/>
  <c r="H1071" i="1"/>
  <c r="H1070" i="1"/>
  <c r="H1069" i="1"/>
  <c r="H1068" i="1"/>
  <c r="H1067" i="1"/>
  <c r="H1065" i="1"/>
  <c r="H1064" i="1"/>
  <c r="H1063" i="1"/>
  <c r="H1062" i="1"/>
  <c r="H1061" i="1"/>
  <c r="H1060" i="1"/>
  <c r="H1059" i="1"/>
  <c r="H1058" i="1"/>
  <c r="H1046" i="1"/>
  <c r="H1045" i="1"/>
  <c r="H1044" i="1"/>
  <c r="H1043" i="1"/>
  <c r="H1042" i="1"/>
  <c r="H1041" i="1"/>
  <c r="H1040" i="1"/>
  <c r="H1039" i="1"/>
  <c r="H1038" i="1"/>
  <c r="H1037" i="1"/>
  <c r="H1029" i="1"/>
  <c r="H1027" i="1"/>
  <c r="H1024" i="1"/>
  <c r="H1023" i="1"/>
  <c r="H1021" i="1"/>
  <c r="H1020" i="1" s="1"/>
  <c r="H1018" i="1"/>
  <c r="H1017" i="1"/>
  <c r="H1016" i="1"/>
  <c r="H1014" i="1"/>
  <c r="H1013" i="1" s="1"/>
  <c r="H1011" i="1"/>
  <c r="H1008" i="1"/>
  <c r="H1007" i="1"/>
  <c r="H1006" i="1"/>
  <c r="H1005" i="1"/>
  <c r="H1004" i="1"/>
  <c r="H1003" i="1"/>
  <c r="H1002" i="1"/>
  <c r="H1000" i="1"/>
  <c r="H999" i="1"/>
  <c r="H998" i="1"/>
  <c r="H997" i="1"/>
  <c r="H994" i="1"/>
  <c r="H993" i="1"/>
  <c r="H992" i="1"/>
  <c r="H991" i="1"/>
  <c r="H990" i="1"/>
  <c r="H989" i="1"/>
  <c r="H988" i="1"/>
  <c r="H987" i="1"/>
  <c r="H986" i="1"/>
  <c r="H985" i="1"/>
  <c r="H984" i="1"/>
  <c r="H983" i="1"/>
  <c r="H982" i="1"/>
  <c r="H981" i="1"/>
  <c r="H980" i="1"/>
  <c r="H979" i="1"/>
  <c r="H978" i="1"/>
  <c r="H977" i="1"/>
  <c r="H976" i="1"/>
  <c r="H975" i="1"/>
  <c r="H974" i="1"/>
  <c r="H973" i="1"/>
  <c r="H972" i="1"/>
  <c r="H971" i="1"/>
  <c r="H970" i="1"/>
  <c r="H969" i="1"/>
  <c r="H968" i="1"/>
  <c r="H967" i="1"/>
  <c r="H966" i="1"/>
  <c r="H965" i="1"/>
  <c r="H964" i="1"/>
  <c r="H963" i="1"/>
  <c r="H962" i="1"/>
  <c r="H961" i="1"/>
  <c r="H960" i="1"/>
  <c r="H959" i="1"/>
  <c r="H958" i="1"/>
  <c r="H957" i="1"/>
  <c r="H956" i="1"/>
  <c r="H955" i="1"/>
  <c r="H954" i="1"/>
  <c r="H953" i="1"/>
  <c r="H952" i="1"/>
  <c r="H951" i="1"/>
  <c r="H950" i="1"/>
  <c r="H949" i="1"/>
  <c r="H948" i="1"/>
  <c r="H947" i="1"/>
  <c r="H946" i="1"/>
  <c r="H945" i="1"/>
  <c r="H944" i="1"/>
  <c r="H943" i="1"/>
  <c r="H942" i="1"/>
  <c r="H941" i="1"/>
  <c r="H940" i="1"/>
  <c r="H937" i="1"/>
  <c r="H936" i="1"/>
  <c r="H935" i="1"/>
  <c r="H934" i="1"/>
  <c r="H931" i="1"/>
  <c r="H930" i="1" s="1"/>
  <c r="H928" i="1"/>
  <c r="H926" i="1"/>
  <c r="H925" i="1"/>
  <c r="H924" i="1"/>
  <c r="H923" i="1"/>
  <c r="H922" i="1"/>
  <c r="H921" i="1"/>
  <c r="H920" i="1"/>
  <c r="H919" i="1"/>
  <c r="H918" i="1"/>
  <c r="H917" i="1"/>
  <c r="H916" i="1"/>
  <c r="H913" i="1"/>
  <c r="H912" i="1"/>
  <c r="H909" i="1"/>
  <c r="H908" i="1" s="1"/>
  <c r="H902" i="1"/>
  <c r="H901" i="1"/>
  <c r="H893" i="1"/>
  <c r="H892" i="1"/>
  <c r="H891" i="1"/>
  <c r="H890" i="1"/>
  <c r="H889" i="1"/>
  <c r="H888" i="1"/>
  <c r="H887" i="1"/>
  <c r="H886" i="1"/>
  <c r="H885" i="1"/>
  <c r="H884" i="1"/>
  <c r="H883" i="1"/>
  <c r="H882" i="1"/>
  <c r="H880" i="1"/>
  <c r="H879" i="1"/>
  <c r="H878" i="1"/>
  <c r="H877" i="1"/>
  <c r="H876" i="1"/>
  <c r="H875" i="1"/>
  <c r="H874" i="1"/>
  <c r="H873" i="1"/>
  <c r="H872" i="1"/>
  <c r="H871" i="1"/>
  <c r="H870" i="1"/>
  <c r="H869" i="1"/>
  <c r="H866" i="1"/>
  <c r="H865" i="1"/>
  <c r="H863" i="1"/>
  <c r="H861" i="1" s="1"/>
  <c r="H859" i="1"/>
  <c r="H858" i="1"/>
  <c r="H855" i="1"/>
  <c r="H854" i="1" s="1"/>
  <c r="H853" i="1" s="1"/>
  <c r="H847" i="1"/>
  <c r="H844" i="1"/>
  <c r="H843" i="1"/>
  <c r="H842" i="1"/>
  <c r="H840" i="1"/>
  <c r="H839" i="1"/>
  <c r="H838" i="1"/>
  <c r="H837" i="1"/>
  <c r="H835" i="1"/>
  <c r="H834" i="1"/>
  <c r="H831" i="1"/>
  <c r="H830" i="1"/>
  <c r="H829" i="1"/>
  <c r="H828" i="1"/>
  <c r="H827" i="1"/>
  <c r="H826" i="1"/>
  <c r="H825" i="1"/>
  <c r="H824" i="1"/>
  <c r="H823" i="1"/>
  <c r="H822" i="1"/>
  <c r="H821" i="1"/>
  <c r="H820" i="1"/>
  <c r="H819" i="1"/>
  <c r="H818" i="1"/>
  <c r="H817" i="1"/>
  <c r="H810" i="1"/>
  <c r="H803" i="1"/>
  <c r="H801" i="1" s="1"/>
  <c r="H797" i="1"/>
  <c r="H796" i="1"/>
  <c r="H794" i="1"/>
  <c r="H791" i="1"/>
  <c r="H790" i="1"/>
  <c r="H789" i="1"/>
  <c r="H788" i="1"/>
  <c r="H786" i="1"/>
  <c r="H785" i="1"/>
  <c r="H782" i="1"/>
  <c r="H781" i="1"/>
  <c r="H779" i="1"/>
  <c r="H778" i="1"/>
  <c r="H775" i="1"/>
  <c r="H774" i="1" s="1"/>
  <c r="H773" i="1"/>
  <c r="H772" i="1" s="1"/>
  <c r="H770" i="1"/>
  <c r="H768" i="1" s="1"/>
  <c r="H767" i="1"/>
  <c r="H766" i="1" s="1"/>
  <c r="H764" i="1"/>
  <c r="H763" i="1"/>
  <c r="H762" i="1"/>
  <c r="H761" i="1"/>
  <c r="H760" i="1"/>
  <c r="H759" i="1"/>
  <c r="H756" i="1"/>
  <c r="H755" i="1" s="1"/>
  <c r="H754" i="1"/>
  <c r="H752" i="1" s="1"/>
  <c r="H751" i="1"/>
  <c r="H749" i="1"/>
  <c r="H740" i="1"/>
  <c r="H739" i="1"/>
  <c r="H738" i="1"/>
  <c r="H737" i="1"/>
  <c r="H736" i="1"/>
  <c r="H734" i="1"/>
  <c r="H733" i="1"/>
  <c r="H732" i="1"/>
  <c r="H731" i="1"/>
  <c r="H729" i="1"/>
  <c r="H724" i="1"/>
  <c r="H723" i="1"/>
  <c r="H721" i="1"/>
  <c r="H720" i="1"/>
  <c r="H718" i="1"/>
  <c r="H717" i="1"/>
  <c r="H715" i="1"/>
  <c r="H714" i="1"/>
  <c r="H713" i="1"/>
  <c r="H712" i="1"/>
  <c r="H711" i="1"/>
  <c r="H675" i="1"/>
  <c r="H674" i="1" s="1"/>
  <c r="H673" i="1" s="1"/>
  <c r="H672" i="1"/>
  <c r="H671" i="1"/>
  <c r="H669" i="1"/>
  <c r="H668" i="1"/>
  <c r="H664" i="1"/>
  <c r="H663" i="1"/>
  <c r="H658" i="1"/>
  <c r="H657" i="1"/>
  <c r="H650" i="1"/>
  <c r="H649" i="1" s="1"/>
  <c r="H648" i="1"/>
  <c r="H647" i="1"/>
  <c r="H646" i="1"/>
  <c r="H643" i="1"/>
  <c r="H642" i="1"/>
  <c r="H641" i="1"/>
  <c r="H640" i="1"/>
  <c r="H639" i="1"/>
  <c r="H638" i="1"/>
  <c r="H637" i="1"/>
  <c r="H636" i="1"/>
  <c r="H635" i="1"/>
  <c r="H634" i="1"/>
  <c r="H632" i="1"/>
  <c r="H631" i="1"/>
  <c r="H630" i="1"/>
  <c r="H629" i="1"/>
  <c r="H628" i="1"/>
  <c r="H627" i="1"/>
  <c r="H626" i="1"/>
  <c r="H625" i="1"/>
  <c r="H624" i="1"/>
  <c r="H623" i="1"/>
  <c r="H620" i="1"/>
  <c r="H619" i="1" s="1"/>
  <c r="H617" i="1"/>
  <c r="H614" i="1"/>
  <c r="H613" i="1"/>
  <c r="H611" i="1"/>
  <c r="H610" i="1"/>
  <c r="H609" i="1"/>
  <c r="H605" i="1"/>
  <c r="H604" i="1"/>
  <c r="H597" i="1"/>
  <c r="H595" i="1"/>
  <c r="H580" i="1"/>
  <c r="H579" i="1"/>
  <c r="H576" i="1"/>
  <c r="H575" i="1" s="1"/>
  <c r="H572" i="1"/>
  <c r="H571" i="1"/>
  <c r="H570" i="1"/>
  <c r="H569" i="1"/>
  <c r="H568" i="1"/>
  <c r="H567" i="1"/>
  <c r="H566" i="1"/>
  <c r="H565" i="1"/>
  <c r="H564" i="1"/>
  <c r="H563" i="1"/>
  <c r="H562" i="1"/>
  <c r="H561" i="1"/>
  <c r="H560" i="1"/>
  <c r="H559" i="1"/>
  <c r="H558" i="1"/>
  <c r="H557" i="1"/>
  <c r="H556" i="1"/>
  <c r="H555" i="1"/>
  <c r="H554" i="1"/>
  <c r="H553" i="1"/>
  <c r="H552" i="1"/>
  <c r="H551" i="1"/>
  <c r="H550" i="1"/>
  <c r="H546" i="1"/>
  <c r="H510" i="1"/>
  <c r="H508" i="1"/>
  <c r="H507" i="1"/>
  <c r="H506" i="1"/>
  <c r="H504" i="1"/>
  <c r="H501" i="1"/>
  <c r="H498" i="1"/>
  <c r="H497" i="1"/>
  <c r="H496" i="1"/>
  <c r="H493" i="1"/>
  <c r="H492" i="1"/>
  <c r="H491" i="1"/>
  <c r="H490" i="1"/>
  <c r="H486" i="1"/>
  <c r="H485" i="1"/>
  <c r="H484" i="1"/>
  <c r="H483" i="1"/>
  <c r="H482" i="1"/>
  <c r="H481" i="1"/>
  <c r="H480" i="1"/>
  <c r="H479" i="1"/>
  <c r="H478" i="1"/>
  <c r="H477" i="1"/>
  <c r="H476" i="1"/>
  <c r="H475" i="1"/>
  <c r="H474" i="1"/>
  <c r="H473" i="1"/>
  <c r="H472" i="1"/>
  <c r="H470" i="1"/>
  <c r="H469" i="1"/>
  <c r="H468" i="1"/>
  <c r="H467" i="1"/>
  <c r="H461" i="1"/>
  <c r="H460" i="1"/>
  <c r="H459" i="1"/>
  <c r="H458" i="1"/>
  <c r="H457" i="1"/>
  <c r="H456" i="1"/>
  <c r="H455" i="1"/>
  <c r="H454" i="1"/>
  <c r="H453" i="1"/>
  <c r="H452" i="1"/>
  <c r="H451" i="1"/>
  <c r="H450" i="1"/>
  <c r="H449" i="1"/>
  <c r="H448" i="1"/>
  <c r="H447" i="1"/>
  <c r="H446" i="1"/>
  <c r="H444" i="1"/>
  <c r="H443" i="1"/>
  <c r="H442" i="1"/>
  <c r="H439" i="1"/>
  <c r="H437" i="1"/>
  <c r="H434" i="1"/>
  <c r="H433" i="1"/>
  <c r="H429" i="1"/>
  <c r="H428" i="1"/>
  <c r="H427" i="1"/>
  <c r="H426" i="1"/>
  <c r="H425" i="1"/>
  <c r="H424" i="1"/>
  <c r="H423" i="1"/>
  <c r="H422" i="1"/>
  <c r="H421" i="1"/>
  <c r="H420" i="1"/>
  <c r="H419" i="1"/>
  <c r="H418" i="1"/>
  <c r="H417" i="1"/>
  <c r="H416" i="1"/>
  <c r="H415" i="1"/>
  <c r="H414" i="1"/>
  <c r="H413" i="1"/>
  <c r="H412" i="1"/>
  <c r="H411" i="1"/>
  <c r="H410" i="1"/>
  <c r="H409" i="1"/>
  <c r="H408" i="1"/>
  <c r="H407" i="1"/>
  <c r="H406" i="1"/>
  <c r="H405" i="1"/>
  <c r="H404" i="1"/>
  <c r="H403" i="1"/>
  <c r="H402" i="1"/>
  <c r="H401" i="1"/>
  <c r="H400" i="1"/>
  <c r="H398" i="1"/>
  <c r="H397" i="1"/>
  <c r="H396" i="1"/>
  <c r="H395" i="1"/>
  <c r="H394" i="1"/>
  <c r="H393" i="1"/>
  <c r="H392" i="1"/>
  <c r="H391" i="1"/>
  <c r="H390" i="1"/>
  <c r="H389" i="1"/>
  <c r="H388" i="1"/>
  <c r="H387" i="1"/>
  <c r="H386" i="1"/>
  <c r="H385" i="1"/>
  <c r="H384" i="1"/>
  <c r="H383" i="1"/>
  <c r="H382" i="1"/>
  <c r="H379" i="1"/>
  <c r="H378" i="1"/>
  <c r="H368" i="1"/>
  <c r="H367" i="1"/>
  <c r="H366" i="1"/>
  <c r="H365" i="1"/>
  <c r="H364" i="1"/>
  <c r="H363" i="1"/>
  <c r="H362" i="1"/>
  <c r="H361" i="1"/>
  <c r="H360" i="1"/>
  <c r="H359" i="1"/>
  <c r="H357" i="1"/>
  <c r="H355" i="1"/>
  <c r="H351" i="1"/>
  <c r="H346" i="1"/>
  <c r="H345" i="1"/>
  <c r="H342" i="1"/>
  <c r="H341" i="1"/>
  <c r="H327" i="1"/>
  <c r="H326" i="1"/>
  <c r="H325" i="1"/>
  <c r="H324" i="1"/>
  <c r="H323" i="1"/>
  <c r="H322" i="1"/>
  <c r="H321" i="1"/>
  <c r="H320" i="1"/>
  <c r="H319" i="1"/>
  <c r="H318" i="1"/>
  <c r="H317" i="1"/>
  <c r="H316" i="1"/>
  <c r="H315" i="1"/>
  <c r="H314" i="1"/>
  <c r="H313" i="1"/>
  <c r="H312" i="1"/>
  <c r="H311" i="1"/>
  <c r="H310" i="1"/>
  <c r="H309" i="1"/>
  <c r="H308" i="1"/>
  <c r="H307" i="1"/>
  <c r="H306" i="1"/>
  <c r="H305" i="1"/>
  <c r="H304" i="1"/>
  <c r="H303" i="1"/>
  <c r="H302" i="1"/>
  <c r="H301" i="1"/>
  <c r="H300" i="1"/>
  <c r="H299" i="1"/>
  <c r="H298" i="1"/>
  <c r="H297" i="1"/>
  <c r="H296" i="1"/>
  <c r="H295" i="1"/>
  <c r="H294" i="1"/>
  <c r="H293" i="1"/>
  <c r="H292" i="1"/>
  <c r="H291" i="1"/>
  <c r="H290" i="1"/>
  <c r="H289" i="1"/>
  <c r="H288" i="1"/>
  <c r="H287" i="1"/>
  <c r="H286" i="1"/>
  <c r="H285" i="1"/>
  <c r="H284" i="1"/>
  <c r="H283" i="1"/>
  <c r="H277" i="1"/>
  <c r="H276" i="1"/>
  <c r="H275" i="1"/>
  <c r="H274" i="1"/>
  <c r="H269" i="1"/>
  <c r="H267" i="1"/>
  <c r="H266" i="1"/>
  <c r="H265" i="1"/>
  <c r="H245" i="1"/>
  <c r="H244" i="1"/>
  <c r="H243" i="1"/>
  <c r="H242" i="1"/>
  <c r="H241" i="1"/>
  <c r="H240" i="1"/>
  <c r="H239" i="1"/>
  <c r="H238" i="1"/>
  <c r="H237" i="1"/>
  <c r="H236" i="1"/>
  <c r="H235" i="1"/>
  <c r="H234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1" i="1"/>
  <c r="H120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1" i="1"/>
  <c r="H50" i="1"/>
  <c r="H49" i="1"/>
  <c r="H48" i="1"/>
  <c r="H47" i="1"/>
  <c r="H38" i="1"/>
  <c r="H37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780" i="1" l="1"/>
  <c r="H833" i="1"/>
  <c r="H895" i="1"/>
  <c r="H894" i="1" s="1"/>
  <c r="H1505" i="1"/>
  <c r="H1504" i="1" s="1"/>
  <c r="H4805" i="1"/>
  <c r="H5042" i="1"/>
  <c r="H667" i="1"/>
  <c r="H857" i="1"/>
  <c r="H856" i="1" s="1"/>
  <c r="H784" i="1"/>
  <c r="H4711" i="1"/>
  <c r="H4708" i="1" s="1"/>
  <c r="H5014" i="1"/>
  <c r="H5011" i="1" s="1"/>
  <c r="H4852" i="1"/>
  <c r="H4849" i="1" s="1"/>
  <c r="H488" i="1"/>
  <c r="H487" i="1" s="1"/>
  <c r="H608" i="1"/>
  <c r="H777" i="1"/>
  <c r="H5024" i="1"/>
  <c r="H4749" i="1"/>
  <c r="H5033" i="1"/>
  <c r="H5048" i="1"/>
  <c r="H578" i="1"/>
  <c r="H577" i="1" s="1"/>
  <c r="H600" i="1"/>
  <c r="H1638" i="1"/>
  <c r="H1635" i="1" s="1"/>
  <c r="H4689" i="1"/>
  <c r="H4698" i="1"/>
  <c r="H4809" i="1"/>
  <c r="H4808" i="1" s="1"/>
  <c r="H710" i="1"/>
  <c r="H726" i="1"/>
  <c r="H1022" i="1"/>
  <c r="H1019" i="1" s="1"/>
  <c r="H1447" i="1"/>
  <c r="H4686" i="1"/>
  <c r="H4683" i="1" s="1"/>
  <c r="H4722" i="1"/>
  <c r="H4719" i="1" s="1"/>
  <c r="H612" i="1"/>
  <c r="H621" i="1"/>
  <c r="H645" i="1"/>
  <c r="H644" i="1" s="1"/>
  <c r="H652" i="1"/>
  <c r="H670" i="1"/>
  <c r="H765" i="1"/>
  <c r="H841" i="1"/>
  <c r="H881" i="1"/>
  <c r="H927" i="1"/>
  <c r="H1417" i="1"/>
  <c r="H1479" i="1"/>
  <c r="H1478" i="1" s="1"/>
  <c r="H1601" i="1"/>
  <c r="H4703" i="1"/>
  <c r="H4797" i="1"/>
  <c r="H5006" i="1"/>
  <c r="H5020" i="1"/>
  <c r="H5017" i="1" s="1"/>
  <c r="H5111" i="1"/>
  <c r="H5108" i="1" s="1"/>
  <c r="H5142" i="1"/>
  <c r="H5139" i="1" s="1"/>
  <c r="H1512" i="1"/>
  <c r="H1508" i="1" s="1"/>
  <c r="H4528" i="1"/>
  <c r="H4714" i="1"/>
  <c r="H4802" i="1"/>
  <c r="H4991" i="1"/>
  <c r="H735" i="1"/>
  <c r="H358" i="1"/>
  <c r="H868" i="1"/>
  <c r="H1353" i="1"/>
  <c r="H1561" i="1"/>
  <c r="H4865" i="1"/>
  <c r="H5091" i="1"/>
  <c r="H344" i="1"/>
  <c r="H582" i="1"/>
  <c r="H748" i="1"/>
  <c r="H836" i="1"/>
  <c r="H996" i="1"/>
  <c r="H1001" i="1"/>
  <c r="H4743" i="1"/>
  <c r="H4740" i="1" s="1"/>
  <c r="H4762" i="1"/>
  <c r="H4819" i="1"/>
  <c r="H4816" i="1" s="1"/>
  <c r="H4963" i="1"/>
  <c r="H5001" i="1"/>
  <c r="H5082" i="1"/>
  <c r="H5154" i="1"/>
  <c r="H5166" i="1"/>
  <c r="H5165" i="1" s="1"/>
  <c r="H716" i="1"/>
  <c r="H915" i="1"/>
  <c r="H914" i="1" s="1"/>
  <c r="H1620" i="1"/>
  <c r="H4695" i="1"/>
  <c r="H4694" i="1" s="1"/>
  <c r="H4774" i="1"/>
  <c r="H16" i="1"/>
  <c r="H633" i="1"/>
  <c r="H659" i="1"/>
  <c r="H758" i="1"/>
  <c r="H757" i="1" s="1"/>
  <c r="H787" i="1"/>
  <c r="H793" i="1"/>
  <c r="H792" i="1" s="1"/>
  <c r="H864" i="1"/>
  <c r="H860" i="1" s="1"/>
  <c r="H910" i="1"/>
  <c r="H907" i="1" s="1"/>
  <c r="H933" i="1"/>
  <c r="H932" i="1" s="1"/>
  <c r="H939" i="1"/>
  <c r="H938" i="1" s="1"/>
  <c r="H1015" i="1"/>
  <c r="H1012" i="1" s="1"/>
  <c r="H1423" i="1"/>
  <c r="H1495" i="1"/>
  <c r="H1494" i="1" s="1"/>
  <c r="H1517" i="1"/>
  <c r="H4650" i="1"/>
  <c r="H4726" i="1"/>
  <c r="H4725" i="1" s="1"/>
  <c r="H4758" i="1"/>
  <c r="H4985" i="1"/>
  <c r="H5039" i="1"/>
  <c r="H5036" i="1" s="1"/>
  <c r="H5077" i="1"/>
  <c r="H5097" i="1"/>
  <c r="H5096" i="1" s="1"/>
  <c r="H5146" i="1"/>
  <c r="H771" i="1"/>
  <c r="H1073" i="1"/>
  <c r="H4979" i="1"/>
  <c r="H1516" i="1" l="1"/>
  <c r="H776" i="1"/>
  <c r="H5023" i="1"/>
  <c r="H783" i="1"/>
  <c r="H618" i="1"/>
  <c r="H581" i="1"/>
  <c r="H1422" i="1"/>
  <c r="H709" i="1"/>
  <c r="H666" i="1"/>
  <c r="H4757" i="1"/>
  <c r="H606" i="1"/>
  <c r="H4527" i="1"/>
  <c r="H1600" i="1"/>
  <c r="H5047" i="1"/>
  <c r="H725" i="1"/>
  <c r="H832" i="1"/>
  <c r="H15" i="1"/>
  <c r="H651" i="1"/>
  <c r="H4864" i="1"/>
  <c r="H5145" i="1"/>
  <c r="H1352" i="1"/>
  <c r="H4984" i="1"/>
  <c r="H867" i="1"/>
  <c r="H995" i="1"/>
  <c r="H4858" i="1" l="1"/>
  <c r="H1642" i="1"/>
  <c r="H5172" i="1"/>
</calcChain>
</file>

<file path=xl/sharedStrings.xml><?xml version="1.0" encoding="utf-8"?>
<sst xmlns="http://schemas.openxmlformats.org/spreadsheetml/2006/main" count="37151" uniqueCount="7204">
  <si>
    <t>Երևան քաղաքի 2022 թվականի բյուջեի միջոցներով նախատեսվող Ավան վարչական շրջանի</t>
  </si>
  <si>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</si>
  <si>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</si>
  <si>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</si>
  <si>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</si>
  <si>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</si>
  <si>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</si>
  <si>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</si>
  <si>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</si>
  <si>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</si>
  <si>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բաժին 01, խումբ 1, դաս 1, 1. Կառավարման մարմնի պահպանում</t>
  </si>
  <si>
    <t>Ապրանք</t>
  </si>
  <si>
    <t>30141200/3</t>
  </si>
  <si>
    <t>հաշվասարք, գրասենյակային</t>
  </si>
  <si>
    <t>ԷԱՃ</t>
  </si>
  <si>
    <t>հատ</t>
  </si>
  <si>
    <t>30192121/9</t>
  </si>
  <si>
    <t>գրիչ գնդիկավոր</t>
  </si>
  <si>
    <t>30192128/3</t>
  </si>
  <si>
    <t>գրիչ գելային</t>
  </si>
  <si>
    <t>30192130/5</t>
  </si>
  <si>
    <t>մատիտներ</t>
  </si>
  <si>
    <t>30192160/3</t>
  </si>
  <si>
    <t xml:space="preserve"> շտրիխներ</t>
  </si>
  <si>
    <t>30192710/3</t>
  </si>
  <si>
    <t>սոսնձամատիտ, գրասենյակային</t>
  </si>
  <si>
    <t>30192720/3</t>
  </si>
  <si>
    <t xml:space="preserve"> գծանշիչ</t>
  </si>
  <si>
    <t>30192740/1</t>
  </si>
  <si>
    <t>թուղթ գունավոր, A4 ձևաչափի</t>
  </si>
  <si>
    <t>տուփ</t>
  </si>
  <si>
    <t>30197100/3</t>
  </si>
  <si>
    <t xml:space="preserve"> կարիչի մետաղալարե կապեր</t>
  </si>
  <si>
    <t>30197112/2</t>
  </si>
  <si>
    <t xml:space="preserve"> կարիչի մետաղալարե կապեր, միջին</t>
  </si>
  <si>
    <t>30197231/4</t>
  </si>
  <si>
    <t>թղթապանակ, պոլիմերային թաղանթ, ֆայլ</t>
  </si>
  <si>
    <t>30197232/4</t>
  </si>
  <si>
    <t>թղթապանակ, արագակար, թղթյա</t>
  </si>
  <si>
    <t>30197233/3</t>
  </si>
  <si>
    <t>թղթապանակ, թելով, թղթյա</t>
  </si>
  <si>
    <t>30197234/4</t>
  </si>
  <si>
    <t>թղթապանակ, կոշտ կազմով</t>
  </si>
  <si>
    <t>30197322/2</t>
  </si>
  <si>
    <t>կարիչ, 20-50 թերթի համար</t>
  </si>
  <si>
    <t>30197323/4</t>
  </si>
  <si>
    <t>կարիչ, 50-ից ավելի թերթի համար</t>
  </si>
  <si>
    <t>30197622/5</t>
  </si>
  <si>
    <t>թուղթ, A4 ֆորմատի /21x29.7/</t>
  </si>
  <si>
    <t>կգ</t>
  </si>
  <si>
    <t>30197646/1</t>
  </si>
  <si>
    <t>թուղթ` A3 ֆորմատի /29,7x42/</t>
  </si>
  <si>
    <t>30199420/5</t>
  </si>
  <si>
    <t>թուղթ նշումների համար, սոսնձվածքով</t>
  </si>
  <si>
    <t>30237411/1</t>
  </si>
  <si>
    <t>մկնիկ, համակարգչային, լարով</t>
  </si>
  <si>
    <t>39263200/2</t>
  </si>
  <si>
    <t xml:space="preserve"> գրասենյակային գիրք, մատյան, 70-200էջ, տողանի, սպիտակ էջերով</t>
  </si>
  <si>
    <t>39263410/2</t>
  </si>
  <si>
    <t xml:space="preserve"> ամրակ, մետաղյա, փոքր</t>
  </si>
  <si>
    <t>39263520/3</t>
  </si>
  <si>
    <t xml:space="preserve"> սեղմակ, միջին </t>
  </si>
  <si>
    <t>39263530/2</t>
  </si>
  <si>
    <t xml:space="preserve"> սեղմակ, մեծ</t>
  </si>
  <si>
    <t>09132200</t>
  </si>
  <si>
    <t xml:space="preserve"> բենզին, ռեգուլյար</t>
  </si>
  <si>
    <t>լիտր</t>
  </si>
  <si>
    <t>19641000/5</t>
  </si>
  <si>
    <t xml:space="preserve"> պոլիէթիլենային պարկ, աղբի համար</t>
  </si>
  <si>
    <t>31211200/1</t>
  </si>
  <si>
    <t>փոխանջատիչներ</t>
  </si>
  <si>
    <t>31531300/5</t>
  </si>
  <si>
    <t xml:space="preserve"> տնտեսող լամպեր</t>
  </si>
  <si>
    <t>31531730/4</t>
  </si>
  <si>
    <t xml:space="preserve"> լուսամփոփներ</t>
  </si>
  <si>
    <t>31684400/5</t>
  </si>
  <si>
    <t xml:space="preserve"> վարդակ</t>
  </si>
  <si>
    <t>31685000/3</t>
  </si>
  <si>
    <t xml:space="preserve"> էլեկտրական երկարացման լար</t>
  </si>
  <si>
    <t>33141118/1</t>
  </si>
  <si>
    <t xml:space="preserve"> անձեռոցիկներ</t>
  </si>
  <si>
    <t>33761100/9</t>
  </si>
  <si>
    <t>զուգարանի թուղթ</t>
  </si>
  <si>
    <t>35821400/1</t>
  </si>
  <si>
    <t xml:space="preserve"> դրոշներ</t>
  </si>
  <si>
    <t>39224331/4</t>
  </si>
  <si>
    <t>դույլ պլաստմասե</t>
  </si>
  <si>
    <t>39514200/2</t>
  </si>
  <si>
    <t xml:space="preserve"> խոհանոցի սրբիչներ</t>
  </si>
  <si>
    <t>39717100/1</t>
  </si>
  <si>
    <t xml:space="preserve"> հովհարիչներ</t>
  </si>
  <si>
    <t>39811300/2</t>
  </si>
  <si>
    <t xml:space="preserve"> հոտազերծիչ, օդի</t>
  </si>
  <si>
    <t>39812410/4</t>
  </si>
  <si>
    <t xml:space="preserve"> կահույքի փայլեցման միջոց</t>
  </si>
  <si>
    <t>39831100/10</t>
  </si>
  <si>
    <t xml:space="preserve"> լվացող նյութեր</t>
  </si>
  <si>
    <t>39831100/11</t>
  </si>
  <si>
    <t>39831245/8</t>
  </si>
  <si>
    <t>օճառ, հեղուկ</t>
  </si>
  <si>
    <t>39831276/9</t>
  </si>
  <si>
    <t xml:space="preserve"> զուգարանների մաքրման նյութեր</t>
  </si>
  <si>
    <t>39831280/7</t>
  </si>
  <si>
    <t>ապակի մաքրելու միջոց</t>
  </si>
  <si>
    <t>39831283/7</t>
  </si>
  <si>
    <t>հատակի լվացման լաթ</t>
  </si>
  <si>
    <t>39836000/3</t>
  </si>
  <si>
    <t xml:space="preserve"> ավել, սովորական</t>
  </si>
  <si>
    <t>39839100/5</t>
  </si>
  <si>
    <t>գոգաթիակ, աղբը հավաքելու համար, ձողով</t>
  </si>
  <si>
    <t xml:space="preserve"> ախտահանիչ նյութեր / քլոր</t>
  </si>
  <si>
    <t xml:space="preserve"> ախտահանիչ նյութեր</t>
  </si>
  <si>
    <t>դիմակ</t>
  </si>
  <si>
    <t xml:space="preserve"> ջերմաչափեր</t>
  </si>
  <si>
    <t>30211220/4</t>
  </si>
  <si>
    <t>սեղանի համակարգիչներ</t>
  </si>
  <si>
    <t>30239170/4</t>
  </si>
  <si>
    <t>բազմաֆունկցիոնալ սարք` լազերային</t>
  </si>
  <si>
    <t>Ծառայություն</t>
  </si>
  <si>
    <t xml:space="preserve"> գազի բաշխում</t>
  </si>
  <si>
    <t>ՄԱ</t>
  </si>
  <si>
    <t>դրամ</t>
  </si>
  <si>
    <t xml:space="preserve"> էլեկտրականության բաշխում</t>
  </si>
  <si>
    <t xml:space="preserve"> խմելու ջրի բաշխում</t>
  </si>
  <si>
    <t>90671100/510</t>
  </si>
  <si>
    <t xml:space="preserve"> ախտահանման և մակաբույծների ոչնչացման ծառայություններ քաղաքային կամ գյուղական վայրերում</t>
  </si>
  <si>
    <t>ԳՀ</t>
  </si>
  <si>
    <t>64111200/529</t>
  </si>
  <si>
    <t xml:space="preserve"> փոստային ծառայություններ` կապված նամակների հետ</t>
  </si>
  <si>
    <t>64211110/550</t>
  </si>
  <si>
    <t xml:space="preserve"> տեղային հեռախոսային ծառայություններ</t>
  </si>
  <si>
    <t xml:space="preserve"> բջջային հեռախոսների ծառայություններ</t>
  </si>
  <si>
    <t>72411100/534</t>
  </si>
  <si>
    <t xml:space="preserve"> համացանցային ծառայություններ մատուցողներ (isp)</t>
  </si>
  <si>
    <t>66511170/4</t>
  </si>
  <si>
    <t xml:space="preserve"> փոխադրամիջոցների հետ կապված ապահովագրական ծառայություններ</t>
  </si>
  <si>
    <t>66511170/5</t>
  </si>
  <si>
    <t>66511170/7</t>
  </si>
  <si>
    <t>կանոնավոր օդային փոխադրման ծառայություն (ավիատոմս)</t>
  </si>
  <si>
    <t>72261160/3</t>
  </si>
  <si>
    <t xml:space="preserve"> ծրագրային ապահովման սպասարկման ծառայություններ</t>
  </si>
  <si>
    <t xml:space="preserve"> ներկայացուցչական ծառայություններ</t>
  </si>
  <si>
    <t>գազասպառման համակարգի տեխնիկական սպասարկման ծառայություններ</t>
  </si>
  <si>
    <t>50111170/546</t>
  </si>
  <si>
    <t xml:space="preserve"> ավտոմեքենաների պահպանման ծառայություններ</t>
  </si>
  <si>
    <t>50111170/547</t>
  </si>
  <si>
    <t>50111170/548</t>
  </si>
  <si>
    <t>50311130/503</t>
  </si>
  <si>
    <t xml:space="preserve"> հիմնական համակարգիչների (մեյնֆրեյմ) պահպանման ծառայություններ</t>
  </si>
  <si>
    <t>ԲՄ</t>
  </si>
  <si>
    <t>50311250/508</t>
  </si>
  <si>
    <t xml:space="preserve"> պատճենահանող սարքերի պահպանման ծառայություններ</t>
  </si>
  <si>
    <t>50311250/509</t>
  </si>
  <si>
    <t>բաժին 01, խումբ 5, դաս 1, 1. Նախագծային աշխատանքներ</t>
  </si>
  <si>
    <t>Աշխատանք</t>
  </si>
  <si>
    <t>71241200/658</t>
  </si>
  <si>
    <t>նախագծերի պատրաստում, ծախսերի գնահատում/ Աճառյան 36 բակային տարածք</t>
  </si>
  <si>
    <t>71241200/659</t>
  </si>
  <si>
    <t>նախագծերի պատրաստում, ծախսերի գնահատում/ Խուդյակով 68-68/1 բակային տարածք</t>
  </si>
  <si>
    <t>71241200/660</t>
  </si>
  <si>
    <t>նախագծերի պատրաստում, ծախսերի գնահատում/ Դուրյան 33 բակային տարածք</t>
  </si>
  <si>
    <t>71241200/661</t>
  </si>
  <si>
    <t>նախագծերի պատրաստում, ծախսերի գնահատում/ աստիճանավանդակներ</t>
  </si>
  <si>
    <t>50531140/11</t>
  </si>
  <si>
    <t>փորձաքննության ծառայություններ</t>
  </si>
  <si>
    <t>բաժին 04, խումբ 5, դաս 1, 1. Ասֆալտ-բետոնյա ծածկի վերանորոգում և պահպանում</t>
  </si>
  <si>
    <t>45231187/539</t>
  </si>
  <si>
    <t xml:space="preserve"> սալահատակման և ասֆալտապատման աշխատանքներ</t>
  </si>
  <si>
    <t xml:space="preserve"> տեխնիկական հսկողության ծառայություններ</t>
  </si>
  <si>
    <t>բաժին 04, խումբ 5, դաս 1, 3. Եզրաքարերի վերանորոգում</t>
  </si>
  <si>
    <t>45221142/10</t>
  </si>
  <si>
    <t xml:space="preserve"> ընդհանուր շինարարական աշխատանքներ</t>
  </si>
  <si>
    <t>ՀԲՄ</t>
  </si>
  <si>
    <t>բաժին 04, խումբ 5, դաս 1, 4. Հենապատերի վերանորոգում</t>
  </si>
  <si>
    <t>45221142/13</t>
  </si>
  <si>
    <t>բաժին 04, խումբ 5, դաս 1, 8. Մայրուղիների և փողոցների վերակառուցում և հիմնանորոգում</t>
  </si>
  <si>
    <t>45231160/2</t>
  </si>
  <si>
    <t xml:space="preserve"> շինարարական աշխատանքներ մայրուղիների և ճանապարհների համար</t>
  </si>
  <si>
    <t>բաժին 04, խումբ 5, դաս 5, 1. Վերելակների հիմնանորոգում</t>
  </si>
  <si>
    <t>39541170/10</t>
  </si>
  <si>
    <t xml:space="preserve"> ճոպաններ/ հիմնական 10,5 մմ</t>
  </si>
  <si>
    <t>գմ</t>
  </si>
  <si>
    <t>39541170/11</t>
  </si>
  <si>
    <t xml:space="preserve"> ճոպաններ/ հիմնական 12 մմ</t>
  </si>
  <si>
    <t>39541170/12</t>
  </si>
  <si>
    <t xml:space="preserve"> ճոպաններ/ արագության սահմանափակման 7,8 մմ</t>
  </si>
  <si>
    <t>39541170/13</t>
  </si>
  <si>
    <t xml:space="preserve"> ճոպաններ/ արագության սահմանափակման 8,3 մմ</t>
  </si>
  <si>
    <t>42418100/53</t>
  </si>
  <si>
    <t xml:space="preserve"> վերելակների մասեր/ փոխանցման տուփ</t>
  </si>
  <si>
    <t>42418100/54</t>
  </si>
  <si>
    <t xml:space="preserve"> վերելակների մասեր/ տանող անիվ 770 մմ</t>
  </si>
  <si>
    <t>42418100/55</t>
  </si>
  <si>
    <t xml:space="preserve"> վերելակների մասեր/ տանող անիվ 930 մմ</t>
  </si>
  <si>
    <t>42418100/56</t>
  </si>
  <si>
    <t xml:space="preserve"> վերելակների մասեր/ արագության սահմանափակիչ</t>
  </si>
  <si>
    <t>42418100/57</t>
  </si>
  <si>
    <t xml:space="preserve"> վերելակների մասեր/ տրանսֆորմատոր</t>
  </si>
  <si>
    <t>42418100/58</t>
  </si>
  <si>
    <t xml:space="preserve"> վերելակների մասեր/ հրամանի վահանակ 14 հարկ</t>
  </si>
  <si>
    <t>42418100/59</t>
  </si>
  <si>
    <t xml:space="preserve"> վերելակների մասեր/ հրամանի վահանակ 9 հարկ</t>
  </si>
  <si>
    <t>42418100/60</t>
  </si>
  <si>
    <t xml:space="preserve"> վերելակների մասեր/ ներդիր</t>
  </si>
  <si>
    <t>42418100/61</t>
  </si>
  <si>
    <t xml:space="preserve"> վերելակների մասեր/ ներդիրի ռետինե կիսալուսին</t>
  </si>
  <si>
    <t>42418100/62</t>
  </si>
  <si>
    <t xml:space="preserve"> վերելակների մասեր/ դռան փոխանցման տուփ</t>
  </si>
  <si>
    <t>42418100/63</t>
  </si>
  <si>
    <t xml:space="preserve"> վերելակների մասեր/ հարկի կարգավորիչ</t>
  </si>
  <si>
    <t>բաժին 04, խումբ 9, դաս 1, 12. Հրատապ լուծում պահանջող ընթացիկ աշխատանքների իրականացում</t>
  </si>
  <si>
    <t>45221142/580</t>
  </si>
  <si>
    <t>60181100/534</t>
  </si>
  <si>
    <t xml:space="preserve"> բեռնատարների վարձակալություն` վարորդի հետ միասին</t>
  </si>
  <si>
    <t>բաժին 06, խումբ 6, դաս 1, 1. Բազմաբնակարան շենքերի հարթ տանիքների վերանորոգում</t>
  </si>
  <si>
    <t>45261124/564</t>
  </si>
  <si>
    <t xml:space="preserve"> տանիքների վերանորոգման աշխատանքներ</t>
  </si>
  <si>
    <t>բաժին 06, խումբ 6, դաս 1, 2. Բազմաբնակարան շենքերի թեք տանիքների վերանորոգում</t>
  </si>
  <si>
    <t>45261124/1</t>
  </si>
  <si>
    <t xml:space="preserve"> տանիքների վերանորոգման աշխատանքներ/ Աճառյան 5</t>
  </si>
  <si>
    <t>45261124/2</t>
  </si>
  <si>
    <t xml:space="preserve"> տանիքների վերանորոգման աշխատանքներ/ Աճառյան 20/3</t>
  </si>
  <si>
    <t xml:space="preserve"> տեխնիկական հսկողության ծառայություններ/ Աճառյան 5</t>
  </si>
  <si>
    <t xml:space="preserve"> տեխնիկական հսկողության ծառայություններ/ Աճառյան 20/3</t>
  </si>
  <si>
    <t>98111140/110</t>
  </si>
  <si>
    <t>հեղինակային հսկողության ծառայություններ/ Աճառյան 5</t>
  </si>
  <si>
    <t>98111140/111</t>
  </si>
  <si>
    <t>հեղինակային հսկողության ծառայություններ/ Աճառյան 20/3</t>
  </si>
  <si>
    <t>բաժին 06, խումբ 6, դաս 1, 3. Բակային տարածքների և խաղահրապարակների հիմնանորոգում ու պահպանում</t>
  </si>
  <si>
    <t>31521580/2</t>
  </si>
  <si>
    <t>լուսավորման համակարգեր / տեղադրումով</t>
  </si>
  <si>
    <t>34921440/12</t>
  </si>
  <si>
    <t>թափոնների և աղբի տարաներ և աղբամաններ / տեղադրումով</t>
  </si>
  <si>
    <t>39111320/11</t>
  </si>
  <si>
    <t>նստարաններ / տեղադրումով</t>
  </si>
  <si>
    <t>42121190/3</t>
  </si>
  <si>
    <t>ջրի պոմպեր / տեղադրումով</t>
  </si>
  <si>
    <t>45231270/517</t>
  </si>
  <si>
    <t xml:space="preserve"> հանգստի տարածքների վերանորոգման աշխատանքներ/ Ավան-Առինջ 1-ին մ/շ 2/4</t>
  </si>
  <si>
    <t>45231270/518</t>
  </si>
  <si>
    <t xml:space="preserve"> հանգստի տարածքների վերանորոգման աշխատանքներ/ Ավան-Առինջ 2-րդ մ/շ 2/5-2/6</t>
  </si>
  <si>
    <t>45231270/519</t>
  </si>
  <si>
    <t xml:space="preserve"> հանգստի տարածքների վերանորոգման աշխատանքներ/ Ավան-Առինջ 2-րդ մ/շ 2/3</t>
  </si>
  <si>
    <t>45231270/7</t>
  </si>
  <si>
    <t xml:space="preserve"> հանգստի տարածքների վերանորոգման աշխատանքներ/ աստիճանավանդակների հիմնանորոգում</t>
  </si>
  <si>
    <t xml:space="preserve"> տեխնիկական հսկողության ծառայություններ/ նստարանների և աղբամանների տեղադրում</t>
  </si>
  <si>
    <t xml:space="preserve"> տեխնիկական հսկողության ծառայություններ/ Ավան-Առինջ 1-ին մ/շ 2/4</t>
  </si>
  <si>
    <t xml:space="preserve"> տեխնիկական հսկողության ծառայություններ/ Ավան-Առինջ 2-րդ մ/շ 2/5-2/6</t>
  </si>
  <si>
    <t xml:space="preserve"> տեխնիկական հսկողության ծառայություններ/ Ավան-Առինջ 2-րդ մ/շ 2/3</t>
  </si>
  <si>
    <t xml:space="preserve"> տեխնիկական հսկողության ծառայություններ/ աստիճանավանդակների հիմնանորոգում</t>
  </si>
  <si>
    <t>98111140/112</t>
  </si>
  <si>
    <t>հեղինակային հսկողության ծառայություններ/ Ավան-Առինջ 1-ին մ/շ 2/4</t>
  </si>
  <si>
    <t>98111140/113</t>
  </si>
  <si>
    <t>հեղինակային հսկողության ծառայություններ/ Ավան-Առինջ 2-րդ մ/շ 2/5-2/6</t>
  </si>
  <si>
    <t>98111140/114</t>
  </si>
  <si>
    <t>հեղինակային հսկողության ծառայություններ/ Ավան-Առինջ 2-րդ մ/շ 2/3</t>
  </si>
  <si>
    <t>98111140/116</t>
  </si>
  <si>
    <t>հեղինակային հսկողության ծառայություններ/ աստիճանավանդակների հիմնանորոգում</t>
  </si>
  <si>
    <t>բաժին 06, խումբ 6, դաս 1, 4. Բազմաբնակարան շենքերի բարեկարգման այլ աշխատանքներ</t>
  </si>
  <si>
    <t>45211113/1</t>
  </si>
  <si>
    <t xml:space="preserve"> շքամուտքերի շինարարական աշխատանքներ </t>
  </si>
  <si>
    <t>բաժին 06, խումբ 6, դաս 1, 8. Վթարային պատշգամբների նորոգում</t>
  </si>
  <si>
    <t>45261170/3</t>
  </si>
  <si>
    <t xml:space="preserve"> պատշգամբների հետ կապված աշխատանքներ</t>
  </si>
  <si>
    <t xml:space="preserve"> տեխնիկական հսկողության ծառայություններ/ վթարային պատշգամբներ</t>
  </si>
  <si>
    <t>98111140/115</t>
  </si>
  <si>
    <t>հեղինակային հսկողության ծառայություններ/ վթարային պատշգամբներ</t>
  </si>
  <si>
    <t>բաժին 08, խումբ 1, դաս 1, 1. Սպորտային միջոցառումների կազմակերպում</t>
  </si>
  <si>
    <t>92621110/85</t>
  </si>
  <si>
    <t xml:space="preserve"> սպորտային միջոցառումների կազմակերպման ծառայություններ</t>
  </si>
  <si>
    <t>92621110/86</t>
  </si>
  <si>
    <t>92621110/87</t>
  </si>
  <si>
    <t>92621110/88</t>
  </si>
  <si>
    <t>92621110/89</t>
  </si>
  <si>
    <t>բաժին 08, խումբ 2, դաս 4, 1. Մշակութային միջոցառումների իրականացում</t>
  </si>
  <si>
    <t>15897200/6</t>
  </si>
  <si>
    <t xml:space="preserve"> սննդի ծանրոցներ</t>
  </si>
  <si>
    <t>79951110/931</t>
  </si>
  <si>
    <t xml:space="preserve"> մշակութային միջոցառումների կազմակերպման ծառայություններ</t>
  </si>
  <si>
    <t>79951110/932</t>
  </si>
  <si>
    <t>79951110/933</t>
  </si>
  <si>
    <t>79951110/934</t>
  </si>
  <si>
    <t>79951110/935</t>
  </si>
  <si>
    <t>79951110/936</t>
  </si>
  <si>
    <t>79951110/937</t>
  </si>
  <si>
    <t>79951110/938</t>
  </si>
  <si>
    <t>79951110/939</t>
  </si>
  <si>
    <t>79951110/940</t>
  </si>
  <si>
    <t>79951110/941</t>
  </si>
  <si>
    <t>79951110/942</t>
  </si>
  <si>
    <t>79951110/943</t>
  </si>
  <si>
    <t>79951110/944</t>
  </si>
  <si>
    <t>բաժին 10, խումբ 7, դաս 1, 2. Հարազատ չունեցող անձանց և սոցիալապես անապահով ընտանիքների համար հուղարկավորության կազմակերպում</t>
  </si>
  <si>
    <t>98371100/528</t>
  </si>
  <si>
    <t xml:space="preserve"> թաղման ծառայություններ</t>
  </si>
  <si>
    <t>բաժին 10, խումբ 7, դաս 1, 6. Բազմազավակ, երիտասարդ և այլ խմբերին պատկանող ընտանիքներին աջակցություն</t>
  </si>
  <si>
    <t>բաժին 10, խումբ 7, դաս 1, 7. Երևան համայնքի բնակիչների կենսամակարդակի բարելավմանն ուղղված նպատակային ծրագրեր</t>
  </si>
  <si>
    <t>բաժին 10, խումբ 7, դաս 1, 8. Արտակարգ իրավիճակների և նմանատիպ այլ դեպքերում կյանքի դժվարին իրավիճակներում հայտնված անձանց և ընտանիքներին աջակցություն</t>
  </si>
  <si>
    <t>98371100/542</t>
  </si>
  <si>
    <t>բաժին 10, խումբ 9, դաս 2, 2. Առողջության ապահովագրություն</t>
  </si>
  <si>
    <t xml:space="preserve"> առողջության ապահովագրման ծառայություններ</t>
  </si>
  <si>
    <t>ԸՆԴԱՄԵՆԸ</t>
  </si>
  <si>
    <t>Երևան քաղաքի 2022 թվականի բյուջեի միջոցներով նախատեսվող Արաբկիր վարչական շրջանի</t>
  </si>
  <si>
    <t>09211810</t>
  </si>
  <si>
    <t xml:space="preserve"> թեթև յուղեր</t>
  </si>
  <si>
    <t>09211900</t>
  </si>
  <si>
    <t xml:space="preserve"> շարժիչի յուղեր</t>
  </si>
  <si>
    <t>22811150/528</t>
  </si>
  <si>
    <t xml:space="preserve"> նոթատետրեր</t>
  </si>
  <si>
    <t>24911500/514</t>
  </si>
  <si>
    <t>սոսինձ</t>
  </si>
  <si>
    <t>30141200/518</t>
  </si>
  <si>
    <t>30192100/515</t>
  </si>
  <si>
    <t>ռետին հասարակ</t>
  </si>
  <si>
    <t>30192111/505</t>
  </si>
  <si>
    <t>թանաքի բարձիկներ</t>
  </si>
  <si>
    <t>30192114/515</t>
  </si>
  <si>
    <t xml:space="preserve"> թանաք, կնիքի բարձիկի համար</t>
  </si>
  <si>
    <t>30192121/551</t>
  </si>
  <si>
    <t>30192130/520</t>
  </si>
  <si>
    <t xml:space="preserve"> սրիչներ</t>
  </si>
  <si>
    <t>30192160/513</t>
  </si>
  <si>
    <t>30192210/509</t>
  </si>
  <si>
    <t xml:space="preserve"> պոլիմերային ինքնակպչուն ժապավեն, 48մմx100մ տնտեսական, մեծ</t>
  </si>
  <si>
    <t>30192220/509</t>
  </si>
  <si>
    <t xml:space="preserve"> պոլիմերային ինքնակպչուն ժապավեն, 19մմx36մ գրասենյակային, փոքր</t>
  </si>
  <si>
    <t>30192720/510</t>
  </si>
  <si>
    <t>30197100/513</t>
  </si>
  <si>
    <t>30197111/506</t>
  </si>
  <si>
    <t xml:space="preserve"> կարիչի մետաղալարե կապեր, փոքր</t>
  </si>
  <si>
    <t>30197231/534</t>
  </si>
  <si>
    <t>30197232/532</t>
  </si>
  <si>
    <t>30197233/522</t>
  </si>
  <si>
    <t>30197234/527</t>
  </si>
  <si>
    <t>30197322/522</t>
  </si>
  <si>
    <t>30197323/518</t>
  </si>
  <si>
    <t>30197331/509</t>
  </si>
  <si>
    <t>դակիչ, քանոնով</t>
  </si>
  <si>
    <t>30197622/529</t>
  </si>
  <si>
    <t>30197646/506</t>
  </si>
  <si>
    <t>30199420/523</t>
  </si>
  <si>
    <t>30199430/514</t>
  </si>
  <si>
    <t xml:space="preserve"> թուղթ նշումների, տրցակներով</t>
  </si>
  <si>
    <t xml:space="preserve"> դատարկ սկավառակ, առանց տուփի, CD</t>
  </si>
  <si>
    <t xml:space="preserve"> դատարկ սկավառակ, առանց տուփի, DVD</t>
  </si>
  <si>
    <t>39241141/509</t>
  </si>
  <si>
    <t xml:space="preserve"> դանակ` գրասենյակային, մետաղյա, մեծ</t>
  </si>
  <si>
    <t>39241210/516</t>
  </si>
  <si>
    <t xml:space="preserve"> մկրատ, գրասենյակային</t>
  </si>
  <si>
    <t>39263200/521</t>
  </si>
  <si>
    <t>39263410/515</t>
  </si>
  <si>
    <t>39263420/513</t>
  </si>
  <si>
    <t xml:space="preserve"> ամրակ, մետաղյա, մեծ</t>
  </si>
  <si>
    <t>39263510/505</t>
  </si>
  <si>
    <t xml:space="preserve"> սեղմակ, փոքր</t>
  </si>
  <si>
    <t>39263520/511</t>
  </si>
  <si>
    <t>39263530/510</t>
  </si>
  <si>
    <t>39292510/511</t>
  </si>
  <si>
    <t>քանոն, պլաստիկ</t>
  </si>
  <si>
    <t>09132200/505</t>
  </si>
  <si>
    <t>34631140/507</t>
  </si>
  <si>
    <t xml:space="preserve"> լոկոմոտիվների կամ շարժակազմի անիվների սռնիներ, անվադողեր և այլ մասեր/ ամառային</t>
  </si>
  <si>
    <t>34631140/508</t>
  </si>
  <si>
    <t xml:space="preserve"> լոկոմոտիվների կամ շարժակազմի անիվների սռնիներ, անվադողեր և այլ մասեր/ ձմեռային</t>
  </si>
  <si>
    <t>18421130/505</t>
  </si>
  <si>
    <t xml:space="preserve"> ձեռնոցներ</t>
  </si>
  <si>
    <t>զույգ</t>
  </si>
  <si>
    <t>19641000/504</t>
  </si>
  <si>
    <t>24451140/502</t>
  </si>
  <si>
    <t xml:space="preserve"> ախտահանիչ նյութեր/ ռախշա</t>
  </si>
  <si>
    <t>24911200/502</t>
  </si>
  <si>
    <t xml:space="preserve"> սոսինձ, էմուլսիա</t>
  </si>
  <si>
    <t xml:space="preserve"> ավտոմատ անջատիչներ</t>
  </si>
  <si>
    <t>31221230/501</t>
  </si>
  <si>
    <t xml:space="preserve"> միացման մալուխներ/ հեռախոսի լար</t>
  </si>
  <si>
    <t>31512110/501</t>
  </si>
  <si>
    <t xml:space="preserve"> հալոգենային լամպեր, խողովակաձև</t>
  </si>
  <si>
    <t>31521420/503</t>
  </si>
  <si>
    <t>լամպ` լյումինեսցենտային, 18 Վտ, 220 Վ</t>
  </si>
  <si>
    <t>31521430/506</t>
  </si>
  <si>
    <t>լամպ` լյումինեսցենտային, 36 Վտ, 220 Վ</t>
  </si>
  <si>
    <t>31521500/505</t>
  </si>
  <si>
    <t xml:space="preserve"> առաստաղի լուսավորման սարքեր</t>
  </si>
  <si>
    <t>31531100/501</t>
  </si>
  <si>
    <t xml:space="preserve"> էլեկտրական լամպեր/ LED, սնկաձև</t>
  </si>
  <si>
    <t>31531100/503</t>
  </si>
  <si>
    <t xml:space="preserve"> էլեկտրական լամպեր/ LED, 120սմ</t>
  </si>
  <si>
    <t>31531210/503</t>
  </si>
  <si>
    <t xml:space="preserve"> էլեկտրական լամպ, 60W, 80W, 100W</t>
  </si>
  <si>
    <t>31531300/503</t>
  </si>
  <si>
    <t xml:space="preserve"> տնտեսող լամպեր/ 200Վտ</t>
  </si>
  <si>
    <t>31531300/504</t>
  </si>
  <si>
    <t xml:space="preserve"> տնտեսող լամպեր/ հայելապատ</t>
  </si>
  <si>
    <t>31651400/506</t>
  </si>
  <si>
    <t xml:space="preserve"> մեկուսիչ ժապավեններ</t>
  </si>
  <si>
    <t>31683200/504</t>
  </si>
  <si>
    <t xml:space="preserve"> եռաբաշխիչ 4տ, 3մ լարով</t>
  </si>
  <si>
    <t>31684400/504</t>
  </si>
  <si>
    <t>31686100/501</t>
  </si>
  <si>
    <t>էլեկտրական խրոց` միաբևեռ, հողանցումով, -16Ա</t>
  </si>
  <si>
    <t>32421100/502</t>
  </si>
  <si>
    <t xml:space="preserve"> ցանցային մալուխներ</t>
  </si>
  <si>
    <t>մետր</t>
  </si>
  <si>
    <t>32551150/501</t>
  </si>
  <si>
    <t xml:space="preserve"> հեռախոսային մալուխներ</t>
  </si>
  <si>
    <t>33711480/503</t>
  </si>
  <si>
    <t xml:space="preserve"> օճառ</t>
  </si>
  <si>
    <t>33761100/508</t>
  </si>
  <si>
    <t>39221410/506</t>
  </si>
  <si>
    <t xml:space="preserve"> ավելներ</t>
  </si>
  <si>
    <t>39221480/506</t>
  </si>
  <si>
    <t xml:space="preserve"> զուգարանի խոզանակներ</t>
  </si>
  <si>
    <t>39224331/503</t>
  </si>
  <si>
    <t>39224341/504</t>
  </si>
  <si>
    <t xml:space="preserve"> աղբարկղ, պլաստմասե</t>
  </si>
  <si>
    <t>39513200/506</t>
  </si>
  <si>
    <t xml:space="preserve"> թղթե անձեռոցիկ, երկշերտ</t>
  </si>
  <si>
    <t>39713410/505</t>
  </si>
  <si>
    <t xml:space="preserve"> հատակի մաքրման սարքեր/ ձողափայտ</t>
  </si>
  <si>
    <t>39811300/501</t>
  </si>
  <si>
    <t>39812410/503</t>
  </si>
  <si>
    <t>39812600/505</t>
  </si>
  <si>
    <t xml:space="preserve"> մաքրող մածուկներ և փոշիներ/ սպասք լվանալու</t>
  </si>
  <si>
    <t>39812600/506</t>
  </si>
  <si>
    <t xml:space="preserve"> մաքրող մածուկներ և փոշիներ/ սալահատակի</t>
  </si>
  <si>
    <t>39831242/503</t>
  </si>
  <si>
    <t xml:space="preserve"> լվացքի փոշի ձեռքով լվանալու համար</t>
  </si>
  <si>
    <t>39831245/507</t>
  </si>
  <si>
    <t>39831247/502</t>
  </si>
  <si>
    <t>ախտահանող հեղուկ` սանհանգույցի համար (խտանյութ)</t>
  </si>
  <si>
    <t>39831276/508</t>
  </si>
  <si>
    <t>39831280/506</t>
  </si>
  <si>
    <t>39831282/502</t>
  </si>
  <si>
    <t>կահույք մաքրելու լաթ</t>
  </si>
  <si>
    <t>39831283/506</t>
  </si>
  <si>
    <t>39839100/504</t>
  </si>
  <si>
    <t>41111100/4</t>
  </si>
  <si>
    <t xml:space="preserve"> ըմպելու ջուր</t>
  </si>
  <si>
    <t>41111100/509</t>
  </si>
  <si>
    <t xml:space="preserve"> ըմպելու ջուր/ սեղանի</t>
  </si>
  <si>
    <t>44411418/501</t>
  </si>
  <si>
    <t xml:space="preserve"> փականներ` ըստ գործառույթների/ ջրի</t>
  </si>
  <si>
    <t>44192610/501</t>
  </si>
  <si>
    <t xml:space="preserve"> մեխ շինարարական</t>
  </si>
  <si>
    <t>44411110/503</t>
  </si>
  <si>
    <t xml:space="preserve"> ջրի ծորակ, փական</t>
  </si>
  <si>
    <t>44521121/504</t>
  </si>
  <si>
    <t>փական, խցանային, D  32 մմ</t>
  </si>
  <si>
    <t>44511330/501</t>
  </si>
  <si>
    <t xml:space="preserve"> պտուտակահաններ</t>
  </si>
  <si>
    <t>44511340/501</t>
  </si>
  <si>
    <t xml:space="preserve"> գայլիկոնի սայրեր</t>
  </si>
  <si>
    <t>44521120/502</t>
  </si>
  <si>
    <t xml:space="preserve"> դռան փականներ</t>
  </si>
  <si>
    <t xml:space="preserve"> գնդերիթներ և պտուտակներ</t>
  </si>
  <si>
    <t>03121210</t>
  </si>
  <si>
    <t xml:space="preserve"> ծաղկային կոմպոզիցիաներ/ ծաղկեպսակ</t>
  </si>
  <si>
    <t>համակարգիչ ամբողջը մեկում</t>
  </si>
  <si>
    <t xml:space="preserve"> գունավոր տպիչ, լազերային, հիշողությունը 128ՄԲ</t>
  </si>
  <si>
    <t>սնուցման բլոկ</t>
  </si>
  <si>
    <t xml:space="preserve"> անխափան սնուցման աղբյուրներ/ 1</t>
  </si>
  <si>
    <t xml:space="preserve"> անխափան սնուցման աղբյուրներ/ 2</t>
  </si>
  <si>
    <t xml:space="preserve"> տեսամոնիտորներ</t>
  </si>
  <si>
    <t xml:space="preserve"> հեռախոսային սարքեր/ որոշիչով</t>
  </si>
  <si>
    <t xml:space="preserve"> հեռախոսային սարքեր</t>
  </si>
  <si>
    <t>աթոռ` գրասենյակային, մետաղյա կարկասով</t>
  </si>
  <si>
    <t>բազկաթոռ` ղեկավարի</t>
  </si>
  <si>
    <t>կցասեղան` պահարանիկով (դարակով)</t>
  </si>
  <si>
    <t xml:space="preserve"> աթոռ համակարգչային</t>
  </si>
  <si>
    <t xml:space="preserve"> ուղղահայաց շերտավարագույր</t>
  </si>
  <si>
    <t>քմ</t>
  </si>
  <si>
    <t xml:space="preserve"> ձեռքերը չորացնելու սարքեր</t>
  </si>
  <si>
    <t xml:space="preserve"> օդորակիչ,12000 BTU</t>
  </si>
  <si>
    <t xml:space="preserve"> ըմպելիքների դիսպենսերներ</t>
  </si>
  <si>
    <t>խմ</t>
  </si>
  <si>
    <t>կվտ/ժ</t>
  </si>
  <si>
    <t>90671100/501</t>
  </si>
  <si>
    <t>64111200/505</t>
  </si>
  <si>
    <t>64211110/501</t>
  </si>
  <si>
    <t>72411100/501</t>
  </si>
  <si>
    <t xml:space="preserve"> շարժիչներով փոխադրամիջոցների ապահովագրման ծառայություններ/ Հունդաի Սոնատա</t>
  </si>
  <si>
    <t xml:space="preserve"> շարժիչներով փոխադրամիջոցների ապահովագրման ծառայություններ/ Նիսսան XTrail</t>
  </si>
  <si>
    <t xml:space="preserve"> շարժիչներով փոխադրամիջոցների ապահովագրման ծառայություններ/ Սուզուկի SX4</t>
  </si>
  <si>
    <t xml:space="preserve"> գործուղման ծառայություններ</t>
  </si>
  <si>
    <t>79971120/4</t>
  </si>
  <si>
    <t xml:space="preserve"> գրքի կազմման ծառայություններ</t>
  </si>
  <si>
    <t xml:space="preserve"> ծրագրային ապահովման սպասարկման ծառայություններ/ ՀԾ</t>
  </si>
  <si>
    <t>72261160/509</t>
  </si>
  <si>
    <t xml:space="preserve"> ծրագրային ապահովման սպասարկման ծառայություններ/ մատնահետքով սարքի սպասարկում</t>
  </si>
  <si>
    <t>50331160/503</t>
  </si>
  <si>
    <t xml:space="preserve"> հեռախոսային ցանցերի պահպանման ծառայություններ</t>
  </si>
  <si>
    <t>50531140/17</t>
  </si>
  <si>
    <t>փորձաքննության ծառայություններ/ վերելակների</t>
  </si>
  <si>
    <t>50721100/507</t>
  </si>
  <si>
    <t xml:space="preserve"> ջեռուցման համակարգերի շահագործում</t>
  </si>
  <si>
    <t>76131100/502</t>
  </si>
  <si>
    <t>79711110/1</t>
  </si>
  <si>
    <t>հրշեջ անվտանգության մասնագիտացված ծառայություններ</t>
  </si>
  <si>
    <t>79991160/511</t>
  </si>
  <si>
    <t xml:space="preserve"> արխիվացման ծառայություններ</t>
  </si>
  <si>
    <t>50111170/520</t>
  </si>
  <si>
    <t xml:space="preserve"> ավտոմեքենաների պահպանման ծառայություններ/ HYUNDAI SONATA</t>
  </si>
  <si>
    <t>50111170/521</t>
  </si>
  <si>
    <t xml:space="preserve"> ավտոմեքենաների պահպանման ծառայություններ/ SUZUKI SX4</t>
  </si>
  <si>
    <t>50111170/522</t>
  </si>
  <si>
    <t xml:space="preserve"> ավտոմեքենաների պահպանման ծառայություններ/ NISSAN XTRAIL</t>
  </si>
  <si>
    <t>50111260/510</t>
  </si>
  <si>
    <t xml:space="preserve"> էլեկտրական սարքերի վերանորոգման ծառայություններ</t>
  </si>
  <si>
    <t>50311120/523</t>
  </si>
  <si>
    <t xml:space="preserve"> համակարգչային սարքերի պահպանման և վերանորոգման ծառայություններ</t>
  </si>
  <si>
    <t>50311250/513</t>
  </si>
  <si>
    <t>50731100/504</t>
  </si>
  <si>
    <t xml:space="preserve"> սառնարանային սարքերի վերանորոգման և պահպանման ծառայություններ</t>
  </si>
  <si>
    <t>բաժին 01, խումբ 1, դաս 1, 2. Վարչական օբյեկտների հիմնանորոգում</t>
  </si>
  <si>
    <t>շենքերի, շինությունների ընթացիկ նորոգման աշխատանքներ/ Ն.Զարյան 27 հասցեի վարչական շենքի</t>
  </si>
  <si>
    <t xml:space="preserve"> տեխնիկական հսկողության ծառայություններ/ Ն.Զարյան 27 հասցեի վարչական շենքի</t>
  </si>
  <si>
    <t>հեղինակային հսկողության ծառայություններ/ Ն.Զարյան 27 հասցեի վարչական շենքի</t>
  </si>
  <si>
    <t>բաժին 01, խումբ 3, դաս 1, 1. Քաղաքացիական կացության ակտերի գրանցման ծառայության գործունեության կազմակերպում (պատվիրակված լիազորություններ)</t>
  </si>
  <si>
    <t>այլ ծառայություններ</t>
  </si>
  <si>
    <t>նախագծերի պատրաստում, ծախսերի գնահատում</t>
  </si>
  <si>
    <t>ԲՄԽ</t>
  </si>
  <si>
    <t>71241200/748</t>
  </si>
  <si>
    <t>նախագծերի պատրաստում, ծախսերի գնահատում/ վարչական շենք</t>
  </si>
  <si>
    <t>50531140/503</t>
  </si>
  <si>
    <t>բաժին 02, խումբ 5, դաս 1, 1. Զորակոչի կազմակերպմանն աջակցություն</t>
  </si>
  <si>
    <t xml:space="preserve"> ուղևորափոխադրող ավտոմեքենաների վարձակալություն` վարորդի հետ միասին</t>
  </si>
  <si>
    <t>45231187/537</t>
  </si>
  <si>
    <t>71351540/1015</t>
  </si>
  <si>
    <t>45231177/7</t>
  </si>
  <si>
    <t xml:space="preserve"> ճանապարհների վերանորոգման աշխատանքներ</t>
  </si>
  <si>
    <t>71351540/104</t>
  </si>
  <si>
    <t xml:space="preserve"> սվաղման աշխատանք</t>
  </si>
  <si>
    <t>հեղինակային հսկողության ծառայություններ</t>
  </si>
  <si>
    <t>բաժին 04, խումբ 5, դաս 1, 5. Հետիոտն անցումների կառուցում և վերանորոգում</t>
  </si>
  <si>
    <t xml:space="preserve"> հետիոտնային անցումների կառուցման աշխատանքներ</t>
  </si>
  <si>
    <t>բաժին 04, խումբ 5, դաս 1, 7. Հրազդան կիրճի բարեկարգում</t>
  </si>
  <si>
    <t>այլ շենքերի, շինությունների հիմնանորոգում</t>
  </si>
  <si>
    <t>90511100/2</t>
  </si>
  <si>
    <t xml:space="preserve"> աղբի հավաքման ծառայություններ</t>
  </si>
  <si>
    <t>շենքերի, շինությունների ընթացիկ նորոգման աշխատանքներ</t>
  </si>
  <si>
    <t>բաժին 04, խումբ 5, դաս 1, 11. Թեքահարթակների կառուցում</t>
  </si>
  <si>
    <t>50531140/9</t>
  </si>
  <si>
    <t>50751100/2</t>
  </si>
  <si>
    <t xml:space="preserve"> վերելակների վերանորոգման և պահպանման ծառայություններ</t>
  </si>
  <si>
    <t>45221142/577</t>
  </si>
  <si>
    <t>60181100/533</t>
  </si>
  <si>
    <t>71351540/1005</t>
  </si>
  <si>
    <t>բաժին 05, խումբ 6, դաս 1, 2. Ախտահանման և միջատազերծման ծառայություններ /դեռատիզացիա</t>
  </si>
  <si>
    <t>90671100/503</t>
  </si>
  <si>
    <t>բաժին 05, խումբ 6, դաս 1, 3. Հասարակական զուգարանների պահպանում և վերանորոգում</t>
  </si>
  <si>
    <t>շենքերի, շինությունների ընթացիկ նորոգման աշխատանքներ/ հասարակական զուգարանի կառուցում Վ.Դավթյանի անվան այգում</t>
  </si>
  <si>
    <t xml:space="preserve"> հանրային զուգարանների վերանորոգման և պահպանման ծառայություններ</t>
  </si>
  <si>
    <t xml:space="preserve"> տեխնիկական հսկողության ծառայություններ/ հասարակական զուգարանի կառուցում/ Վ.Դավթյանի անվան այգում</t>
  </si>
  <si>
    <t>հեղինակային հսկողության ծառայություններ/ հասարակական զուգարանի կառուցում/ Վ.Դավթյանի անվան այգում</t>
  </si>
  <si>
    <t>45261124/563</t>
  </si>
  <si>
    <t>71351540/1003</t>
  </si>
  <si>
    <t>44118300/14</t>
  </si>
  <si>
    <t>թիթեղ` մետաղական, 2 մմ/ հարթ</t>
  </si>
  <si>
    <t>44118400/12</t>
  </si>
  <si>
    <t>պրոֆնաստիլ/ ալիքավոր</t>
  </si>
  <si>
    <t>34921440/9</t>
  </si>
  <si>
    <t xml:space="preserve"> թափոնների և աղբի տարաներ և աղբամաններ </t>
  </si>
  <si>
    <t>37421210/16</t>
  </si>
  <si>
    <t>վարժասարքեր/ հենաձող</t>
  </si>
  <si>
    <t>37421210/17</t>
  </si>
  <si>
    <t>վարժասարքեր/ հենասարք մեջքի մկանների</t>
  </si>
  <si>
    <t>37421210/18</t>
  </si>
  <si>
    <t>վարժասարքեր/ Թվիսթեր</t>
  </si>
  <si>
    <t>37421210/19</t>
  </si>
  <si>
    <t>վարժասարքեր/ կրծքավանդակի ժիմ</t>
  </si>
  <si>
    <t>37421210/20</t>
  </si>
  <si>
    <t>վարժասարքեր/ էլիպտիկ</t>
  </si>
  <si>
    <t>37421210/21</t>
  </si>
  <si>
    <t>վարժասարքեր/ թիավար</t>
  </si>
  <si>
    <t>37421210/22</t>
  </si>
  <si>
    <t>վարժասարքեր/ ձեռքի ուժ չափելու</t>
  </si>
  <si>
    <t>37421210/23</t>
  </si>
  <si>
    <t>վարժասարքեր/ ճոճվող</t>
  </si>
  <si>
    <t>37421210/26</t>
  </si>
  <si>
    <t>վարժասարքեր/ հենասարք որովայնի մկանների</t>
  </si>
  <si>
    <t>37531200/38</t>
  </si>
  <si>
    <t xml:space="preserve"> մանկական խաղահրապարակների սարքեր</t>
  </si>
  <si>
    <t>37531200/39</t>
  </si>
  <si>
    <t>37531210/3</t>
  </si>
  <si>
    <t xml:space="preserve"> մանկական խաղահրապարակների ճոճանակներ</t>
  </si>
  <si>
    <t>39111320/8</t>
  </si>
  <si>
    <t xml:space="preserve"> նստարաններ</t>
  </si>
  <si>
    <t>92621110/596</t>
  </si>
  <si>
    <t xml:space="preserve"> սպորտային միջոցառումների կազմակերպման ծառայություններ/ Արաբկիր վարչական շրջանի Սուսերամարտի բաց առաջնություն</t>
  </si>
  <si>
    <t>92621110/597</t>
  </si>
  <si>
    <t xml:space="preserve"> սպորտային միջոցառումների կազմակերպման ծառայություններ/ Արաբկիր վարչական շրջանի Շախմատի  բաց առաջնություն</t>
  </si>
  <si>
    <t>92621110/598</t>
  </si>
  <si>
    <t xml:space="preserve"> սպորտային միջոցառումների կազմակերպման ծառայություններ/ Սպորտլանդիա մարզական միջոցառում</t>
  </si>
  <si>
    <t>92621110/599</t>
  </si>
  <si>
    <t xml:space="preserve"> սպորտային միջոցառումների կազմակերպման ծառայություններ/ Հանրակրթ. դպրոցների 31-րդ մարզ. խաղերի ծրագրով Երևան քաղաքի առաջնություն</t>
  </si>
  <si>
    <t xml:space="preserve"> սպորտային միջոցառումների կազմակերպման ծառայություններ/ Լավագույն մարզական ընտանիք</t>
  </si>
  <si>
    <t>92621110/61</t>
  </si>
  <si>
    <t xml:space="preserve"> սպորտային միջոցառումների կազմակերպման ծառայություններ/ Տարեցների հանրապետական խաղեր</t>
  </si>
  <si>
    <t>92621110/62</t>
  </si>
  <si>
    <t xml:space="preserve"> սպորտային միջոցառումների կազմակերպման ծառայություններ/ Առողջ սերունդ՝ պաշտպանված ընտանիք-Երևան քաղաք</t>
  </si>
  <si>
    <t>92621110/63</t>
  </si>
  <si>
    <t xml:space="preserve"> սպորտային միջոցառումների կազմակերպման ծառայություններ/ Արաբկիր վարչական շրջանի սիրողական շախմատի 2022թ.բաց առաջնություն</t>
  </si>
  <si>
    <t>92621110/64</t>
  </si>
  <si>
    <t xml:space="preserve"> սպորտային միջոցառումների կազմակերպման ծառայություններ/ Արաբկիր վարչական շրջանի վոլեյբոլի բաց առաջնություն</t>
  </si>
  <si>
    <t>92621110/65</t>
  </si>
  <si>
    <t xml:space="preserve"> սպորտային միջոցառումների կազմակերպման ծառայություններ/ Նախազորակոչային և զորակոչային տարիքի ռազմամարզական խաղեր</t>
  </si>
  <si>
    <t>92621110/66</t>
  </si>
  <si>
    <t xml:space="preserve"> սպորտային միջոցառումների կազմակերպման ծառայություններ/ Արաբկիր վարչական շրջանի բասկետբոլի բաց առաջնություն</t>
  </si>
  <si>
    <t>92621110/67</t>
  </si>
  <si>
    <t xml:space="preserve"> սպորտային միջոցառումների կազմակերպման ծառայություններ/ Արաբկիր վարչական շրջանի տարվա լավագույն մարզիչ, մարզիկ, թիմ</t>
  </si>
  <si>
    <t>79951110/787</t>
  </si>
  <si>
    <t xml:space="preserve"> մշակութային միջոցառումների կազմակերպման ծառայություններ/ Հայոց բանակի օր</t>
  </si>
  <si>
    <t>79951110/788</t>
  </si>
  <si>
    <t xml:space="preserve"> մշակութային միջոցառումների կազմակերպման ծառայություններ/ Տեառնընդառաջ</t>
  </si>
  <si>
    <t>79951110/789</t>
  </si>
  <si>
    <t xml:space="preserve"> մշակութային միջոցառումների կազմակերպման ծառայություններ/ Մարտի 8</t>
  </si>
  <si>
    <t>79951110/62</t>
  </si>
  <si>
    <t xml:space="preserve"> մշակութային միջոցառումների կազմակերպման ծառայություններ/ Ծաղկազարդ</t>
  </si>
  <si>
    <t>79951110/63</t>
  </si>
  <si>
    <t xml:space="preserve"> մշակութային միջոցառումների կազմակերպման ծառայություններ/ Ապրիլի 7</t>
  </si>
  <si>
    <t>79951110/64</t>
  </si>
  <si>
    <t xml:space="preserve"> մշակութային միջոցառումների կազմակերպման ծառայություններ/ Սուրբ Զատիկ</t>
  </si>
  <si>
    <t xml:space="preserve"> մշակութային միջոցառումների կազմակերպման ծառայություններ/ ՀՀ 1-ին հանրապետության օր</t>
  </si>
  <si>
    <t xml:space="preserve"> մշակութային միջոցառումների կազմակերպման ծառայություններ/ Հունիսի 1</t>
  </si>
  <si>
    <t xml:space="preserve"> մշակութային միջոցառումների կազմակերպման ծառայություններ/ Ընտանիքի օր</t>
  </si>
  <si>
    <t xml:space="preserve"> մշակութային միջոցառումների կազմակերպման ծառայություններ/ Երևանյան ամառ</t>
  </si>
  <si>
    <t xml:space="preserve"> մշակութային միջոցառումների կազմակերպման ծառայություններ/ Պարենք միասին</t>
  </si>
  <si>
    <t xml:space="preserve"> մշակութային միջոցառումների կազմակերպման ծառայություններ/ Երաժշտական դպրոցների հաշվետու համերգ</t>
  </si>
  <si>
    <t xml:space="preserve"> մշակութային միջոցառումների կազմակերպման ծառայություններ/ ՀՀ Անկախության օր</t>
  </si>
  <si>
    <t xml:space="preserve"> մշակութային միջոցառումների կազմակերպման ծառայություններ/ Ուսուցչի օր</t>
  </si>
  <si>
    <t xml:space="preserve"> մշակութային միջոցառումների կազմակերպման ծառայություններ/ Երաժշտական միջազգային փառատոն</t>
  </si>
  <si>
    <t xml:space="preserve"> մշակութային միջոցառումների կազմակերպման ծառայություններ/ Ամանորյա համերգ-ներկայացում</t>
  </si>
  <si>
    <t xml:space="preserve"> մշակութային միջոցառումների կազմակերպման ծառայություններ/ Ամանորյա ձևավորում</t>
  </si>
  <si>
    <t xml:space="preserve"> միջոցառումների հետ կապված ծառայություններ</t>
  </si>
  <si>
    <t xml:space="preserve"> գրենական պիտույքներ</t>
  </si>
  <si>
    <t xml:space="preserve"> տների շինարարական աշխատանքներ </t>
  </si>
  <si>
    <t>պատրաստի սնունդ</t>
  </si>
  <si>
    <t xml:space="preserve"> անկողնային սպիտակեղեն</t>
  </si>
  <si>
    <t>98371100/540</t>
  </si>
  <si>
    <t xml:space="preserve"> նպաստների ծառայություններ</t>
  </si>
  <si>
    <t>բաժին 05, խումբ 2, դաս 1, Կեղտաջրերի հեռացում</t>
  </si>
  <si>
    <t xml:space="preserve"> կեղտաջրերի մաքրման կայանների կառուցման աշխատանքներ</t>
  </si>
  <si>
    <t>բաժին 10, խումբ 3, դաս 1, Հարազատին կորցրած անձինք</t>
  </si>
  <si>
    <t>98371100/516</t>
  </si>
  <si>
    <t>Երևան քաղաքի 2022 թվականի բյուջեի միջոցներով նախատեսվող Աջափնյակ վարչական շրջանի</t>
  </si>
  <si>
    <t>22811110/6</t>
  </si>
  <si>
    <t xml:space="preserve"> հաշվառման գրքեր</t>
  </si>
  <si>
    <t>30141200/510</t>
  </si>
  <si>
    <t>30192100/511</t>
  </si>
  <si>
    <t>թանաքի բարձիկներ/ ավտոմատ</t>
  </si>
  <si>
    <t>30192114/513</t>
  </si>
  <si>
    <t>30192121/543</t>
  </si>
  <si>
    <t>մարկերներ</t>
  </si>
  <si>
    <t xml:space="preserve"> մեխանիկական կամ սրվող մատիտներ</t>
  </si>
  <si>
    <t>30192160/511</t>
  </si>
  <si>
    <t>30192220/506</t>
  </si>
  <si>
    <t>30192710/508</t>
  </si>
  <si>
    <t>սրիչ, սովորական</t>
  </si>
  <si>
    <t>թղթադարակ, հարկերով, պլաստմասե/ մետաղական</t>
  </si>
  <si>
    <t xml:space="preserve"> ժողովների պլանավորման բլոկնոտներ</t>
  </si>
  <si>
    <t xml:space="preserve"> կոճգամ, երկաթյա</t>
  </si>
  <si>
    <t xml:space="preserve"> թղթի ամրակներ/ մեծ</t>
  </si>
  <si>
    <t xml:space="preserve"> թղթի ամրակներ/ փոքր</t>
  </si>
  <si>
    <t>թղթապանակ/ պոլիէթիլենային</t>
  </si>
  <si>
    <t>թղթապանակ/ պլաստիկ</t>
  </si>
  <si>
    <t>30197231/521</t>
  </si>
  <si>
    <t>30197232/520</t>
  </si>
  <si>
    <t>30197233/9</t>
  </si>
  <si>
    <t>դակիչ (ծակոտիչ)` միջին</t>
  </si>
  <si>
    <t>30197622/522</t>
  </si>
  <si>
    <t>30199420/521</t>
  </si>
  <si>
    <t>30199430/509</t>
  </si>
  <si>
    <t xml:space="preserve"> թուղթ նշումների, տրցակներով/ պլաստմասայե տուփով</t>
  </si>
  <si>
    <t>30199792/502</t>
  </si>
  <si>
    <t xml:space="preserve"> օրացույցեր</t>
  </si>
  <si>
    <t>30237310/519</t>
  </si>
  <si>
    <t xml:space="preserve"> տառատեսակներով քարթրիջներ տպիչների համար</t>
  </si>
  <si>
    <t>39241210/511</t>
  </si>
  <si>
    <t>39263600/501</t>
  </si>
  <si>
    <t xml:space="preserve"> գրչատուփ, գրասենյակային</t>
  </si>
  <si>
    <t>39292510/506</t>
  </si>
  <si>
    <t>31683300/508</t>
  </si>
  <si>
    <t xml:space="preserve"> եռաբաշխիչ, վարդակին միացվող, առանց լարի</t>
  </si>
  <si>
    <t xml:space="preserve"> խրոց սովորական </t>
  </si>
  <si>
    <t>33761100/14</t>
  </si>
  <si>
    <t>սրբիչ` վաֆլե, բամբակյա</t>
  </si>
  <si>
    <t xml:space="preserve"> մեկանգամյա օգտագործման բաժակներ</t>
  </si>
  <si>
    <t>39513200/511</t>
  </si>
  <si>
    <t>39513200/512</t>
  </si>
  <si>
    <t xml:space="preserve"> թղթե անձեռոցիկ, երկշերտ/ դիսպենսերի</t>
  </si>
  <si>
    <t>39541140/501</t>
  </si>
  <si>
    <t xml:space="preserve"> քուղեր</t>
  </si>
  <si>
    <t>39811300/507</t>
  </si>
  <si>
    <t>ԵՄ</t>
  </si>
  <si>
    <t xml:space="preserve"> մաքրող նյութեր</t>
  </si>
  <si>
    <t>39831276/515</t>
  </si>
  <si>
    <t>39831283/521</t>
  </si>
  <si>
    <t>39836000/513</t>
  </si>
  <si>
    <t>41111100/527</t>
  </si>
  <si>
    <t xml:space="preserve"> ըմպելու ջուր/ 19 լիտրանոց պոլիկարբոնատային տարաներով</t>
  </si>
  <si>
    <t>41111100/539</t>
  </si>
  <si>
    <t xml:space="preserve"> ըմպելու ջուր/ 0.5 լիտրանոց շշերով</t>
  </si>
  <si>
    <t xml:space="preserve"> փականների մասեր</t>
  </si>
  <si>
    <t>44521120/518</t>
  </si>
  <si>
    <t>30211220/528</t>
  </si>
  <si>
    <t>30216110/4</t>
  </si>
  <si>
    <t>սկաներներ համակարգիչների համար</t>
  </si>
  <si>
    <t>30232110/6</t>
  </si>
  <si>
    <t xml:space="preserve"> լազերային տպիչներ</t>
  </si>
  <si>
    <t>30232110/7</t>
  </si>
  <si>
    <t xml:space="preserve"> լազերային տպիչներ/ 3-ը 1-ում</t>
  </si>
  <si>
    <t xml:space="preserve"> gsm հեռախոսներ</t>
  </si>
  <si>
    <t>32251300/2</t>
  </si>
  <si>
    <t>39111180/516</t>
  </si>
  <si>
    <t>39121100/2</t>
  </si>
  <si>
    <t xml:space="preserve"> գրասեղաններ</t>
  </si>
  <si>
    <t xml:space="preserve"> փաստաթղթերի պահման պահարաններ</t>
  </si>
  <si>
    <t>39138220/506</t>
  </si>
  <si>
    <t xml:space="preserve"> շերտավարագույրներ</t>
  </si>
  <si>
    <t>39711170/519</t>
  </si>
  <si>
    <t xml:space="preserve"> սառնարաններ</t>
  </si>
  <si>
    <t>39714200/1</t>
  </si>
  <si>
    <t xml:space="preserve"> օդորակիչ</t>
  </si>
  <si>
    <t>42961290/504</t>
  </si>
  <si>
    <t>շենքերի, շինությունների ընթացիկ նորոգման աշխատանքներ/ վարչական շենքի ընթացիկ նորոգման</t>
  </si>
  <si>
    <t xml:space="preserve"> էլեկտրական էներգիայի հետ կապված ծառայություններ</t>
  </si>
  <si>
    <t xml:space="preserve"> ջրային ուղիների շահագործման ծառայություններ</t>
  </si>
  <si>
    <t>90921300/513</t>
  </si>
  <si>
    <t xml:space="preserve"> առնետների դեմ պայքարի ծառայություններ</t>
  </si>
  <si>
    <t>64111200/530</t>
  </si>
  <si>
    <t>64211110/555</t>
  </si>
  <si>
    <t>72411100/530</t>
  </si>
  <si>
    <t xml:space="preserve"> հաշվապահական համակարգչային ծրագրային փաթեթներ</t>
  </si>
  <si>
    <t>72261180/502</t>
  </si>
  <si>
    <t xml:space="preserve"> տեղեկատվական տեխնոլոգիաների ծրագրային ապահովման սպասարկում</t>
  </si>
  <si>
    <t>79811100/539</t>
  </si>
  <si>
    <t xml:space="preserve"> թվային տպագրության ծառայություններ/ ղեկավարի բլանկ</t>
  </si>
  <si>
    <t>79811100/540</t>
  </si>
  <si>
    <t xml:space="preserve"> թվային տպագրության ծառայություններ/ քարտուղարի բլանկ</t>
  </si>
  <si>
    <t>79811100/541</t>
  </si>
  <si>
    <t xml:space="preserve"> թվային տպագրության ծառայություններ/ գրանցաթերթիկ</t>
  </si>
  <si>
    <t>79811100/542</t>
  </si>
  <si>
    <t xml:space="preserve"> թվային տպագրության ծառայություններ/ որոշման բլանկ</t>
  </si>
  <si>
    <t>79811100/543</t>
  </si>
  <si>
    <t xml:space="preserve"> թվային տպագրության ծառայություններ/ շինարարության վարման մատյան</t>
  </si>
  <si>
    <t>79811100/544</t>
  </si>
  <si>
    <t xml:space="preserve"> թվային տպագրության ծառայություններ/ քանդման, նախագծման և շին. թույլտվությունների բլանկ</t>
  </si>
  <si>
    <t>79811100/545</t>
  </si>
  <si>
    <t xml:space="preserve"> թվային տպագրության ծառայություններ/ Արտաքին գովազդի հաշվառման մատյան</t>
  </si>
  <si>
    <t>79811100/546</t>
  </si>
  <si>
    <t xml:space="preserve"> թվային տպագրության ծառայություններ/ պատվոգիր և շնորհակալագիր</t>
  </si>
  <si>
    <t>79811100/547</t>
  </si>
  <si>
    <t xml:space="preserve"> թվային տպագրության ծառայություններ/ գործավարական գիրք</t>
  </si>
  <si>
    <t>79811100/548</t>
  </si>
  <si>
    <t xml:space="preserve"> թվային տպագրության ծառայություններ/ թղթապանակ կապով</t>
  </si>
  <si>
    <t>76131100/517</t>
  </si>
  <si>
    <t>76131100/22</t>
  </si>
  <si>
    <t>79991160/507</t>
  </si>
  <si>
    <t xml:space="preserve"> տեխնիկական հսկողության ծառայություններ/ վարչական շենքի ընթացիկ նորոգման</t>
  </si>
  <si>
    <t>50111130/530</t>
  </si>
  <si>
    <t xml:space="preserve"> ավտոմեքենաների վերանորոգման ծառայություններ/ Հունդայի-Սոնատա</t>
  </si>
  <si>
    <t>50111130/531</t>
  </si>
  <si>
    <t xml:space="preserve"> ավտոմեքենաների վերանորոգման ծառայություններ/ Տոյոտա-Քեմրի</t>
  </si>
  <si>
    <t xml:space="preserve"> ավտոմեքենաների վերանորոգման ծառայություններ</t>
  </si>
  <si>
    <t>50311120/530</t>
  </si>
  <si>
    <t>50311120/531</t>
  </si>
  <si>
    <t xml:space="preserve"> համակարգչային սարքերի պահպանման և վերանորոգման ծառայություններ/ տպիչի լիցքավորում</t>
  </si>
  <si>
    <t>50311240/504</t>
  </si>
  <si>
    <t xml:space="preserve"> պատճենահանող սարքերի վերանորոգման ծառայություններ</t>
  </si>
  <si>
    <t>50311250/524</t>
  </si>
  <si>
    <t xml:space="preserve"> պատճենահանող սարքերի պահպանման ծառայություններ/ լիցքավորում</t>
  </si>
  <si>
    <t>50711100/501</t>
  </si>
  <si>
    <t xml:space="preserve"> շենքերում տեղակայված էլեկտրական սարքերի վերանորոգման և պահպանման ծառայություններ/ օդորակիչ</t>
  </si>
  <si>
    <t>50731100/506</t>
  </si>
  <si>
    <t>71241200/763</t>
  </si>
  <si>
    <t>նախագծերի պատրաստում, ծախսերի գնահատում/մինի ֆուտբ դաշտ/</t>
  </si>
  <si>
    <t>50531140/740</t>
  </si>
  <si>
    <t>60171200/517</t>
  </si>
  <si>
    <t xml:space="preserve"> քաղաքային և միջքաղաքային նշանակության ավտոբուսների վարձակալություն ` վարորդի հետ միասին</t>
  </si>
  <si>
    <t>42418100/603</t>
  </si>
  <si>
    <t xml:space="preserve"> վերելակների մասեր/ պղնձյա հաղորդալար</t>
  </si>
  <si>
    <t>42418100/604</t>
  </si>
  <si>
    <t xml:space="preserve"> վերելակների մասեր/ կարտոն/պրեշպան</t>
  </si>
  <si>
    <t>42418100/605</t>
  </si>
  <si>
    <t xml:space="preserve"> վերելակների մասեր/ էլեկտրոնիտ</t>
  </si>
  <si>
    <t>42418100/606</t>
  </si>
  <si>
    <t xml:space="preserve"> վերելակների մասեր/ սինտոէլեկտրոկարտոն</t>
  </si>
  <si>
    <t>42418100/607</t>
  </si>
  <si>
    <t xml:space="preserve"> վերելակների մասեր/ բազմագալար պղնձյա հաղորդալար</t>
  </si>
  <si>
    <t>42418100/608</t>
  </si>
  <si>
    <t xml:space="preserve"> վերելակների մասեր/ փայտիկներ</t>
  </si>
  <si>
    <t>42418100/609</t>
  </si>
  <si>
    <t xml:space="preserve"> վերելակների մասեր/ մեկուսիչ խողովակ</t>
  </si>
  <si>
    <t>42418100/610</t>
  </si>
  <si>
    <t xml:space="preserve"> վերելակների մասեր/ կարտոն,պլյոնկա</t>
  </si>
  <si>
    <t>42418100/611</t>
  </si>
  <si>
    <t xml:space="preserve"> վերելակների մասեր/ թել,տիսմա</t>
  </si>
  <si>
    <t>42418100/612</t>
  </si>
  <si>
    <t xml:space="preserve"> վերելակների մասեր/ մետաղյա ճոպան 8,3մմ</t>
  </si>
  <si>
    <t>42418100/613</t>
  </si>
  <si>
    <t xml:space="preserve"> վերելակների մասեր/ տանող անիվ 770մմ</t>
  </si>
  <si>
    <t>42418100/614</t>
  </si>
  <si>
    <t xml:space="preserve"> վերելակների մասեր/ Փոխանցման տութ РЧЛ-160</t>
  </si>
  <si>
    <t>42418100/615</t>
  </si>
  <si>
    <t xml:space="preserve"> վերելակների մասեր/ Փոխանցման տուփ РЧЛ-180</t>
  </si>
  <si>
    <t>42418100/616</t>
  </si>
  <si>
    <t xml:space="preserve"> վերելակների մասեր/ կակակշռի զսպանակ</t>
  </si>
  <si>
    <t xml:space="preserve"> տեխնիկական հսկողության ծառայություններ/ վերելակներ</t>
  </si>
  <si>
    <t>44112250/1</t>
  </si>
  <si>
    <t xml:space="preserve"> տանիքի նյութեր</t>
  </si>
  <si>
    <t>44112252/2</t>
  </si>
  <si>
    <t>իզոգամ</t>
  </si>
  <si>
    <t>44112252/3</t>
  </si>
  <si>
    <t>45261124/3</t>
  </si>
  <si>
    <t xml:space="preserve"> տանիքների վերանորոգման աշխատանքներ/ հարթ տանիք</t>
  </si>
  <si>
    <t xml:space="preserve"> տեխնիկական հսկողության ծառայություններ/ հարթ տանիք</t>
  </si>
  <si>
    <t xml:space="preserve"> սեղմիչներ</t>
  </si>
  <si>
    <t>թիթեղ` մետաղական, 2 մմ</t>
  </si>
  <si>
    <t>թիթեղ` մետաղական, 2 մմ/ գագաթնաթիթեղ</t>
  </si>
  <si>
    <t xml:space="preserve"> ջրահեռացման խողովակներ</t>
  </si>
  <si>
    <t xml:space="preserve"> փայտի պտուտակներ</t>
  </si>
  <si>
    <t xml:space="preserve"> տանիքների վերանորոգման աշխատանքներ/ Շինարարների 28</t>
  </si>
  <si>
    <t xml:space="preserve"> տանիքների վերանորոգման աշխատանքներ/ Շինարարների 11</t>
  </si>
  <si>
    <t xml:space="preserve"> տանիքների վերանորոգման աշխատանքներ/ Լենինգրադյան 28</t>
  </si>
  <si>
    <t xml:space="preserve"> տեխնիկական հսկողության ծառայություններ/ Շինարարների 28</t>
  </si>
  <si>
    <t xml:space="preserve"> տեխնիկական հսկողության ծառայություններ/ Շինարարների 11</t>
  </si>
  <si>
    <t xml:space="preserve"> տեխնիկական հսկողության ծառայություններ/ Լենինգրադյան 28</t>
  </si>
  <si>
    <t>հեղինակային հսկողության ծառայություններ/ Շինարարների 28</t>
  </si>
  <si>
    <t>հեղինակային հսկողության ծառայություններ/ Շինարարների 11</t>
  </si>
  <si>
    <t>հեղինակային հսկողության ծառայություններ/ Լենինգրադյան 28</t>
  </si>
  <si>
    <t>37431220/2</t>
  </si>
  <si>
    <t xml:space="preserve"> մարզման ցատկացանցեր (բատուտներ)</t>
  </si>
  <si>
    <t>37461160/2</t>
  </si>
  <si>
    <t xml:space="preserve"> սեղանի թենիսի սեղաններ</t>
  </si>
  <si>
    <t>37531200/42</t>
  </si>
  <si>
    <t xml:space="preserve"> մանկական խաղահրապարակների սարքեր/ ալպինիստական պատ</t>
  </si>
  <si>
    <t>37531200/43</t>
  </si>
  <si>
    <t xml:space="preserve"> մանկական խաղահրապարակների սարքեր/ մանկական խաղ</t>
  </si>
  <si>
    <t>37531210/17</t>
  </si>
  <si>
    <t xml:space="preserve"> մանկական խաղահրապարակների ճոճանակներ/ 4 տեղանի ճոճանակ /ծանր թեթև/</t>
  </si>
  <si>
    <t>37531210/20</t>
  </si>
  <si>
    <t xml:space="preserve"> մանկական խաղահրապարակների ճոճանակներ/ զսպանակով ճոճանակ</t>
  </si>
  <si>
    <t xml:space="preserve"> մանկական խաղահրապարակների ճոճանակներ/ 1տեղանի ճոճանակ</t>
  </si>
  <si>
    <t xml:space="preserve"> մանկական խաղահրապարակների ճոճանակներ/ 2 տեղանի ճոճանակ /ծանր,թեթև/</t>
  </si>
  <si>
    <t xml:space="preserve"> մանկական խաղահրապարակների ճոճանակներ/ 2տեղանի ճոճանակ /ծանր, թեթև/</t>
  </si>
  <si>
    <t>37531210/22</t>
  </si>
  <si>
    <t>37531210/23</t>
  </si>
  <si>
    <t>37531210/15</t>
  </si>
  <si>
    <t xml:space="preserve"> մանկական խաղահրապարակների ճոճանակներ/ 4տեղանի ճոճանակ</t>
  </si>
  <si>
    <t>37531210/21</t>
  </si>
  <si>
    <t xml:space="preserve"> մանկական խաղահրապարակների կարուսելներ/ զսպանակով ճոճանակ</t>
  </si>
  <si>
    <t xml:space="preserve"> նստարաններ/ թիկունքով</t>
  </si>
  <si>
    <t xml:space="preserve"> նստարաններ/ աղեղնաձև ծաղկամանով</t>
  </si>
  <si>
    <t xml:space="preserve"> հանգստի տարածքների վերանորոգման աշխատանքներ/ բակային տարածքներ</t>
  </si>
  <si>
    <t>45611300/89</t>
  </si>
  <si>
    <t>այլ շենքերի, շինությունների հիմնանորոգում/ Հալաբյան 35,37,39</t>
  </si>
  <si>
    <t>45611300/88</t>
  </si>
  <si>
    <t>այլ շենքերի, շինությունների հիմնանորոգում/ Բաշինջաղյան 1-ին նրբ.13,15</t>
  </si>
  <si>
    <t>45611300/90</t>
  </si>
  <si>
    <t>այլ շենքերի, շինությունների հիմնանորոգում/ Մարգարյան 39.41</t>
  </si>
  <si>
    <t>45611300/91</t>
  </si>
  <si>
    <t>այլ շենքերի, շինությունների հիմնանորոգում/ Շինարարների 11</t>
  </si>
  <si>
    <t xml:space="preserve"> տեխնիկական հսկողության ծառայություններ/ բակային տարածքներ</t>
  </si>
  <si>
    <t xml:space="preserve"> տեխնիկական հսկողության ծառայություններ/ Հալաբյան 35,37,39</t>
  </si>
  <si>
    <t xml:space="preserve"> տեխնիկական հսկողության ծառայություններ/ Բաշինջաղյան 1-ին նրբ.13,15</t>
  </si>
  <si>
    <t xml:space="preserve"> տեխնիկական հսկողության ծառայություններ/ Մարգարյան 39,41</t>
  </si>
  <si>
    <t>98111140/54</t>
  </si>
  <si>
    <t>հեղինակային հսկողության ծառայություններ/ Հալաբյան 34,37,39</t>
  </si>
  <si>
    <t>98111140/53</t>
  </si>
  <si>
    <t>հեղինակային հսկողության ծառայություններ/ Բաշինջղյան 1-ին նրբ,13,15</t>
  </si>
  <si>
    <t>98111140/55</t>
  </si>
  <si>
    <t>հեղինակային հսկողության ծառայություններ/ Մարգարյան 39.41</t>
  </si>
  <si>
    <t>98111140/56</t>
  </si>
  <si>
    <t xml:space="preserve"> պատշգամբների հետ կապված աշխատանքներ/ վթարային պատշգամների նորոգում</t>
  </si>
  <si>
    <t xml:space="preserve"> տեխնիկական հսկողության ծառայություններ/ մուտքեր</t>
  </si>
  <si>
    <t xml:space="preserve"> տեխնիկական հսկողության ծառայություններ/ վթարային պատշգամներ</t>
  </si>
  <si>
    <t>92621110/779</t>
  </si>
  <si>
    <t xml:space="preserve"> սպորտային միջոցառումների կազմակերպման ծառայություններ/ ՀՀ անկախության 31-րդ տարեդ. նվ. դպրոցականների քաղ. 30-րդ մարզական խաղեր</t>
  </si>
  <si>
    <t>92621110/780</t>
  </si>
  <si>
    <t xml:space="preserve"> սպորտային միջոցառումների կազմակերպման ծառայություններ/ ՀՀ Ազգային ժողովի գավաթի խաղարկություն</t>
  </si>
  <si>
    <t>92621110/781</t>
  </si>
  <si>
    <t xml:space="preserve"> սպորտային միջոցառումների կազմակերպման ծառայություններ/ Հանրակրթ. դպ.1-3 և 4-7-րդ դաս. &lt;&lt;Սպորտլանդիա&gt;&gt; մրցույթ</t>
  </si>
  <si>
    <t>92621110/80</t>
  </si>
  <si>
    <t xml:space="preserve"> սպորտային միջոցառումների կազմակերպման ծառայություններ/ Երևանի քաղաքապետի փոխանցիկ գավաթի համաքաղաքային պատանեկան բակային մրցաշար</t>
  </si>
  <si>
    <t>92621110/81</t>
  </si>
  <si>
    <t xml:space="preserve"> սպորտային միջոցառումների կազմակերպման ծառայություններ/ տարեցների հանրապետական խաղեր</t>
  </si>
  <si>
    <t xml:space="preserve"> սպորտային միջոցառումների կազմակերպման ծառայություններ/ &lt;&lt;Առողջ սերունդ՝ պաշտպանված հայրենիք&gt;&gt; համաքաղ. բակային ավանդական փառատոն</t>
  </si>
  <si>
    <t xml:space="preserve"> սպորտային միջոցառումների կազմակերպման ծառայություններ/ ՀՀ նախագահի մրցանակի համար &lt;&lt;Լավագույն մարզական ընտանիք&gt;&gt; մրցույթ</t>
  </si>
  <si>
    <t>92621110/79</t>
  </si>
  <si>
    <t xml:space="preserve"> սպորտային միջոցառումների կազմակերպման ծառայություններ/ Աջ. վարչ. շրջանի շախմատի բաց առաջնություն</t>
  </si>
  <si>
    <t>92621110/82</t>
  </si>
  <si>
    <t xml:space="preserve"> սպորտային միջոցառումների կազմակերպման ծառայություններ/ Նախազորակոչ. և զորակոչ.տարիքի երիտասարդության հանրապետական ռազմական խաղեր</t>
  </si>
  <si>
    <t>92621110/83</t>
  </si>
  <si>
    <t xml:space="preserve"> սպորտային միջոցառումների կազմակերպման ծառայություններ/ &lt;&lt;Երևանի Աջափնյակ վարչական շրջանի գավաթ&gt;&gt; անունը կրող բաց մրցաշար</t>
  </si>
  <si>
    <t>92621110/78</t>
  </si>
  <si>
    <t xml:space="preserve"> սպորտային միջոցառումների կազմակերպման ծառայություններ/ Միջմանկապարտեզային սպորտլանդիայի և շաշկիի մրցաշար</t>
  </si>
  <si>
    <t>բաժին 08, խումբ 1, դաս 1, 2. Հանգստի գոտիների և զբոսայգիների կառուցում ու պահպանում</t>
  </si>
  <si>
    <t xml:space="preserve"> կառույցների ծածկույթների հետ կապված աշխատանքներ/ ռետինե հատակի պատրաստում</t>
  </si>
  <si>
    <t xml:space="preserve"> հանգստի տարածքների վերանորոգման աշխատանքներ/ արտաքին լուսավորության անցկացում</t>
  </si>
  <si>
    <t xml:space="preserve"> տեխնիկական հսկողության ծառայություններ/ ռետինե հատակի պատրաստում</t>
  </si>
  <si>
    <t xml:space="preserve"> տեխնիկական հսկողության ծառայություններ/ արտաքին լուսավորություն</t>
  </si>
  <si>
    <t xml:space="preserve"> սննդի ծանրոցներ/ Քաղցրավենիքի նվեր փաթեթ</t>
  </si>
  <si>
    <t>79951110/501</t>
  </si>
  <si>
    <t xml:space="preserve"> մշակութային միջոցառումների կազմակերպման ծառայություններ/ ՀՀ բանակի կազմավ. օր</t>
  </si>
  <si>
    <t>79951110/502</t>
  </si>
  <si>
    <t xml:space="preserve"> մշակութային միջոցառումների կազմակերպման ծառայություններ/ Կանանց միջազգ. օր</t>
  </si>
  <si>
    <t>79951110/130</t>
  </si>
  <si>
    <t xml:space="preserve"> մշակութային միջոցառումների կազմակերպման ծառայություններ/ Հայաստանի առաջին հանրապետության</t>
  </si>
  <si>
    <t>79951110/131</t>
  </si>
  <si>
    <t xml:space="preserve"> մշակութային միջոցառումների կազմակերպման ծառայություններ/ Երեխաների իրավունքների պաշտպանության միջազգային օր</t>
  </si>
  <si>
    <t>79951110/128</t>
  </si>
  <si>
    <t xml:space="preserve"> մշակութային միջոցառումների կազմակերպման ծառայություններ/ Հայրենական Մեծ պատերազմի հաղթանակի օր</t>
  </si>
  <si>
    <t>79951110/132</t>
  </si>
  <si>
    <t xml:space="preserve"> մշակութային միջոցառումների կազմակերպման ծառայություններ/ ծաղկեպսակ դնելու արարողություն</t>
  </si>
  <si>
    <t>79951110/129</t>
  </si>
  <si>
    <t xml:space="preserve"> մշակութային միջոցառումների կազմակերպման ծառայություններ/ Վերջին զանգ</t>
  </si>
  <si>
    <t>98371100/532</t>
  </si>
  <si>
    <t>բաժին 04, խումբ 5, դաս 1, Ճանապարհային տրանսպորտ</t>
  </si>
  <si>
    <t xml:space="preserve"> ընդհանուր շինարարական աշխատանքներ/ հենապատերի վերանորոգում</t>
  </si>
  <si>
    <t>45231160/11</t>
  </si>
  <si>
    <t xml:space="preserve"> շինարարական աշխատանքներ մայրուղիների և ճանապարհների համար/ եզրաքարեր</t>
  </si>
  <si>
    <t xml:space="preserve"> շինարարական աշխատանքներ մայրուղիների համար</t>
  </si>
  <si>
    <t>45231187/526</t>
  </si>
  <si>
    <t xml:space="preserve"> ընդհանուր շինարարական աշխատանքներ/ թեքահարթակների կառուցում</t>
  </si>
  <si>
    <t xml:space="preserve"> տեխնիկական հսկողության ծառայություններ/ եզրաքար</t>
  </si>
  <si>
    <t xml:space="preserve"> տեխնիկական հսկողության ծառայություններ/ ասֆալտ</t>
  </si>
  <si>
    <t xml:space="preserve"> տեխնիկական հսկողության ծառայություններ/ մայրուղիներ</t>
  </si>
  <si>
    <t xml:space="preserve"> տեխնիկական հսկողության ծառայություններ/ հենապատ</t>
  </si>
  <si>
    <t xml:space="preserve"> տեխնիկական հսկողության ծառայություններ/ թեքահարթակ</t>
  </si>
  <si>
    <t>բաժին 04, խումբ 9, դաս 1, Տնտեսական հարաբերություններ (այլ դասերին չպատկանող)</t>
  </si>
  <si>
    <t>45221142/576</t>
  </si>
  <si>
    <t xml:space="preserve"> ընդհանուր շինարարական աշխատանքներ/ հրատապ աշխատանքներ</t>
  </si>
  <si>
    <t>60181100/532</t>
  </si>
  <si>
    <t xml:space="preserve"> տեխնիկական հսկողության ծառայություններ/ հրատապ աշխատանքներ</t>
  </si>
  <si>
    <t>98371100/533</t>
  </si>
  <si>
    <t>Երևան քաղաքի 2022 թվականի բյուջեի միջոցներով նախատեսվող Նուբարաշեն վարչական շրջանի</t>
  </si>
  <si>
    <t>50531140/18</t>
  </si>
  <si>
    <t>45231187/524</t>
  </si>
  <si>
    <t xml:space="preserve"> տեխնիկական հսկողության ծառայություններ/ ասֆալտ-բետոնյա ծածկի վերանորոգում և պահպանում/</t>
  </si>
  <si>
    <t>45231177/9</t>
  </si>
  <si>
    <t xml:space="preserve"> տեխնիկական հսկողության ծառայություններ/ եզրաքարերի վերանորոգում/</t>
  </si>
  <si>
    <t xml:space="preserve"> երկաթբետոնի հետ կապված աշխատանքներ</t>
  </si>
  <si>
    <t>45431150/2</t>
  </si>
  <si>
    <t xml:space="preserve"> սալիկների տեղադրման աշխատանքներ</t>
  </si>
  <si>
    <t>14811300/1</t>
  </si>
  <si>
    <t xml:space="preserve"> հղկող սկավառակներ</t>
  </si>
  <si>
    <t>14811300/2</t>
  </si>
  <si>
    <t xml:space="preserve"> սիլիկոնե քսուկներ</t>
  </si>
  <si>
    <t xml:space="preserve"> էլեկտրոդներ</t>
  </si>
  <si>
    <t>պրոֆնաստիլ</t>
  </si>
  <si>
    <t>տախտակ, փայտյա</t>
  </si>
  <si>
    <t xml:space="preserve"> մետաղալարեր</t>
  </si>
  <si>
    <t xml:space="preserve"> պտուտակագամ</t>
  </si>
  <si>
    <t>45611300/693</t>
  </si>
  <si>
    <t>այլ շենքերի, շինությունների հիմնանորոգում/ բակային տարածքների և խաղահրապարակների հիմնանորոգում/</t>
  </si>
  <si>
    <t xml:space="preserve"> տեխնիկական հսկողության ծառայություններ/ բակային տարածքների և խաղահրապարակների հիմնանորոգում</t>
  </si>
  <si>
    <t>հեղինակային հսկողության ծառայություններ/ բակային տարածքների և խաղահրապարակների հիմնանորոգում</t>
  </si>
  <si>
    <t>92621110/538</t>
  </si>
  <si>
    <t xml:space="preserve"> սպորտային միջոցառումների կազմակերպման ծառայություններ/ /սպորտային միջոցառումների կազմակերպման ծառայություններ / ՀՀ անկախության 31-րդ տարեդարձին նվիրված դպոցականների քաղաքային մարզական խաղեր/</t>
  </si>
  <si>
    <t>92621110/539</t>
  </si>
  <si>
    <t xml:space="preserve"> սպորտային միջոցառումների կազմակերպման ծառայություններ/ ՀՀ ազգային ժողովի գավաթի խաղարկության խաղեր /</t>
  </si>
  <si>
    <t>92621110/540</t>
  </si>
  <si>
    <t xml:space="preserve"> սպորտային միջոցառումների կազմակերպման ծառայություններ/ &lt;&lt;ՀՀ հանրակրթական դպրոցների 1-3-րդ և 4-7-րդ դաս. աշակերտների միջև անցկացվող սպորտլանդիա&gt;&gt; մարզական միջոցառում/</t>
  </si>
  <si>
    <t>92621110/68</t>
  </si>
  <si>
    <t>92621110/69</t>
  </si>
  <si>
    <t>92621110/70</t>
  </si>
  <si>
    <t xml:space="preserve"> սպորտային միջոցառումների կազմակերպման ծառայություններ/ Նուբարաշեն վարչական շրջանի շախմատի բաց առաջնություն Պարգևատրման ցերեկույթ/</t>
  </si>
  <si>
    <t>92621110/71</t>
  </si>
  <si>
    <t xml:space="preserve"> սպորտային միջոցառումների կազմակերպման ծառայություններ/ Նախազորակոչային և զորակոչային տարիքի երիտասարդության հանրապետական ռազմամարզական խաղեր/</t>
  </si>
  <si>
    <t xml:space="preserve"> սննդի ծանրոցներ/ քաղցրավենիք/</t>
  </si>
  <si>
    <t>79951110/919</t>
  </si>
  <si>
    <t xml:space="preserve"> մշակութային միջոցառումների կազմակերպման ծառայություններ/ կանանց միջազգային օր</t>
  </si>
  <si>
    <t>79951110/111</t>
  </si>
  <si>
    <t xml:space="preserve"> մշակութային միջոցառումների կազմակերպման ծառայություններ/ մայրության և գեղեցկությա օր</t>
  </si>
  <si>
    <t>79951110/113</t>
  </si>
  <si>
    <t xml:space="preserve"> մշակութային միջոցառումների կազմակերպման ծառայություններ/ Աշխատավորի օր/</t>
  </si>
  <si>
    <t>79951110/114</t>
  </si>
  <si>
    <t xml:space="preserve"> մշակութային միջոցառումների կազմակերպման ծառայություններ/ /հաղթանակի օր/</t>
  </si>
  <si>
    <t>79951110/116</t>
  </si>
  <si>
    <t xml:space="preserve"> մշակութային միջոցառումների կազմակերպման ծառայություններ/ Երեխաների պաշտպանության օր/</t>
  </si>
  <si>
    <t>79951110/119</t>
  </si>
  <si>
    <t xml:space="preserve"> մշակութային միջոցառումների կազմակերպման ծառայություններ/ անկախության օր/</t>
  </si>
  <si>
    <t>79951110/917</t>
  </si>
  <si>
    <t xml:space="preserve"> մշակութային միջոցառումների կազմակերպման ծառայություններ/ բանակի օր/</t>
  </si>
  <si>
    <t>79951110/918</t>
  </si>
  <si>
    <t xml:space="preserve"> մշակութային միջոցառումների կազմակերպման ծառայություններ/ տեառնընդառաջ/</t>
  </si>
  <si>
    <t>79951110/112</t>
  </si>
  <si>
    <t xml:space="preserve"> մշակութային միջոցառումների կազմակերպման ծառայություններ/ ցեղասպանության զոհերի հիշատակի օր/</t>
  </si>
  <si>
    <t>79951110/115</t>
  </si>
  <si>
    <t xml:space="preserve"> մշակութային միջոցառումների կազմակերպման ծառայություններ/ վերջին զանգ/</t>
  </si>
  <si>
    <t>79951110/118</t>
  </si>
  <si>
    <t xml:space="preserve"> մշակութային միջոցառումների կազմակերպման ծառայություններ/ Գիտելիքի,գրի և դպրության օր/</t>
  </si>
  <si>
    <t>79951110/120</t>
  </si>
  <si>
    <t xml:space="preserve"> մշակութային միջոցառումների կազմակերպման ծառայություններ/ ուսուցչի օր և գրադանավարի օր/</t>
  </si>
  <si>
    <t>79951110/117</t>
  </si>
  <si>
    <t xml:space="preserve"> մշակութային միջոցառումների կազմակերպման ծառայություններ/ Նուբարաշենի հիմնադրման օր/</t>
  </si>
  <si>
    <t>79951110/121</t>
  </si>
  <si>
    <t xml:space="preserve"> մշակութային միջոցառումների կազմակերպման ծառայություններ/ ամանոր և սուրբ ծնունդ/</t>
  </si>
  <si>
    <t xml:space="preserve"> ննջասենյակի կահույք</t>
  </si>
  <si>
    <t xml:space="preserve"> ճաշասեղաններ</t>
  </si>
  <si>
    <t>98371100/525</t>
  </si>
  <si>
    <t xml:space="preserve"> գազային սարքեր</t>
  </si>
  <si>
    <t>բաժին 01, խումբ 1, դաս 1, Օրենսդիր և գործադիր մարմիններ, պետական կառավարում</t>
  </si>
  <si>
    <t>09311100</t>
  </si>
  <si>
    <t xml:space="preserve"> էլեկտրականություն</t>
  </si>
  <si>
    <t>22811110/501</t>
  </si>
  <si>
    <t>22811150/501</t>
  </si>
  <si>
    <t xml:space="preserve"> օրագրեր և ամենօրյա նշումների տետրեր</t>
  </si>
  <si>
    <t>24911500/501</t>
  </si>
  <si>
    <t>30141200/501</t>
  </si>
  <si>
    <t>30192121/501</t>
  </si>
  <si>
    <t>30192135/501</t>
  </si>
  <si>
    <t>գրաֆիտե միջուկ, մատիտի համար</t>
  </si>
  <si>
    <t>30192160/501</t>
  </si>
  <si>
    <t>30192720/501</t>
  </si>
  <si>
    <t>30197100/501</t>
  </si>
  <si>
    <t xml:space="preserve"> կոճգամներ</t>
  </si>
  <si>
    <t>30197232/501</t>
  </si>
  <si>
    <t>30197233/501</t>
  </si>
  <si>
    <t>30197234/501</t>
  </si>
  <si>
    <t>30199420/501</t>
  </si>
  <si>
    <t>30199430/501</t>
  </si>
  <si>
    <t>39263410/501</t>
  </si>
  <si>
    <t>39263520/501</t>
  </si>
  <si>
    <t>31521130/501</t>
  </si>
  <si>
    <t xml:space="preserve"> լուսացիր 120x10</t>
  </si>
  <si>
    <t>31521230/503</t>
  </si>
  <si>
    <t>լամպ` էկոնոմ, 75 Վտ, 230 մմ, E27,  220 Վ</t>
  </si>
  <si>
    <t>33761100/504</t>
  </si>
  <si>
    <t>39513200/501</t>
  </si>
  <si>
    <t>39831241/501</t>
  </si>
  <si>
    <t xml:space="preserve"> օճառ, ձեռքի</t>
  </si>
  <si>
    <t>39831242/502</t>
  </si>
  <si>
    <t>39831276/502</t>
  </si>
  <si>
    <t>39831280/502</t>
  </si>
  <si>
    <t>39831281/501</t>
  </si>
  <si>
    <t>ապակի մաքրման լաթ</t>
  </si>
  <si>
    <t>39836000/502</t>
  </si>
  <si>
    <t>42131480/501</t>
  </si>
  <si>
    <t>34111100/2</t>
  </si>
  <si>
    <t xml:space="preserve"> մարդատար մեքենաներ</t>
  </si>
  <si>
    <t>30211220/9</t>
  </si>
  <si>
    <t>30239170/5</t>
  </si>
  <si>
    <t>39111220/1</t>
  </si>
  <si>
    <t>30237490/4</t>
  </si>
  <si>
    <t>Համակարգչի մոնիտոր</t>
  </si>
  <si>
    <t>64111200/527</t>
  </si>
  <si>
    <t>64211110/524</t>
  </si>
  <si>
    <t>72411100/528</t>
  </si>
  <si>
    <t xml:space="preserve"> փոխադրամիջոցների հետ կապված ապահովագրական ծառայություններ/ Nissan Sentra/</t>
  </si>
  <si>
    <t xml:space="preserve"> փոխադրամիջոցների հետ կապված ապահովագրական ծառայություններ/ GAZ 3110/</t>
  </si>
  <si>
    <t>79811100/625</t>
  </si>
  <si>
    <t xml:space="preserve"> թվային տպագրության ծառայություններ</t>
  </si>
  <si>
    <t>79811100/626</t>
  </si>
  <si>
    <t>50111170/539</t>
  </si>
  <si>
    <t>50111170/540</t>
  </si>
  <si>
    <t>50311120/524</t>
  </si>
  <si>
    <t xml:space="preserve"> համակարգչային սարքերի պահպանման և վերանորոգման ծառայություններ/ Սարքերի,սարքավորումների վերանորոգում և սպասարկում</t>
  </si>
  <si>
    <t>50311250/514</t>
  </si>
  <si>
    <t xml:space="preserve"> պատճենահանող սարքերի պահպանման ծառայություններ/ Լազերային տպիչների փոխարինման և քարթրիջների լիցքավորման ծառայություններ</t>
  </si>
  <si>
    <t>50311250/515</t>
  </si>
  <si>
    <t xml:space="preserve"> պատճենահանող սարքերի պահպանման ծառայություններ/ Պատճենահանող սարքի վերանորոգում և քարթրիջների լիցքավորման ծառայություններ</t>
  </si>
  <si>
    <t>բաժին 02, խումբ 0, դաս 0, Պաշտպանություն</t>
  </si>
  <si>
    <t>60171200/3</t>
  </si>
  <si>
    <t>բաժին 04, խումբ 5, դաս 5, Խողովակաշարային և այլ տրանսպորտ</t>
  </si>
  <si>
    <t>45221142/574</t>
  </si>
  <si>
    <t xml:space="preserve"> վերաներկման աշխատանքներ</t>
  </si>
  <si>
    <t>60181100/530</t>
  </si>
  <si>
    <t xml:space="preserve"> տեխնիկական հսկողության ծառայություններ/ հրատապ աշխատանք/</t>
  </si>
  <si>
    <t>98371100/546</t>
  </si>
  <si>
    <t xml:space="preserve"> թաղման ծառայություններ/ /հարազատին չունեցող/</t>
  </si>
  <si>
    <t>Երևան քաղաքի 2022 թվականի բյուջեի միջոցներով նախատեսվող Շենգավիթ վարչական շրջանի</t>
  </si>
  <si>
    <t>22811150/11</t>
  </si>
  <si>
    <t>22811170/1</t>
  </si>
  <si>
    <t xml:space="preserve"> կպչուն թերթիկներ նշումների համար</t>
  </si>
  <si>
    <t>30141200/4</t>
  </si>
  <si>
    <t>30192100/4</t>
  </si>
  <si>
    <t>30192114/4</t>
  </si>
  <si>
    <t>30192121/10</t>
  </si>
  <si>
    <t>30192125/3</t>
  </si>
  <si>
    <t>30192128/4</t>
  </si>
  <si>
    <t>30192133/3</t>
  </si>
  <si>
    <t>30192135/2</t>
  </si>
  <si>
    <t>30192136/1</t>
  </si>
  <si>
    <t xml:space="preserve"> մատիտ, գրաֆիտե, տեղադրվող միջուկով</t>
  </si>
  <si>
    <t>30192130/7</t>
  </si>
  <si>
    <t xml:space="preserve"> մատիտ, գրաֆիտե միջուկով, հասարակ</t>
  </si>
  <si>
    <t>30192160/4</t>
  </si>
  <si>
    <t xml:space="preserve"> շտրիխներ/ գրչատիպ</t>
  </si>
  <si>
    <t>30192780/2</t>
  </si>
  <si>
    <t xml:space="preserve"> էջաբաժանիչ/ գունավոր</t>
  </si>
  <si>
    <t>30196100/7</t>
  </si>
  <si>
    <t xml:space="preserve"> ժողովների պլանավորման բլոկնոտներ/ օրատետր</t>
  </si>
  <si>
    <t>30197111/2</t>
  </si>
  <si>
    <t>30197112/7</t>
  </si>
  <si>
    <t>30197120/3</t>
  </si>
  <si>
    <t>30197220/4</t>
  </si>
  <si>
    <t>30197220/3</t>
  </si>
  <si>
    <t>30197230/7</t>
  </si>
  <si>
    <t>թղթապանակ/ ռեգիստր</t>
  </si>
  <si>
    <t>30197230/8</t>
  </si>
  <si>
    <t>թղթապանակ/ ռեգիստր միջին</t>
  </si>
  <si>
    <t>30197232/6</t>
  </si>
  <si>
    <t>30197233/6</t>
  </si>
  <si>
    <t>30197233/5</t>
  </si>
  <si>
    <t>թղթապանակ, թելով, թղթյա/ կաշվե զինանշանով</t>
  </si>
  <si>
    <t>30197235/1</t>
  </si>
  <si>
    <t>թղթապանակ` ամրակով</t>
  </si>
  <si>
    <t>30197332/2</t>
  </si>
  <si>
    <t>30197622/13</t>
  </si>
  <si>
    <t>30197646/3</t>
  </si>
  <si>
    <t>30199420/6</t>
  </si>
  <si>
    <t>30199430/4</t>
  </si>
  <si>
    <t xml:space="preserve"> թուղթ նշումների, տրցակներով/ պլաստմասե տուփով</t>
  </si>
  <si>
    <t>30234650/4</t>
  </si>
  <si>
    <t>ֆլեշ հիշողություն, 32GB/ 64GB</t>
  </si>
  <si>
    <t>30237310/19</t>
  </si>
  <si>
    <t>30237310/20</t>
  </si>
  <si>
    <t>30237310/21</t>
  </si>
  <si>
    <t xml:space="preserve">30237310/22 </t>
  </si>
  <si>
    <t>30237310/23</t>
  </si>
  <si>
    <t>35811180/1</t>
  </si>
  <si>
    <t>հատուկ հանդերձանք և պարագաներ</t>
  </si>
  <si>
    <t>39141100/1</t>
  </si>
  <si>
    <t xml:space="preserve"> դարակներ/ ցանցե</t>
  </si>
  <si>
    <t>39263520/6</t>
  </si>
  <si>
    <t xml:space="preserve"> սեղմակ</t>
  </si>
  <si>
    <t>39292530/4</t>
  </si>
  <si>
    <t>քանոն</t>
  </si>
  <si>
    <t xml:space="preserve"> ձեռնոցներ/ ռետինե</t>
  </si>
  <si>
    <t>30192200/2</t>
  </si>
  <si>
    <t xml:space="preserve"> սանտիմետրային ժապավեններ</t>
  </si>
  <si>
    <t xml:space="preserve"> սանտիմետրային ժապավեններ/ լազերային</t>
  </si>
  <si>
    <t>31321130/2</t>
  </si>
  <si>
    <t xml:space="preserve"> միջին լարման մալուխներ</t>
  </si>
  <si>
    <t>31531400/1</t>
  </si>
  <si>
    <t xml:space="preserve"> ջահ</t>
  </si>
  <si>
    <t>31651400/12</t>
  </si>
  <si>
    <t xml:space="preserve"> մեկուսիչ ժապավեն, օղակաձև</t>
  </si>
  <si>
    <t>31683400/1</t>
  </si>
  <si>
    <t xml:space="preserve"> եռաբաշխիչ</t>
  </si>
  <si>
    <t>31684400/7</t>
  </si>
  <si>
    <t>31685000/9</t>
  </si>
  <si>
    <t xml:space="preserve"> էլեկտրական երկարացման լար/ 5մ</t>
  </si>
  <si>
    <t>39831241/2</t>
  </si>
  <si>
    <t xml:space="preserve"> օճառ/ հեղուկ</t>
  </si>
  <si>
    <t>33761100/11</t>
  </si>
  <si>
    <t>34921440/2</t>
  </si>
  <si>
    <t>39224331/5</t>
  </si>
  <si>
    <t xml:space="preserve"> դույլ, ցինկապատ</t>
  </si>
  <si>
    <t>39241250/1</t>
  </si>
  <si>
    <t xml:space="preserve"> մկրատներ/ ծառ էտելու</t>
  </si>
  <si>
    <t>39522250/1</t>
  </si>
  <si>
    <t xml:space="preserve"> խավոտ սրբիչներ, բամբակյա</t>
  </si>
  <si>
    <t>39835000/7</t>
  </si>
  <si>
    <t xml:space="preserve"> հատակի մաքրման սարքեր</t>
  </si>
  <si>
    <t>39713410/6</t>
  </si>
  <si>
    <t xml:space="preserve"> հատակի մաքրման սարքեր/ քամող դույլով</t>
  </si>
  <si>
    <t>39721510/2</t>
  </si>
  <si>
    <t xml:space="preserve"> ջրատաքացուցիչ, էլեկտրատաքացուցիչ, կենցաղային</t>
  </si>
  <si>
    <t>39812410/5</t>
  </si>
  <si>
    <t>39831100/13</t>
  </si>
  <si>
    <t xml:space="preserve"> լվացող նյութեր/ ամանների</t>
  </si>
  <si>
    <t>39831100/14</t>
  </si>
  <si>
    <t xml:space="preserve"> լվացող նյութեր/ ապակի լվանալու</t>
  </si>
  <si>
    <t>39831240/5</t>
  </si>
  <si>
    <t xml:space="preserve"> մաքրող նյութեր/ լամինատ</t>
  </si>
  <si>
    <t>39831240/4</t>
  </si>
  <si>
    <t>39831240/6</t>
  </si>
  <si>
    <t xml:space="preserve"> մաքրող նյութեր/ ժավել</t>
  </si>
  <si>
    <t>39831276/11</t>
  </si>
  <si>
    <t>39831281/2</t>
  </si>
  <si>
    <t>ապակի մաքրման լաթ/ միկրոֆիբեր (դեղին)</t>
  </si>
  <si>
    <t>39831282/4</t>
  </si>
  <si>
    <t>կահույք մաքրելու լաթ/ միկրոֆիբեր</t>
  </si>
  <si>
    <t>39836000/9</t>
  </si>
  <si>
    <t>39221410/9</t>
  </si>
  <si>
    <t>գոգաթիակ, աղբը հավաքելու համար, ձողով/ ավելով</t>
  </si>
  <si>
    <t>41111100/545</t>
  </si>
  <si>
    <t>44423240/2</t>
  </si>
  <si>
    <t xml:space="preserve"> սանդուղք, մետաղյա</t>
  </si>
  <si>
    <t>44511120/2</t>
  </si>
  <si>
    <t xml:space="preserve"> գոգաթիակներ/ աղբը հավաքելու համար (մետաղյա)</t>
  </si>
  <si>
    <t>44511270/3</t>
  </si>
  <si>
    <t xml:space="preserve"> մուրճեր</t>
  </si>
  <si>
    <t>44511330/2</t>
  </si>
  <si>
    <t>44521121/5</t>
  </si>
  <si>
    <t xml:space="preserve"> դռան փականներ/ փականի միջուկներ</t>
  </si>
  <si>
    <t>42131490/2</t>
  </si>
  <si>
    <t>Սիֆոն/ կոմպլեկտ</t>
  </si>
  <si>
    <t>03121200/1</t>
  </si>
  <si>
    <t xml:space="preserve"> քաղած ծաղիկներ/ վարդեր</t>
  </si>
  <si>
    <t>03121200/2</t>
  </si>
  <si>
    <t xml:space="preserve"> քաղած ծաղիկներ/ մեխակներ</t>
  </si>
  <si>
    <t>03121210/1</t>
  </si>
  <si>
    <t xml:space="preserve"> ծաղկային կոմպոզիցիաներ/ ծաղկեպսակներ</t>
  </si>
  <si>
    <t>03121210/2</t>
  </si>
  <si>
    <t xml:space="preserve"> ծաղկային կոմպոզիցիաներ</t>
  </si>
  <si>
    <t>30211220/11</t>
  </si>
  <si>
    <t>սեղանի համակարգիչներ/ Պրոցեսոր, ստեղնաշար, մկնիկ, LCD monitor</t>
  </si>
  <si>
    <t>տպիչ սարք, բազմաֆունկցիոնալ, A4, 18 էջ/րոպե արագության</t>
  </si>
  <si>
    <t>35121320/1</t>
  </si>
  <si>
    <t xml:space="preserve"> անվտանգության տեսախցիկներ</t>
  </si>
  <si>
    <t xml:space="preserve"> աթոռներ</t>
  </si>
  <si>
    <t>39111190/5</t>
  </si>
  <si>
    <t xml:space="preserve"> բազկաթոռներ/ ղեկավարի</t>
  </si>
  <si>
    <t>39111190/6</t>
  </si>
  <si>
    <t xml:space="preserve"> բազկաթոռներ/ օպերատորի</t>
  </si>
  <si>
    <t>39714200/3</t>
  </si>
  <si>
    <t>45231220/1</t>
  </si>
  <si>
    <t xml:space="preserve"> փողոցների հիմնային աշխատանքներ/ վարչական շենքի պարսպի վերանորոգում</t>
  </si>
  <si>
    <t>90921300/528</t>
  </si>
  <si>
    <t>64111200/523</t>
  </si>
  <si>
    <t>64211110/567</t>
  </si>
  <si>
    <t>72411100/515</t>
  </si>
  <si>
    <t xml:space="preserve"> փոխադրամիջոցների հետ կապված ապահովագրական ծառայություններ/ Hyundai Sonata</t>
  </si>
  <si>
    <t xml:space="preserve"> փոխադրամիջոցների հետ կապված ապահովագրական ծառայություններ/ Jeep Grand Cherokee</t>
  </si>
  <si>
    <t xml:space="preserve"> փոխադրամիջոցների հետ կապված ապահովագրական ծառայություններ/ Газ-310290-0310</t>
  </si>
  <si>
    <t xml:space="preserve"> փոխադրամիջոցների հետ կապված ապահովագրական ծառայություններ/ Dodge Grand Caravan</t>
  </si>
  <si>
    <t xml:space="preserve"> ոչ բնակելի անշարժ գույքի վարձակալության կամ լիզինգի ծառայություններ</t>
  </si>
  <si>
    <t xml:space="preserve"> վարչական ծառայություններ</t>
  </si>
  <si>
    <t>79811100/510</t>
  </si>
  <si>
    <t xml:space="preserve"> թվային տպագրության ծառայություններ/ բլանկ</t>
  </si>
  <si>
    <t>79811100/511</t>
  </si>
  <si>
    <t xml:space="preserve"> թվային տպագրության ծառայություններ/ Պատվոգիր</t>
  </si>
  <si>
    <t>79811100/512</t>
  </si>
  <si>
    <t xml:space="preserve"> թվային տպագրության ծառայություններ/ Թղթապանակ դեկորատիվ</t>
  </si>
  <si>
    <t>79811100/513</t>
  </si>
  <si>
    <t xml:space="preserve"> թվային տպագրության ծառայություններ/ Շնորհակալագիր</t>
  </si>
  <si>
    <t>79811100/514</t>
  </si>
  <si>
    <t xml:space="preserve"> թվային տպագրության ծառայություններ/ Մատյան որոշումների</t>
  </si>
  <si>
    <t>գազասպառման համակարգի տեխնիկական սպասարկման ծառայություններ/ տեխնիկական սպասարկում և կարգաբերում</t>
  </si>
  <si>
    <t>հրշեջ անվտանգության մասնագիտացված ծառայություններ/ Գազասարքավորումների պատասխանատուի ուսուցում</t>
  </si>
  <si>
    <t>50111170/537</t>
  </si>
  <si>
    <t xml:space="preserve"> ավտոմեքենաների վերանորոգման ծառայություններ/ Ջիպ Գրանդ Շերոկե</t>
  </si>
  <si>
    <t>50111170/536</t>
  </si>
  <si>
    <t xml:space="preserve"> ավտոմեքենաների վերանորոգման ծառայություններ/ Դոջ Գրանդ Քարավան</t>
  </si>
  <si>
    <t>50111130/538</t>
  </si>
  <si>
    <t xml:space="preserve"> ավտոմեքենաների վերանորոգման ծառայություններ/ Հունդայի Սոնատա</t>
  </si>
  <si>
    <t>50111260/5</t>
  </si>
  <si>
    <t xml:space="preserve"> էլեկտրական սարքերի վերանորոգման ծառայություններ/ օդորակիչների ընթացիկ նորոգում</t>
  </si>
  <si>
    <t xml:space="preserve"> էլեկտրական սարքերի վերանորոգման ծառայություններ/ ուղեփակոցի ընթացիկ նորոգում</t>
  </si>
  <si>
    <t>50111260/4</t>
  </si>
  <si>
    <t xml:space="preserve"> էլեկտրական սարքերի վերանորոգման ծառայություններ/ կվադրոկոպտերի (դրոն) վերանորոգում և սպասարկում</t>
  </si>
  <si>
    <t xml:space="preserve"> էլեկտրական սարքերի վերանորոգման ծառայություններ/ անվտանգության համակարգի վերանորոգում և սպասարկում</t>
  </si>
  <si>
    <t>50311120/12</t>
  </si>
  <si>
    <t xml:space="preserve"> համակարգչային սարքերի պահպանման և վերանորոգման ծառայություններ/ սերվերների, համակ., մոնիտորների և անխափան սնուցման սարքերի սպասարկում և վեր.</t>
  </si>
  <si>
    <t xml:space="preserve"> համակարգչային սարքերի պահպանման և վերանորոգման ծառայություններ/ օդորակիչների վերանորոգում</t>
  </si>
  <si>
    <t xml:space="preserve"> համակարգչային սարքերի պահպանման և վերանորոգման ծառայություններ/ ջեռուղման համակարգի ընթացիկ նորոգում և պահպանում</t>
  </si>
  <si>
    <t>50311120/13</t>
  </si>
  <si>
    <t xml:space="preserve"> համակարգչային սարքերի պահպանման և վերանորոգման ծառայություններ/ քարթրիջների լիցքավորում</t>
  </si>
  <si>
    <t>50311120/14</t>
  </si>
  <si>
    <t xml:space="preserve"> համակարգչային սարքերի պահպանման և վերանորոգման ծառայություններ/ Տպիչների վերանորոգում և սպասարկում</t>
  </si>
  <si>
    <t>50311120/15</t>
  </si>
  <si>
    <t xml:space="preserve"> համակարգչային սարքերի պահպանման և վերանորոգման ծառայություններ/ Պատճենահանող սարքերի լիցքավորում, վերանորոգում և սպաս.</t>
  </si>
  <si>
    <t>71241200/646</t>
  </si>
  <si>
    <t>նախագծերի պատրաստում, ծախսերի գնահատում/ Աէրացիա 2/7   շենքի բակի բարեկարգում</t>
  </si>
  <si>
    <t>71241200/647</t>
  </si>
  <si>
    <t>նախագծերի պատրաստում, ծախսերի գնահատում/ Ֆրունզե 4/1, 4/2    շենքի բակի բարեկարգում</t>
  </si>
  <si>
    <t>71241200/648</t>
  </si>
  <si>
    <t>նախագծերի պատրաստում, ծախսերի գնահատում/ Արշակունյաց 52/3  շենքի բակի բարեկարգում</t>
  </si>
  <si>
    <t>71241200/649</t>
  </si>
  <si>
    <t>նախագծերի պատրաստում, ծախսերի գնահատում/ Ս․ Զորավարի 42  շենքի բակի բարեկարգում</t>
  </si>
  <si>
    <t>71241200/650</t>
  </si>
  <si>
    <t>նախագծերի պատրաստում, ծախսերի գնահատում/ Նիզամի 24-26    շենքի բակի բարեկարգում</t>
  </si>
  <si>
    <t>71241200/651</t>
  </si>
  <si>
    <t>նախագծերի պատրաստում, ծախսերի գնահատում/ Ս․ Տարոնցու նրբ 8  շենքի բակի բարեկարգում</t>
  </si>
  <si>
    <t>71241200/652</t>
  </si>
  <si>
    <t>նախագծերի պատրաստում, ծախսերի գնահատում/ Արշակունյաց 4-րդ նրբ․ տարածքի բարեկարգում</t>
  </si>
  <si>
    <t>71241200/653</t>
  </si>
  <si>
    <t>նախագծերի պատրաստում, ծախսերի գնահատում/ Եղ․ Թադևոսյան 5    շենքի բակի բարեկարգում</t>
  </si>
  <si>
    <t>71241200/961</t>
  </si>
  <si>
    <t>նախագծերի պատրաստում, ծախսերի գնահատում/ պատշգամբների վերանորոգում / Արշակունյաց 36ա բն .11</t>
  </si>
  <si>
    <t>71241200/962</t>
  </si>
  <si>
    <t>նախագծերի պատրաստում, ծախսերի գնահատում/ պատշգամբների վերանորոգում / Գ. Նժդեհի 15 բն. 18</t>
  </si>
  <si>
    <t>71241200/963</t>
  </si>
  <si>
    <t>նախագծերի պատրաստում, ծախսերի գնահատում/ պատշգամբների վերանորոգում / Մայիսի 9-ի  9/1 բն. 10</t>
  </si>
  <si>
    <t>71241200/964</t>
  </si>
  <si>
    <t>նախագծերի պատրաստում, ծախսերի գնահատում/ պատշգամբների վերանորոգում / Մայիսի 9-ի  8   բն. 10</t>
  </si>
  <si>
    <t>71241200/965</t>
  </si>
  <si>
    <t>նախագծերի պատրաստում, ծախսերի գնահատում/ պատշգամբների վերանորոգում / Մայիսի 9-ի 11  բն. 7</t>
  </si>
  <si>
    <t>71241200/966</t>
  </si>
  <si>
    <t>նախագծերի պատրաստում, ծախսերի գնահատում/ պատշգամբների վերանորոգում / Մայիսի 9-ի 11  բն. 25</t>
  </si>
  <si>
    <t>71241200/967</t>
  </si>
  <si>
    <t>նախագծերի պատրաստում, ծախսերի գնահատում/ պատշգամբների վերանորոգում / Մայիսի 9-ի 12 բն. 22</t>
  </si>
  <si>
    <t>71241200/968</t>
  </si>
  <si>
    <t>նախագծերի պատրաստում, ծախսերի գնահատում/ պատշգամբների վերանորոգում / Մայիսի 9-ի 12 բն. 23</t>
  </si>
  <si>
    <t>71241200/969</t>
  </si>
  <si>
    <t>նախագծերի պատրաստում, ծախսերի գնահատում/ պատշգամբների վերանորոգում / Մայիսի 9-ի 13 բն. 34</t>
  </si>
  <si>
    <t>71241200/970</t>
  </si>
  <si>
    <t>նախագծերի պատրաստում, ծախսերի գնահատում/ պատշգամբների վերանորոգում / Մայիսի 9-ի 13 բն. 40</t>
  </si>
  <si>
    <t>71241200/971</t>
  </si>
  <si>
    <t>նախագծերի պատրաստում, ծախսերի գնահատում/ պատշգամբների վերանորոգում / Մայիսի 9-ի 13 բն. 70</t>
  </si>
  <si>
    <t>71241200/972</t>
  </si>
  <si>
    <t>նախագծերի պատրաստում, ծախսերի գնահատում/ պատշգամբների վերանորոգում / Մայիսի 9-ի 13 բն. 79</t>
  </si>
  <si>
    <t>71241200/973</t>
  </si>
  <si>
    <t>նախագծերի պատրաստում, ծախսերի գնահատում/ պատշգամբների վերանորոգում / Մայիսի 9-ի 5 բն. 7</t>
  </si>
  <si>
    <t>71241200/974</t>
  </si>
  <si>
    <t>նախագծերի պատրաստում, ծախսերի գնահատում/ պատշգամբների վերանորոգում / Բագրատունյաց 28 բն. 30</t>
  </si>
  <si>
    <t>71241200/975</t>
  </si>
  <si>
    <t>նախագծերի պատրաստում, ծախսերի գնահատում/ պատշգամբների վերանորոգում / Բագրատունյաց 28 բն. 31</t>
  </si>
  <si>
    <t>71241200/976</t>
  </si>
  <si>
    <t>նախագծերի պատրաստում, ծախսերի գնահատում/ պատշգամբների վերանորոգում / Մայիսի 9-ի 4/3 բն. 12</t>
  </si>
  <si>
    <t>71241200/977</t>
  </si>
  <si>
    <t>նախագծերի պատրաստում, ծախսերի գնահատում/ պատշգամբների վերանորոգում / Ս․ Զորավարի 40    բն 5</t>
  </si>
  <si>
    <t>71241200/978</t>
  </si>
  <si>
    <t>նախագծերի պատրաստում, ծախսերի գնահատում/ պատշգամբների վերանորոգում / Սևանի 128  բն. 9</t>
  </si>
  <si>
    <t>71241200/979</t>
  </si>
  <si>
    <t>նախագծերի պատրաստում, ծախսերի գնահատում/ պատշգամբների վերանորոգում / Արտաշիսյան 44/4ա  բն 23</t>
  </si>
  <si>
    <t>71241200/980</t>
  </si>
  <si>
    <t>նախագծերի պատրաստում, ծախսերի գնահատում/ պատշգամբների վերանորոգում / Արտաշիսյան 44/5    բն 11</t>
  </si>
  <si>
    <t>71241200/981</t>
  </si>
  <si>
    <t>նախագծերի պատրաստում, ծախսերի գնահատում/ պատշգամբների վերանորոգում / Չեխովի 42 բն. 9</t>
  </si>
  <si>
    <t>71241200/982</t>
  </si>
  <si>
    <t>նախագծերի պատրաստում, ծախսերի գնահատում/ պատշգամբների վերանորոգում / Չեխովի 42 բն. 12</t>
  </si>
  <si>
    <t>71241200/983</t>
  </si>
  <si>
    <t>նախագծերի պատրաստում, ծախսերի գնահատում/ պատշգամբների վերանորոգում / Չեխովի 42 բն. 22</t>
  </si>
  <si>
    <t>71241200/984</t>
  </si>
  <si>
    <t>նախագծերի պատրաստում, ծախսերի գնահատում/ պատշգամբների վերանորոգում / Արտաշիսյան 41  բն. 40</t>
  </si>
  <si>
    <t>71241200/985</t>
  </si>
  <si>
    <t>նախագծերի պատրաստում, ծախսերի գնահատում/ պատշգամբների վերանորոգում / Բագրատունյաց 15 բն. 20</t>
  </si>
  <si>
    <t>71241200/986</t>
  </si>
  <si>
    <t>նախագծերի պատրաստում, ծախսերի գնահատում/ պատշգամբների վերանորոգում / Եղբայրության 14 բն. 50</t>
  </si>
  <si>
    <t>71241200/987</t>
  </si>
  <si>
    <t>նախագծերի պատրաստում, ծախսերի գնահատում/ պատշգամբների վերանորոգում / Մանանդյան 16  բն. 12</t>
  </si>
  <si>
    <t>71241200/988</t>
  </si>
  <si>
    <t>նախագծերի պատրաստում, ծախսերի գնահատում/ պատշգամբների վերանորոգում / Չեխովի 15  բն 21</t>
  </si>
  <si>
    <t>71241200/989</t>
  </si>
  <si>
    <t>նախագծերի պատրաստում, ծախսերի գնահատում/ պատշգամբների վերանորոգում / Չեխովի 15  բն 23</t>
  </si>
  <si>
    <t>71241200/990</t>
  </si>
  <si>
    <t>նախագծերի պատրաստում, ծախսերի գնահատում/ պատշգամբների վերանորոգում / Չեխովի 15  բն 16</t>
  </si>
  <si>
    <t>71241200/991</t>
  </si>
  <si>
    <t>նախագծերի պատրաստում, ծախսերի գնահատում/ պատշգամբների վերանորոգում / Չեխովի 15  բն 18</t>
  </si>
  <si>
    <t>71241200/992</t>
  </si>
  <si>
    <t>նախագծերի պատրաստում, ծախսերի գնահատում/ պատշգամբների վերանորոգում / Մանանդյան 14  բն 17</t>
  </si>
  <si>
    <t>71241200/993</t>
  </si>
  <si>
    <t>նախագծերի պատրաստում, ծախսերի գնահատում/ պատշգամբների վերանորոգում / Մանանդյան 1ա   բն 6</t>
  </si>
  <si>
    <t>71241200/994</t>
  </si>
  <si>
    <t>նախագծերի պատրաստում, ծախսերի գնահատում/ պատշգամբների վերանորոգում / Արշակունյաց 50  բն 7</t>
  </si>
  <si>
    <t>71241200/995</t>
  </si>
  <si>
    <t>նախագծերի պատրաստում, ծախսերի գնահատում/ պատշգամբների վերանորոգում / Արշակունյաց 50  բն 10</t>
  </si>
  <si>
    <t>71241200/996</t>
  </si>
  <si>
    <t>նախագծերի պատրաստում, ծախսերի գնահատում/ պատշգամբների վերանորոգում / Բագրատունյաց 26   բն 8</t>
  </si>
  <si>
    <t>71241200/997</t>
  </si>
  <si>
    <t>նախագծերի պատրաստում, ծախսերի գնահատում/ պատշգամբների վերանորոգում / Բագրատունյաց 26   բն 10</t>
  </si>
  <si>
    <t>71241200/998</t>
  </si>
  <si>
    <t>նախագծերի պատրաստում, ծախսերի գնահատում/ պատշգամբների վերանորոգում / Բագրատունյաց 26   բն 28</t>
  </si>
  <si>
    <t>71241200/999</t>
  </si>
  <si>
    <t>նախագծերի պատրաստում, ծախսերի գնահատում/ պատշգամբների վերանորոգում / Բագրատունյաց 26   բն 30</t>
  </si>
  <si>
    <t>71241200/1000</t>
  </si>
  <si>
    <t>նախագծերի պատրաստում, ծախսերի գնահատում/ պատշգամբների վերանորոգում / Բագրատունյաց 26   բն 33</t>
  </si>
  <si>
    <t>71241200/1001</t>
  </si>
  <si>
    <t>նախագծերի պատրաստում, ծախսերի գնահատում/ պատշգամբների վերանորոգում / Բագրատունյաց 26   բն 35</t>
  </si>
  <si>
    <t>71241200/1002</t>
  </si>
  <si>
    <t>նախագծերի պատրաստում, ծախսերի գնահատում/ պատշգամբների վերանորոգում / Բագրատունյաց 26   բն 39</t>
  </si>
  <si>
    <t>71241200/1003</t>
  </si>
  <si>
    <t>նախագծերի պատրաստում, ծախսերի գնահատում/ պատշգամբների վերանորոգում / Բագրատունյաց 26   բն 51</t>
  </si>
  <si>
    <t>71241200/1004</t>
  </si>
  <si>
    <t>նախագծերի պատրաստում, ծախսերի գնահատում/ պատշգամբների վերանորոգում / Բագրատունյաց 31    բն 8</t>
  </si>
  <si>
    <t>71241200/1005</t>
  </si>
  <si>
    <t>նախագծերի պատրաստում, ծախսերի գնահատում/ պատշգամբների վերանորոգում / Բագրատունյաց 31    բն 10</t>
  </si>
  <si>
    <t>71241200/1006</t>
  </si>
  <si>
    <t>նախագծերի պատրաստում, ծախսերի գնահատում/ պատշգամբների վերանորոգում / Բագրատունյաց 29  բն 10</t>
  </si>
  <si>
    <t>71241200/1007</t>
  </si>
  <si>
    <t>նախագծերի պատրաստում, ծախսերի գնահատում/ պատշգամբների վերանորոգում / Բագրատունյաց 35  բն 15</t>
  </si>
  <si>
    <t>71241200/1008</t>
  </si>
  <si>
    <t>նախագծերի պատրաստում, ծախսերի գնահատում/ պատշգամբների վերանորոգում / Գ. Նժդեհի 28/1  բն 9</t>
  </si>
  <si>
    <t>71241200/1009</t>
  </si>
  <si>
    <t>նախագծերի պատրաստում, ծախսերի գնահատում/ պատշգամբների վերանորոգում / Գ. Նժդեհի 28/2  բն 8</t>
  </si>
  <si>
    <t>71241200/1010</t>
  </si>
  <si>
    <t>նախագծերի պատրաստում, ծախսերի գնահատում/ պատշգամբների վերանորոգում / Գ. Նժդեհի 30  բն 30</t>
  </si>
  <si>
    <t>71241200/1011</t>
  </si>
  <si>
    <t>նախագծերի պատրաստում, ծախսերի գնահատում/ պատշգամբների վերանորոգում / Եղ․ Թադևոսյան 3  բն 51</t>
  </si>
  <si>
    <t>71241200/1012</t>
  </si>
  <si>
    <t>նախագծերի պատրաստում, ծախսերի գնահատում/ պատշգամբների վերանորոգում / Բագրատունյաց 4-րդ նրբ․ 21   բն 31</t>
  </si>
  <si>
    <t>71241200/1013</t>
  </si>
  <si>
    <t>նախագծերի պատրաստում, ծախսերի գնահատում/ պատշգամբների վերանորոգում / Բագրատունյաց 4-րդ նրբ․ 21   բն 70</t>
  </si>
  <si>
    <t>71241200/1014</t>
  </si>
  <si>
    <t>նախագծերի պատրաստում, ծախսերի գնահատում/ պատշգամբների վերանորոգում / Եղ․ Թադևոսյան նրբ․ 4  բն 44</t>
  </si>
  <si>
    <t>71241200/1015</t>
  </si>
  <si>
    <t>նախագծերի պատրաստում, ծախսերի գնահատում/ պատշգամբների վերանորոգում / Շիրակի  66   բն 42</t>
  </si>
  <si>
    <t>71241200/1016</t>
  </si>
  <si>
    <t>նախագծերի պատրաստում, ծախսերի գնահատում/ պատշգամբների վերանորոգում / Շիրակի  68   բն 42</t>
  </si>
  <si>
    <t>71241200/1017</t>
  </si>
  <si>
    <t>նախագծերի պատրաստում, ծախսերի գնահատում/ պատշգամբների վերանորոգում / Շիրակի  70   բն 38</t>
  </si>
  <si>
    <t>71241200/1018</t>
  </si>
  <si>
    <t>նախագծերի պատրաստում, ծախսերի գնահատում/ պատշգամբների վերանորոգում / Շիրակի  72   բն 49</t>
  </si>
  <si>
    <t>71241200/1019</t>
  </si>
  <si>
    <t>նախագծերի պատրաստում, ծախսերի գնահատում/ պատշգամբների վերանորոգում / Շիրակի  7ա  բն 41</t>
  </si>
  <si>
    <t>71241200/1020</t>
  </si>
  <si>
    <t>նախագծերի պատրաստում, ծախսերի գնահատում/ պատշգամբների վերանորոգում / Շարուրի 2  բն 6</t>
  </si>
  <si>
    <t>71241200/1021</t>
  </si>
  <si>
    <t>նախագծերի պատրաստում, ծախսերի գնահատում/ պատշգամբների վերանորոգում / Շիրակի 10   բն 6</t>
  </si>
  <si>
    <t>71241200/1022</t>
  </si>
  <si>
    <t>նախագծերի պատրաստում, ծախսերի գնահատում/ պատշգամբների վերանորոգում / Շիրակի 10   բն 47</t>
  </si>
  <si>
    <t>71241200/1023</t>
  </si>
  <si>
    <t>նախագծերի պատրաստում, ծախսերի գնահատում/ պատշգամբների վերանորոգում / Շիրակի 14   բն 23</t>
  </si>
  <si>
    <t>71241200/1024</t>
  </si>
  <si>
    <t>նախագծերի պատրաստում, ծախսերի գնահատում/ պատշգամբների վերանորոգում / Շիրակի 18   բն 38</t>
  </si>
  <si>
    <t>71241200/1025</t>
  </si>
  <si>
    <t>նախագծերի պատրաստում, ծախսերի գնահատում/ պատշգամբների վերանորոգում / Շարուրի 5/5 բն. 64</t>
  </si>
  <si>
    <t>71241200/655</t>
  </si>
  <si>
    <t>նախագծերի պատրաստում, ծախսերի գնահատում/ Արշակունյաց 51 շենքի բակ</t>
  </si>
  <si>
    <t>71241200/656</t>
  </si>
  <si>
    <t>նախագծերի պատրաստում, ծախսերի գնահատում/ Շարուրի 16 շենքի բակ</t>
  </si>
  <si>
    <t>71241200/657</t>
  </si>
  <si>
    <t>նախագծերի պատրաստում, ծախսերի գնահատում/ Ս. Տարոնցու 1/1 և 3/2 շենքերի միացյալ բակ</t>
  </si>
  <si>
    <t>71241200/747</t>
  </si>
  <si>
    <t>նախագծերի պատրաստում, ծախսերի գնահատում/ Արշակունյաց պ., Գ. Նժդեհի, Շիրակի փ. գեղ. լուս ցանցերի կառուց. աշխ</t>
  </si>
  <si>
    <t>71241200/674</t>
  </si>
  <si>
    <t>նախագծերի պատրաստում, ծախսերի գնահատում/ Արշակունյաց պողոտայի և Գ․ Նժդեհի փողոցի խաչմերուկի գետնանցման չորս անցումներում աստիճաններին  անվասայլակների վերելակների տեղադրման աշխատանքներ</t>
  </si>
  <si>
    <t>71241200/681</t>
  </si>
  <si>
    <t>նախագծերի պատրաստում, ծախսերի գնահատում/ Արշակունյաց 42/1 և 42/2 շենքերի միացյալ բակի բարեկարգում</t>
  </si>
  <si>
    <t>71241200/682</t>
  </si>
  <si>
    <t>նախագծերի պատրաստում, ծախսերի գնահատում/ Մանթաշյան 4/7</t>
  </si>
  <si>
    <t>50531140/506</t>
  </si>
  <si>
    <t xml:space="preserve"> միջոցառումների հետ կապված ծառայություններ/ Զինապարտների հաշվառման, զորակոչի, զորահավաքի և վարժական հավաքների կազմակերպման աջակցությու</t>
  </si>
  <si>
    <t>45231187/538</t>
  </si>
  <si>
    <t>45221142/12</t>
  </si>
  <si>
    <t xml:space="preserve"> տեխնիկական հսկողության ծառայություններ/ ասֆալտապատում</t>
  </si>
  <si>
    <t xml:space="preserve"> տեխնիկական հսկողության ծառայություններ/ թեքահարթակների կառուցում</t>
  </si>
  <si>
    <t>45231177/541</t>
  </si>
  <si>
    <t xml:space="preserve"> ճանապարհների վերանորոգման աշխատանքներ/ Եզրաքարեր</t>
  </si>
  <si>
    <t xml:space="preserve"> տեխնիկական հսկողության ծառայություններ/ Եզրաքարեր</t>
  </si>
  <si>
    <t xml:space="preserve"> փողոցների հիմնային աշխատանքներ/ հենապատի վերանորոգում</t>
  </si>
  <si>
    <t>45231177/501</t>
  </si>
  <si>
    <t xml:space="preserve"> ճանապարհների վերանորոգման աշխատանքներ/ Մայրուղիների սալիկապատում</t>
  </si>
  <si>
    <t xml:space="preserve"> տեխնիկական հսկողության ծառայություններ/ Մայրուղիների սալիկապատում</t>
  </si>
  <si>
    <t>հեղինակային հսկողության ծառայություններ/ թեքահարթակների կառուցում</t>
  </si>
  <si>
    <t>42418100/503</t>
  </si>
  <si>
    <t xml:space="preserve"> վերելակների մասեր/ դռան փոխ. տուփ</t>
  </si>
  <si>
    <t>42418100/504</t>
  </si>
  <si>
    <t xml:space="preserve"> վերելակների մասեր/ տանող անիվ</t>
  </si>
  <si>
    <t>42418100/505</t>
  </si>
  <si>
    <t xml:space="preserve"> վերելակների մասեր/ մեք. սրահի փոխ. տուփ</t>
  </si>
  <si>
    <t>42418100/501</t>
  </si>
  <si>
    <t xml:space="preserve"> վերելակների մասեր/ ճոպան 10.5մմ</t>
  </si>
  <si>
    <t>42418100/502</t>
  </si>
  <si>
    <t xml:space="preserve"> վերելակների մասեր/ ճոպան 7.8մմ</t>
  </si>
  <si>
    <t xml:space="preserve"> տեխնիկական հսկողության ծառայություններ/ Վերելակ</t>
  </si>
  <si>
    <t>45221142/575</t>
  </si>
  <si>
    <t>60181100/531</t>
  </si>
  <si>
    <t xml:space="preserve"> տեխնիկական հսկողության ծառայություններ/ հրատապ աշխատանք</t>
  </si>
  <si>
    <t>90921300/529</t>
  </si>
  <si>
    <t>50761100/505</t>
  </si>
  <si>
    <t xml:space="preserve"> հանրային զուգարանների վերանորոգման և պահպանման ծառայություններ/ Շողակաթին հարակից այգի</t>
  </si>
  <si>
    <t>50761100/506</t>
  </si>
  <si>
    <t xml:space="preserve"> հանրային զուգարանների վերանորոգման և պահպանման ծառայություններ/ Կոմիտասի զբոսայգի</t>
  </si>
  <si>
    <t>բաժին 06, խումբ 4, դաս 1, 1. Շենքերի գեղարվեստական լուսավորում</t>
  </si>
  <si>
    <t>45311137/3</t>
  </si>
  <si>
    <t xml:space="preserve"> արտաքին լուսավորության սարքերի տեղադրում/ Բագրատունյաց, Գ. Նժդեհի փողոցների, Արշակունյաց պողոտայի և Գ.Նժդեհի հրապարակի, բակային տարածքների գեղարվեստական լուսավորման ցանցի վերանորոգման, պահպանման և լուսատուերի փոխարինման աշխատանքներ</t>
  </si>
  <si>
    <t xml:space="preserve"> արտաքին լուսավորության սարքերի տեղադրում</t>
  </si>
  <si>
    <t xml:space="preserve"> տեխնիկական հսկողության ծառայություններ/ Բագրատունյաց, Գ. Նժդեհի փողոցների, Արշակունյաց պողոտայի և Գ.Նժդեհի հրապարակի, բակային տարածքների գեղարվեստական լուսավորման ցանցի վերանորոգման, պահպանման և լուսատուերի փոխարինման աշխատանքներ</t>
  </si>
  <si>
    <t xml:space="preserve"> տեխնիկական հսկողության ծառայություններ/ գեղարվեստական լուսավորում</t>
  </si>
  <si>
    <t>03411118/4</t>
  </si>
  <si>
    <t xml:space="preserve"> գերաններ/ փայտանյութ/մեծ</t>
  </si>
  <si>
    <t>03411118/5</t>
  </si>
  <si>
    <t xml:space="preserve"> գերաններ/ փայտանյութ / փոքր</t>
  </si>
  <si>
    <t>44118300/7</t>
  </si>
  <si>
    <t>թիթեղ` մետաղական, 2 մմ/ ցինկապատ / 0.35մմ հաստությամբ</t>
  </si>
  <si>
    <t>44118300/13</t>
  </si>
  <si>
    <t>թիթեղ` մետաղական, 2 մմ/ Ցինկապատ Ծալքաթիթեղ (ԿՊ 21)</t>
  </si>
  <si>
    <t>44118300/6</t>
  </si>
  <si>
    <t>թիթեղ` մետաղական, 2 մմ/ 0.5մմ հաստությամբ</t>
  </si>
  <si>
    <t xml:space="preserve"> թափոնների և աղբի տարաներ և աղբամաններ / փոքր/3x1</t>
  </si>
  <si>
    <t xml:space="preserve">    37421210/1</t>
  </si>
  <si>
    <t>վարժասարքեր/ 145x100x180սմ</t>
  </si>
  <si>
    <t xml:space="preserve">    37421210/2</t>
  </si>
  <si>
    <t>վարժասարքեր/ 135x135x140սմ</t>
  </si>
  <si>
    <t>37421210/27</t>
  </si>
  <si>
    <t>վարժասարքեր/ 125x100x125սմ</t>
  </si>
  <si>
    <t>37421210/28</t>
  </si>
  <si>
    <t>վարժասարքեր/ 120x66x120սմ</t>
  </si>
  <si>
    <t>37421210/29</t>
  </si>
  <si>
    <t>վարժասարքեր/ 100x100x120սմ</t>
  </si>
  <si>
    <t>37421210/30</t>
  </si>
  <si>
    <t>վարժասարքեր/ 185x100x205սմ</t>
  </si>
  <si>
    <t xml:space="preserve">  37421210/7</t>
  </si>
  <si>
    <t>վարժասարքեր/ 185x100x190սմ</t>
  </si>
  <si>
    <t xml:space="preserve">  37421210/8</t>
  </si>
  <si>
    <t>վարժասարքեր/ 30x90x140սմ</t>
  </si>
  <si>
    <t>37421210/31</t>
  </si>
  <si>
    <t>վարժասարքեր/ 110x110x120սմ</t>
  </si>
  <si>
    <t>37421210/32</t>
  </si>
  <si>
    <t>վարժասարքեր/ 110x50x110սմ</t>
  </si>
  <si>
    <t>37421210/33</t>
  </si>
  <si>
    <t>վարժասարքեր/ 120x120x140սմ</t>
  </si>
  <si>
    <t>37421210/34</t>
  </si>
  <si>
    <t>վարժասարքեր/ 100x70x165սմ</t>
  </si>
  <si>
    <t>37421210/35</t>
  </si>
  <si>
    <t>վարժասարքեր/ 115x70x127սմ</t>
  </si>
  <si>
    <t>37421210/36</t>
  </si>
  <si>
    <t>վարժասարքեր/ 90x61x225սմ</t>
  </si>
  <si>
    <t>37421210/37</t>
  </si>
  <si>
    <t>վարժասարքեր/ 180x105սմ</t>
  </si>
  <si>
    <t>37521150/2</t>
  </si>
  <si>
    <t xml:space="preserve"> սեղանի խաղեր</t>
  </si>
  <si>
    <t>37521160/16</t>
  </si>
  <si>
    <t xml:space="preserve"> դասական խաղեր</t>
  </si>
  <si>
    <t>37521160/17</t>
  </si>
  <si>
    <t>37521160/18</t>
  </si>
  <si>
    <t>37521160/19</t>
  </si>
  <si>
    <t>37521160/20</t>
  </si>
  <si>
    <t>37521160/21</t>
  </si>
  <si>
    <t>37521160/22</t>
  </si>
  <si>
    <t>37521160/23</t>
  </si>
  <si>
    <t>37521160/24</t>
  </si>
  <si>
    <t>37521160/25</t>
  </si>
  <si>
    <t>37521160/26</t>
  </si>
  <si>
    <t>37521160/27</t>
  </si>
  <si>
    <t>37521160/28</t>
  </si>
  <si>
    <t>37521160/29</t>
  </si>
  <si>
    <t xml:space="preserve"> մանկական խաղահրապարակների սարքեր/ Պահեստամասեր</t>
  </si>
  <si>
    <t>37531200/10</t>
  </si>
  <si>
    <t>37531200/11</t>
  </si>
  <si>
    <t>37531200/12</t>
  </si>
  <si>
    <t>37531200/13</t>
  </si>
  <si>
    <t>37531200/14</t>
  </si>
  <si>
    <t>37531200/15</t>
  </si>
  <si>
    <t>37531200/16</t>
  </si>
  <si>
    <t>37531200/17</t>
  </si>
  <si>
    <t>39111320/4</t>
  </si>
  <si>
    <t>45221143/3</t>
  </si>
  <si>
    <t xml:space="preserve"> մետաղական կրող կոնստրուկցիաներ/ մեծ</t>
  </si>
  <si>
    <t>45221143/4</t>
  </si>
  <si>
    <t xml:space="preserve"> մետաղական կրող կոնստրուկցիաներ/ փոքր</t>
  </si>
  <si>
    <t>45611300/707</t>
  </si>
  <si>
    <t>այլ շենքերի, շինությունների հիմնանորոգում/ Բակային տարածքների ընթացիկ նորոգում</t>
  </si>
  <si>
    <t>45611300/60</t>
  </si>
  <si>
    <t>այլ շենքերի, շինությունների հիմնանորոգում/ Արշակունյաց 44-1</t>
  </si>
  <si>
    <t>45611300/61</t>
  </si>
  <si>
    <t>այլ շենքերի, շինությունների հիմնանորոգում/ Մանթաշյան 28</t>
  </si>
  <si>
    <t>45611300/62</t>
  </si>
  <si>
    <t>այլ շենքերի, շինությունների հիմնանորոգում/ Ս Տարոնցի 12-14</t>
  </si>
  <si>
    <t>45611300/63</t>
  </si>
  <si>
    <t>այլ շենքերի, շինությունների հիմնանորոգում/ Արարատյան 7</t>
  </si>
  <si>
    <t>45611300/64</t>
  </si>
  <si>
    <t>այլ շենքերի, շինությունների հիմնանորոգում/ Ս Տարոնցի 22-24</t>
  </si>
  <si>
    <t>45611300/65</t>
  </si>
  <si>
    <t>այլ շենքերի, շինությունների հիմնանորոգում/ Թադևոսյան 15-17</t>
  </si>
  <si>
    <t>45611300/66</t>
  </si>
  <si>
    <t>այլ շենքերի, շինությունների հիմնանորոգում/ Շարուրի 33</t>
  </si>
  <si>
    <t>45611300/67</t>
  </si>
  <si>
    <t>այլ շենքերի, շինությունների հիմնանորոգում/ Մանանդյան 26</t>
  </si>
  <si>
    <t>45611300/68</t>
  </si>
  <si>
    <t>այլ շենքերի, շինությունների հիմնանորոգում/ Նիզամի 26-28</t>
  </si>
  <si>
    <t>45611300/69</t>
  </si>
  <si>
    <t>այլ շենքերի, շինությունների հիմնանորոգում/ Շևչենկո 4 և Նիզամի այգի</t>
  </si>
  <si>
    <t>45611300/70</t>
  </si>
  <si>
    <t>այլ շենքերի, շինությունների հիմնանորոգում/ Աէրացիա 2/4</t>
  </si>
  <si>
    <t>45611300/71</t>
  </si>
  <si>
    <t>այլ շենքերի, շինությունների հիմնանորոգում/ Եղ. Թադևոսյան 10</t>
  </si>
  <si>
    <t>45611300/72</t>
  </si>
  <si>
    <t>այլ շենքերի, շինությունների հիմնանորոգում/ Արարատյան 62/1</t>
  </si>
  <si>
    <t xml:space="preserve"> տեխնիկական հսկողության ծառայություններ/ Բակային տարածքների ընթացիկ նորոգում</t>
  </si>
  <si>
    <t xml:space="preserve"> տեխնիկական հսկողության ծառայություններ/ Արշակունյաց 44-1</t>
  </si>
  <si>
    <t xml:space="preserve"> տեխնիկական հսկողության ծառայություններ/ Մանթաշյան 28</t>
  </si>
  <si>
    <t xml:space="preserve"> տեխնիկական հսկողության ծառայություններ/ Ս Տարոնցի 12-14</t>
  </si>
  <si>
    <t xml:space="preserve"> տեխնիկական հսկողության ծառայություններ/ Արարատյան 7</t>
  </si>
  <si>
    <t xml:space="preserve"> տեխնիկական հսկողության ծառայություններ/ Ս Տարոնցի 22-24</t>
  </si>
  <si>
    <t xml:space="preserve"> տեխնիկական հսկողության ծառայություններ/ Թադևոսյան 15-17</t>
  </si>
  <si>
    <t xml:space="preserve"> տեխնիկական հսկողության ծառայություններ/ Շարուրի 33</t>
  </si>
  <si>
    <t xml:space="preserve"> տեխնիկական հսկողության ծառայություններ/ Մանանդյան 26</t>
  </si>
  <si>
    <t xml:space="preserve"> տեխնիկական հսկողության ծառայություններ/ Նիզամի 26-28</t>
  </si>
  <si>
    <t xml:space="preserve"> տեխնիկական հսկողության ծառայություններ/ Շևչենկո 4 և Նիզամի այգի</t>
  </si>
  <si>
    <t xml:space="preserve"> տեխնիկական հսկողության ծառայություններ/ Աէրացիա 2/4</t>
  </si>
  <si>
    <t xml:space="preserve"> տեխնիկական հսկողության ծառայություններ/ Եղ. Թադևոսյան 10</t>
  </si>
  <si>
    <t xml:space="preserve"> տեխնիկական հսկողության ծառայություններ/ Արարատյան 62/1</t>
  </si>
  <si>
    <t>հեղինակային հսկողության ծառայություններ/ Արարատյան 7</t>
  </si>
  <si>
    <t>հեղինակային հսկողության ծառայություններ/ Աէրացիա 2/4</t>
  </si>
  <si>
    <t>հեղինակային հսկողության ծառայություններ/ Արշակունյաց 44/1</t>
  </si>
  <si>
    <t>հեղինակային հսկողության ծառայություններ/ Եղ. Թադևոսյան 10</t>
  </si>
  <si>
    <t>հեղինակային հսկողության ծառայություններ/ Եղ. Թադևոսյան 15.17</t>
  </si>
  <si>
    <t>հեղինակային հսկողության ծառայություններ/ Մանանդյան 26</t>
  </si>
  <si>
    <t>հեղինակային հսկողության ծառայություններ/ Մանթաշյան 28</t>
  </si>
  <si>
    <t>հեղինակային հսկողության ծառայություններ/ Նիզամի 26.28</t>
  </si>
  <si>
    <t>հեղինակային հսկողության ծառայություններ/ Շևչենկո 4 և Նիզամի 26.28</t>
  </si>
  <si>
    <t>հեղինակային հսկողության ծառայություններ/ Շարուրի 33</t>
  </si>
  <si>
    <t>հեղինակային հսկողության ծառայություններ/ Ս. Տարոնցի 12,14</t>
  </si>
  <si>
    <t>հեղինակային հսկողության ծառայություններ/ Ս Տարոնցի 22,24</t>
  </si>
  <si>
    <t>հեղինակային հսկողության ծառայություններ/ Արարատյան 62/1</t>
  </si>
  <si>
    <t>45421112/501</t>
  </si>
  <si>
    <t xml:space="preserve"> դռների տեղադրում</t>
  </si>
  <si>
    <t>45421122/501</t>
  </si>
  <si>
    <t xml:space="preserve"> պատուհանների տեղադրում</t>
  </si>
  <si>
    <t xml:space="preserve"> տեխնիկական հսկողության ծառայություններ/ դռներ</t>
  </si>
  <si>
    <t xml:space="preserve"> տեխնիկական հսկողության ծառայություններ/ պատուհաններ</t>
  </si>
  <si>
    <t xml:space="preserve"> տեխնիկական հսկողության ծառայություններ/ Շքամուտքեր</t>
  </si>
  <si>
    <t>92621110/535</t>
  </si>
  <si>
    <t xml:space="preserve"> սպորտային միջոցառումների կազմակերպման ծառայություններ/ ՀՀ անկախության 31-րդ տարեդարձին նվիրված մարզ. խաղեր</t>
  </si>
  <si>
    <t>92621110/536</t>
  </si>
  <si>
    <t xml:space="preserve"> սպորտային միջոցառումների կազմակերպման ծառայություններ/ սպորտլանդիա 1-3 և 4-7-րդ դասարանցիների</t>
  </si>
  <si>
    <t>92621110/537</t>
  </si>
  <si>
    <t xml:space="preserve"> սպորտային միջոցառումների կազմակերպման ծառայություններ/ ֆուտզալ</t>
  </si>
  <si>
    <t>92621110/72</t>
  </si>
  <si>
    <t xml:space="preserve"> սպորտային միջոցառումների կազմակերպման ծառայություններ/ ՀՀ ազգային ժողովի մրցումներ</t>
  </si>
  <si>
    <t xml:space="preserve"> սպորտային միջոցառումների կազմակերպման ծառայություններ/ Շաշկու առաջնություն</t>
  </si>
  <si>
    <t xml:space="preserve"> սպորտային միջոցառումների կազմակերպման ծառայություններ/ զորակոչային խաղեր</t>
  </si>
  <si>
    <t>92621110/75</t>
  </si>
  <si>
    <t xml:space="preserve"> սպորտային միջոցառումների կազմակերպման ծառայություններ/ Առողջ սերունդ</t>
  </si>
  <si>
    <t>92621110/77</t>
  </si>
  <si>
    <t xml:space="preserve"> սպորտային միջոցառումների կազմակերպման ծառայություններ/ Սպորտլանդիա</t>
  </si>
  <si>
    <t>45611300/704</t>
  </si>
  <si>
    <t>այլ շենքերի, շինությունների հիմնանորոգում/ Կարմիր-Բլուր արգելոցի կառուցապատում</t>
  </si>
  <si>
    <t>45611300/705</t>
  </si>
  <si>
    <t>այլ շենքերի, շինությունների հիմնանորոգում/ Գ. Նժդեհի 56ա շենքի հարակից խաղադաշտի կառուցում</t>
  </si>
  <si>
    <t xml:space="preserve"> տեխնիկական հսկողության ծառայություններ/ Կարմիր-Բլուր արգելոցի կառուցապատում</t>
  </si>
  <si>
    <t xml:space="preserve"> տեխնիկական հսկողության ծառայություններ/ Գ. Նժդեհի 56ա շենքի հարակից խաղադաշտի կառուցում</t>
  </si>
  <si>
    <t xml:space="preserve"> սննդի ծանրոցներ/ Նախադպրոցական տարիքի երեխաների համար Ամանորյա նվերներ</t>
  </si>
  <si>
    <t>79951110/508</t>
  </si>
  <si>
    <t>79951110/509</t>
  </si>
  <si>
    <t xml:space="preserve"> մշակութային միջոցառումների կազմակերպման ծառայություններ/ Նորակոչիկներին նվիրված միջոցառումներ</t>
  </si>
  <si>
    <t>79951110/510</t>
  </si>
  <si>
    <t xml:space="preserve"> մշակութային միջոցառումների կազմակերպման ծառայություններ/ Բուն բարեկենդան</t>
  </si>
  <si>
    <t>79951110/511</t>
  </si>
  <si>
    <t>79951110/512</t>
  </si>
  <si>
    <t xml:space="preserve"> մշակութային միջոցառումների կազմակերպման ծառայություններ/ Գիրք նվիրելու օր</t>
  </si>
  <si>
    <t>79951110/513</t>
  </si>
  <si>
    <t xml:space="preserve"> մշակութային միջոցառումների կազմակերպման ծառայություններ/ Գարնանամուտ</t>
  </si>
  <si>
    <t>79951110/514</t>
  </si>
  <si>
    <t xml:space="preserve"> մշակութային միջոցառումների կազմակերպման ծառայություններ/ Կանանց միջազգային օր</t>
  </si>
  <si>
    <t>79951110/515</t>
  </si>
  <si>
    <t xml:space="preserve"> մշակութային միջոցառումների կազմակերպման ծառայություններ/ Պոեզիայի միջազգային օր</t>
  </si>
  <si>
    <t>79951110/516</t>
  </si>
  <si>
    <t xml:space="preserve"> մշակութային միջոցառումների կազմակերպման ծառայություններ/ Թատրոնի միջազգային օր</t>
  </si>
  <si>
    <t>79951110/66</t>
  </si>
  <si>
    <t>79951110/67</t>
  </si>
  <si>
    <t xml:space="preserve"> մշակութային միջոցառումների կազմակերպման ծառայություններ/ Հարության տոն</t>
  </si>
  <si>
    <t>79951110/68</t>
  </si>
  <si>
    <t xml:space="preserve"> մշակութային միջոցառումների կազմակերպման ծառայություններ/ Մայրության տոն</t>
  </si>
  <si>
    <t>79951110/69</t>
  </si>
  <si>
    <t xml:space="preserve"> մշակութային միջոցառումների կազմակերպման ծառայություններ/ Պարի միջ օր</t>
  </si>
  <si>
    <t>79951110/70</t>
  </si>
  <si>
    <t xml:space="preserve"> մշակութային միջոցառումների կազմակերպման ծառայություններ/ Ջազի միջ օր</t>
  </si>
  <si>
    <t>79951110/71</t>
  </si>
  <si>
    <t xml:space="preserve"> մշակութային միջոցառումների կազմակերպման ծառայություններ/ Հաղթանակի տոն</t>
  </si>
  <si>
    <t>79951110/72</t>
  </si>
  <si>
    <t xml:space="preserve"> մշակութային միջոցառումների կազմակերպման ծառայություններ/ Հանրապետության տոն</t>
  </si>
  <si>
    <t>79951110/73</t>
  </si>
  <si>
    <t xml:space="preserve"> մշակութային միջոցառումների կազմակերպման ծառայություններ/ Երեխաների իրավունքների պաշտ. օր</t>
  </si>
  <si>
    <t>79951110/76</t>
  </si>
  <si>
    <t>79951110/75</t>
  </si>
  <si>
    <t xml:space="preserve"> մշակութային միջոցառումների կազմակերպման ծառայություններ/ Երաժշտական փառատոն</t>
  </si>
  <si>
    <t>98371100/523</t>
  </si>
  <si>
    <t xml:space="preserve"> սոցիալական ծառայություններ/ բազմազավակ ընտանիքների համար</t>
  </si>
  <si>
    <t xml:space="preserve"> սոցիալական ծառայություններ/ սոց. անապահով 3 և ավելի երեխա ունեցողներին աջակցություն</t>
  </si>
  <si>
    <t xml:space="preserve"> սոցիալական ծառայություններ/ աջակցություն երիտասարդ անապահով ընտանիքներին</t>
  </si>
  <si>
    <t xml:space="preserve"> սոցիալական ծառայություններ/ միայնակ, անժառանգ, գործազուրկ</t>
  </si>
  <si>
    <t xml:space="preserve"> պլաստիկ քարտ/ նվեր քարտեր</t>
  </si>
  <si>
    <t xml:space="preserve"> պլաստիկ քարտ/ սննդի և տնտեսական ապրանքների ձեռքբերման</t>
  </si>
  <si>
    <t xml:space="preserve"> սոցիալական ծառայություններ/ տանիքի կամ սանհանգույցի վերանորոգման ծառ.</t>
  </si>
  <si>
    <t xml:space="preserve"> սոցիալական ծառայություններ/ վիրավոր զինվորներին</t>
  </si>
  <si>
    <t xml:space="preserve"> սոցիալական ապահովման ծառայություններ տարեցների համար/ վարսահարդարում, ձեռքերի, ոտքերի եղունգների խնամք</t>
  </si>
  <si>
    <t xml:space="preserve"> ճաշկերույթների կազմակերպում փոխադրման կազմակերպությունների համար</t>
  </si>
  <si>
    <t xml:space="preserve"> միջոցառումների հետ կապված ծառայություններ/ տոնական և հիշատակի օրերին</t>
  </si>
  <si>
    <t xml:space="preserve"> սոցիալական ծառայություններ/ ԿԴԻ տունայցերի համար ճանապարհային ծախսեր</t>
  </si>
  <si>
    <t xml:space="preserve"> սոցիալական ծառայություններ/ հաշմ. համար տրանսպորտային միջոցներ</t>
  </si>
  <si>
    <t xml:space="preserve"> սոցիալական ծառայություններ</t>
  </si>
  <si>
    <t>98371100/543</t>
  </si>
  <si>
    <t xml:space="preserve"> սոցիալական ծառայություններ/ փլուզում, հրդեհ, ջրհեղեղ</t>
  </si>
  <si>
    <t xml:space="preserve"> սոցիալական ծառայություններ/ կոմունալ ծախսերի փոխհատուցում</t>
  </si>
  <si>
    <t xml:space="preserve"> սոցիալական ծառայություններ/ գազաֆիկացում և ջերմամեկուսացում</t>
  </si>
  <si>
    <t xml:space="preserve"> սոցիալական ծառայություններ/ ժամանակավոր կացարան</t>
  </si>
  <si>
    <t xml:space="preserve"> սոցիալական ծառայություններ/ ԿԴԻ հայտնված ընտանիքներին աջակցություն</t>
  </si>
  <si>
    <t xml:space="preserve"> ապահովագրական ծառայություններ</t>
  </si>
  <si>
    <t>22811110/3</t>
  </si>
  <si>
    <t xml:space="preserve"> հաշվառման գրքեր/ 70 էջ/</t>
  </si>
  <si>
    <t>22811110/4</t>
  </si>
  <si>
    <t xml:space="preserve"> հաշվառման գրքեր/ 100 էջ/</t>
  </si>
  <si>
    <t>22811150/12</t>
  </si>
  <si>
    <t xml:space="preserve"> նոթատետրեր/ 80 թերթ/</t>
  </si>
  <si>
    <t>22811150/13</t>
  </si>
  <si>
    <t xml:space="preserve"> նոթատետրեր/ 70 թերթ/</t>
  </si>
  <si>
    <t>22811180/3</t>
  </si>
  <si>
    <t>22811180/5</t>
  </si>
  <si>
    <t>22851500/2</t>
  </si>
  <si>
    <t>կաշվեպանակ</t>
  </si>
  <si>
    <t>30141200/10</t>
  </si>
  <si>
    <t>30192100/5</t>
  </si>
  <si>
    <t>30192114/5</t>
  </si>
  <si>
    <t>30192121/11</t>
  </si>
  <si>
    <t>30192128/5</t>
  </si>
  <si>
    <t>գրիչ գելային/ 0.7մմ ծայրով/</t>
  </si>
  <si>
    <t>30192128/6</t>
  </si>
  <si>
    <t>գրիչ գելային/ 1մմ ծայրով/</t>
  </si>
  <si>
    <t>30192130/8</t>
  </si>
  <si>
    <t>30192131/6</t>
  </si>
  <si>
    <t>30192133/4</t>
  </si>
  <si>
    <t>30192135/3</t>
  </si>
  <si>
    <t>30192152/5</t>
  </si>
  <si>
    <t xml:space="preserve"> կնիք, ավտոմատ, կլոր</t>
  </si>
  <si>
    <t>30192155/1</t>
  </si>
  <si>
    <t xml:space="preserve"> կնիքների տեղակայման համար նախատեսված գրասենյակային հարմարանք</t>
  </si>
  <si>
    <t>30192210/4</t>
  </si>
  <si>
    <t>30192220/2</t>
  </si>
  <si>
    <t>30192330/2</t>
  </si>
  <si>
    <t xml:space="preserve"> հաշվիչների ժապավեններ և թմբկագլաններ</t>
  </si>
  <si>
    <t>30192710/4</t>
  </si>
  <si>
    <t>30192720/4</t>
  </si>
  <si>
    <t>30192920/3</t>
  </si>
  <si>
    <t xml:space="preserve"> ուղղիչ հեղուկներ</t>
  </si>
  <si>
    <t>30193700/2</t>
  </si>
  <si>
    <t>թղթադարակ, հարկերով, պլաստմասե</t>
  </si>
  <si>
    <t>30197111/3</t>
  </si>
  <si>
    <t>30197112/4</t>
  </si>
  <si>
    <t>30197120/4</t>
  </si>
  <si>
    <t>30197230/9</t>
  </si>
  <si>
    <t>թղթապանակ/ ֆայլ/</t>
  </si>
  <si>
    <t>30197231/6</t>
  </si>
  <si>
    <t>30197232/11</t>
  </si>
  <si>
    <t>30197233/7</t>
  </si>
  <si>
    <t>30197234/7</t>
  </si>
  <si>
    <t>30197235/2</t>
  </si>
  <si>
    <t>30197321/1</t>
  </si>
  <si>
    <t>կարիչ, մինչև 20 թերթի համար</t>
  </si>
  <si>
    <t>30197322/4</t>
  </si>
  <si>
    <t>30197331/4</t>
  </si>
  <si>
    <t>30197340/5</t>
  </si>
  <si>
    <t xml:space="preserve"> ապակարիչ</t>
  </si>
  <si>
    <t>30197622/15</t>
  </si>
  <si>
    <t>30197622/9</t>
  </si>
  <si>
    <t>թուղթ, A4 ֆորմատի /21x29.7// գունավոր</t>
  </si>
  <si>
    <t>30197646/7</t>
  </si>
  <si>
    <t>30199420/7</t>
  </si>
  <si>
    <t>30199430/12</t>
  </si>
  <si>
    <t>30199430/6</t>
  </si>
  <si>
    <t xml:space="preserve"> թուղթ նշումների, տրցակներով/ պլաստմասե տուփով/</t>
  </si>
  <si>
    <t>30234300/2</t>
  </si>
  <si>
    <t>30234400/2</t>
  </si>
  <si>
    <t>30234640/4</t>
  </si>
  <si>
    <t>ֆլեշ հիշողություն, 16GB</t>
  </si>
  <si>
    <t>30234650/3</t>
  </si>
  <si>
    <t>ֆլեշ հիշողություն, 32GB</t>
  </si>
  <si>
    <t>39241141/5</t>
  </si>
  <si>
    <t>39241210/3</t>
  </si>
  <si>
    <t>39263100/5</t>
  </si>
  <si>
    <t xml:space="preserve"> գրասենյակային լրակազմ </t>
  </si>
  <si>
    <t>39263410/3</t>
  </si>
  <si>
    <t>39263420/5</t>
  </si>
  <si>
    <t>39263510/3</t>
  </si>
  <si>
    <t>39263520/7</t>
  </si>
  <si>
    <t>39263530/5</t>
  </si>
  <si>
    <t>39292530/3</t>
  </si>
  <si>
    <t>քանոն` մետաղյա (100)</t>
  </si>
  <si>
    <t>30121500/26</t>
  </si>
  <si>
    <t>քարտրիջ/ CANON FX9/FX10/104/</t>
  </si>
  <si>
    <t>30121500/27</t>
  </si>
  <si>
    <t>քարտրիջ/ Canon 728 /</t>
  </si>
  <si>
    <t>30121500/28</t>
  </si>
  <si>
    <t>քարտրիջ/ HP LJ 12A/303/</t>
  </si>
  <si>
    <t>30121500/29</t>
  </si>
  <si>
    <t>քարտրիջ/ CANON 725/</t>
  </si>
  <si>
    <t>30121500/30</t>
  </si>
  <si>
    <t>քարտրիջ/ HP LJ CE285A (№85A)</t>
  </si>
  <si>
    <t>30121500/31</t>
  </si>
  <si>
    <t>քարտրիջ/ MLT D 108S/</t>
  </si>
  <si>
    <t>30121500/32</t>
  </si>
  <si>
    <t>քարտրիջ/ CANON EP-25/</t>
  </si>
  <si>
    <t>30121500/33</t>
  </si>
  <si>
    <t>քարտրիջ/ 278 A/</t>
  </si>
  <si>
    <t>30121500/34</t>
  </si>
  <si>
    <t>քարտրիջ/ Pantum PC 211 EB/</t>
  </si>
  <si>
    <t>30121500/35</t>
  </si>
  <si>
    <t>քարտրիջ/ C-EXV14/</t>
  </si>
  <si>
    <t>34351200/4</t>
  </si>
  <si>
    <t xml:space="preserve"> ավտոմեքենաների անիվներ/ R 265 X 65 X 17 ձմեռային/</t>
  </si>
  <si>
    <t>34351200/5</t>
  </si>
  <si>
    <t xml:space="preserve"> ավտոմեքենաների անիվներ/ 175x80x16 ձմեռային/</t>
  </si>
  <si>
    <t>34351200/6</t>
  </si>
  <si>
    <t xml:space="preserve"> ավտոմեքենաների անիվներ/ 205x65x15 ամառային/</t>
  </si>
  <si>
    <t>18421130/9</t>
  </si>
  <si>
    <t xml:space="preserve"> ձեռնոցներ/ ռետինե/</t>
  </si>
  <si>
    <t>18421130/8</t>
  </si>
  <si>
    <t xml:space="preserve"> ձեռնոցներ/ բանվորական/</t>
  </si>
  <si>
    <t>19641000/6</t>
  </si>
  <si>
    <t xml:space="preserve"> պոլիէթիլենային պարկ, աղբի համար/ 40x60 չափսի/</t>
  </si>
  <si>
    <t>19641000/7</t>
  </si>
  <si>
    <t xml:space="preserve"> պոլիէթիլենային պարկ, աղբի համար/ 100x60 չափսի/</t>
  </si>
  <si>
    <t>24451160/2</t>
  </si>
  <si>
    <t>քլորակիր/ ժավելի սպիրտ/</t>
  </si>
  <si>
    <t>24911200/3</t>
  </si>
  <si>
    <t>30192200/1</t>
  </si>
  <si>
    <t>30237111/1</t>
  </si>
  <si>
    <t>սնուցման մարտկոց</t>
  </si>
  <si>
    <t>31211400/1</t>
  </si>
  <si>
    <t xml:space="preserve"> անջատիչ-զատիչ</t>
  </si>
  <si>
    <t>31331280/1</t>
  </si>
  <si>
    <t>էլեկտրական լար` պղնձյա, բազմաջիղ, ՊՊՎ, 2x2.5 մմ2</t>
  </si>
  <si>
    <t>31441000/1</t>
  </si>
  <si>
    <t xml:space="preserve"> մարտկոց, AAA տեսակի</t>
  </si>
  <si>
    <t>31442000/1</t>
  </si>
  <si>
    <t xml:space="preserve"> մարտկոց, AA տեսակի</t>
  </si>
  <si>
    <t>31531300/6</t>
  </si>
  <si>
    <t>31531500/2</t>
  </si>
  <si>
    <t xml:space="preserve"> ցերեկային լամպ 60սմ</t>
  </si>
  <si>
    <t>31531600/2</t>
  </si>
  <si>
    <t xml:space="preserve"> ցերեկային լամպ 120սմ</t>
  </si>
  <si>
    <t>31651400/7</t>
  </si>
  <si>
    <t>31681630/1</t>
  </si>
  <si>
    <t xml:space="preserve"> էլեկտրական ապահովիչ, եռաֆազ, 63Ա</t>
  </si>
  <si>
    <t>31683400/3</t>
  </si>
  <si>
    <t>31684400/6</t>
  </si>
  <si>
    <t xml:space="preserve"> վարդակ/ ներքին/</t>
  </si>
  <si>
    <t>31685000/4</t>
  </si>
  <si>
    <t>31686000/1</t>
  </si>
  <si>
    <t>33761100/10</t>
  </si>
  <si>
    <t>34921440/3</t>
  </si>
  <si>
    <t xml:space="preserve"> թափոնների և աղբի տարաներ և աղբամաններ / աղբաման մետաղյա ցանցով/</t>
  </si>
  <si>
    <t>34921440/4</t>
  </si>
  <si>
    <t xml:space="preserve"> թափոնների և աղբի տարաներ և աղբամաններ / աղբաման ոտքի սեղմակով/</t>
  </si>
  <si>
    <t>39221410/7</t>
  </si>
  <si>
    <t xml:space="preserve"> ավելներ/ ավել գոգաթիակի հետ` պլաստմասսե/</t>
  </si>
  <si>
    <t>39221430/1</t>
  </si>
  <si>
    <t xml:space="preserve"> խոզանակներ/ խոզանակ-սպունգ ապակի մաքրելու համա, ռետինից/</t>
  </si>
  <si>
    <t>39221480/7</t>
  </si>
  <si>
    <t>39224331/6</t>
  </si>
  <si>
    <t>դույլ պլաստմասե/ 10 լ/</t>
  </si>
  <si>
    <t>39224332/1</t>
  </si>
  <si>
    <t>39513200/7</t>
  </si>
  <si>
    <t>39811300/3</t>
  </si>
  <si>
    <t>39812410/7</t>
  </si>
  <si>
    <t>39812600/11</t>
  </si>
  <si>
    <t xml:space="preserve"> մաքրող մածուկներ և փոշիներ</t>
  </si>
  <si>
    <t>39812600/9</t>
  </si>
  <si>
    <t xml:space="preserve"> մաքրող մածուկներ և փոշիներ/ մանրահատակի մաքրման հեղուկ/</t>
  </si>
  <si>
    <t>39812600/10</t>
  </si>
  <si>
    <t xml:space="preserve"> մաքրող մածուկներ և փոշիներ/ լվացքի փոշի  ձեռքով լվանալու համար/</t>
  </si>
  <si>
    <t>39831100/12</t>
  </si>
  <si>
    <t xml:space="preserve"> լվացող նյութեր/ ամանների/</t>
  </si>
  <si>
    <t>39831245/10</t>
  </si>
  <si>
    <t>օճառ, հեղուկ/ 5 լիտր/</t>
  </si>
  <si>
    <t>39831246/2</t>
  </si>
  <si>
    <t>հեղուկ լվացող միջոց/ հեղուկ օճառ 250-300 գր. տարողությամբ/</t>
  </si>
  <si>
    <t>39831276/10</t>
  </si>
  <si>
    <t>39831280/9</t>
  </si>
  <si>
    <t>39831282/3</t>
  </si>
  <si>
    <t>39831283/9</t>
  </si>
  <si>
    <t>39835000/4</t>
  </si>
  <si>
    <t xml:space="preserve"> հատակ մաքրելու ձող, պլաստմասե, փայտյա/ իրեն հարմարեցված դույլով/</t>
  </si>
  <si>
    <t>39835000/2</t>
  </si>
  <si>
    <t xml:space="preserve"> հատակ մաքրելու ձող, պլաստմասե, փայտյա</t>
  </si>
  <si>
    <t>39836000/6</t>
  </si>
  <si>
    <t>39839100/6</t>
  </si>
  <si>
    <t>41111100/533</t>
  </si>
  <si>
    <t xml:space="preserve"> ըմպելու ջուր/ 19-20լ. տարողությամբ/</t>
  </si>
  <si>
    <t>41111100/534</t>
  </si>
  <si>
    <t xml:space="preserve"> ըմպելու ջուր/ 0,5լ տարողությամբ/</t>
  </si>
  <si>
    <t>42131480/2</t>
  </si>
  <si>
    <t xml:space="preserve"> փականների մասեր/ դռան փականի միջուկ/</t>
  </si>
  <si>
    <t>44322300/1</t>
  </si>
  <si>
    <t xml:space="preserve"> մալուխ նախատեսված հեռախոսակապի համար</t>
  </si>
  <si>
    <t>44411110/4</t>
  </si>
  <si>
    <t>44411750/1</t>
  </si>
  <si>
    <t xml:space="preserve"> սանհանգույցի բաքեր</t>
  </si>
  <si>
    <t>44511240/1</t>
  </si>
  <si>
    <t xml:space="preserve"> աքցաններ</t>
  </si>
  <si>
    <t>44511330/3</t>
  </si>
  <si>
    <t>լրակազմ</t>
  </si>
  <si>
    <t>44521120/6</t>
  </si>
  <si>
    <t xml:space="preserve"> դռան փականներ/ դռան փականի ներքին/</t>
  </si>
  <si>
    <t>44521120/4</t>
  </si>
  <si>
    <t xml:space="preserve"> դռան փականներ/ դռան ծխնի/</t>
  </si>
  <si>
    <t>30211190/1</t>
  </si>
  <si>
    <t xml:space="preserve"> անձնական համակարգիչներ</t>
  </si>
  <si>
    <t>30232110/3</t>
  </si>
  <si>
    <t xml:space="preserve"> լազերային տպիչներ/ բազմաֆունկցիոնալ/</t>
  </si>
  <si>
    <t>30232110/4</t>
  </si>
  <si>
    <t xml:space="preserve"> լազերային տպիչներ/ գունավոր/</t>
  </si>
  <si>
    <t>30237411/4</t>
  </si>
  <si>
    <t>30237460/2</t>
  </si>
  <si>
    <t>համակարգչային ստեղնաշարեր</t>
  </si>
  <si>
    <t xml:space="preserve"> հեռախոսային սարքեր/ բջջային հեռախոսներ/</t>
  </si>
  <si>
    <t xml:space="preserve"> անլար հեռախոսներ</t>
  </si>
  <si>
    <t xml:space="preserve"> անլար հեռախոսներ/ սելեկտորային/</t>
  </si>
  <si>
    <t>աթոռ` փափուկ, մետաղյա կարկասով</t>
  </si>
  <si>
    <t>39111230/1</t>
  </si>
  <si>
    <t xml:space="preserve"> փոքր բազմոցներ</t>
  </si>
  <si>
    <t xml:space="preserve"> գրասեղաններ/ մեկ պահարանով/</t>
  </si>
  <si>
    <t>սեղան` ղեկավարի</t>
  </si>
  <si>
    <t xml:space="preserve"> գրապահարաններ</t>
  </si>
  <si>
    <t xml:space="preserve"> գրապահարաններ/ ներկառուցված/</t>
  </si>
  <si>
    <t xml:space="preserve"> կախիչներ/ հայելիով/</t>
  </si>
  <si>
    <t xml:space="preserve"> զգեստապահարաններ</t>
  </si>
  <si>
    <t xml:space="preserve"> գզրոցներ</t>
  </si>
  <si>
    <t>39515440/3</t>
  </si>
  <si>
    <t xml:space="preserve"> կենցաղային սառնարաններ</t>
  </si>
  <si>
    <t>փոշեկուլ 1, հզորությունը՝ միջին, ներծծման հզորությունը՝ միջին</t>
  </si>
  <si>
    <t xml:space="preserve"> օդորակիչ, 9000 BTU</t>
  </si>
  <si>
    <t xml:space="preserve"> քարտերի համար նախատեսված պտտվող սարքեր</t>
  </si>
  <si>
    <t xml:space="preserve"> հրդեհի հայտնաբերման համակարգեր</t>
  </si>
  <si>
    <t xml:space="preserve"> տեսահսկողության համակարգ</t>
  </si>
  <si>
    <t xml:space="preserve"> ցանցային երթուղագծիչներ/ wifi սարք/</t>
  </si>
  <si>
    <t xml:space="preserve"> պոմպեր</t>
  </si>
  <si>
    <t xml:space="preserve"> ջրի պոմպեր/ ցիրկուլյացիոն/</t>
  </si>
  <si>
    <t xml:space="preserve"> կաթսաների հետ օգտագործվող օժանդակ սարքեր/ ծխատար/</t>
  </si>
  <si>
    <t xml:space="preserve"> տարածքի կենտրոնացված ջեռուցման կաթսաներ</t>
  </si>
  <si>
    <t xml:space="preserve"> աստիճանահարթակներին ամրացված վերելակներ</t>
  </si>
  <si>
    <t>64111200/531</t>
  </si>
  <si>
    <t>64211110/559</t>
  </si>
  <si>
    <t>72411100/532</t>
  </si>
  <si>
    <t xml:space="preserve"> ծրագրային ապահովման սպասարկման ծառայություններ/ /ՀԾ սպասարկում/</t>
  </si>
  <si>
    <t>79811100/563</t>
  </si>
  <si>
    <t xml:space="preserve"> թվային տպագրության ծառայություններ/ բլանկ ղեկավարի/</t>
  </si>
  <si>
    <t>79811100/564</t>
  </si>
  <si>
    <t xml:space="preserve"> թվային տպագրության ծառայություններ/ բլանկ տեղակալի/</t>
  </si>
  <si>
    <t>79811100/565</t>
  </si>
  <si>
    <t xml:space="preserve"> թվային տպագրության ծառայություններ/ բլանկ քարտուղարի/</t>
  </si>
  <si>
    <t>79811100/8</t>
  </si>
  <si>
    <t xml:space="preserve"> թվային տպագրության ծառայություններ/ պատվոգիր, շնորհակալագիր, թղթապանակ</t>
  </si>
  <si>
    <t>79811100/574</t>
  </si>
  <si>
    <t xml:space="preserve"> թվային տպագրության ծառայություններ/ անձը հաստատող քարտեր /բեյջ/</t>
  </si>
  <si>
    <t>79811100/9</t>
  </si>
  <si>
    <t xml:space="preserve"> թվային տպագրության ծառայություններ/ Երևանի լոգոյով ստվարաթղթե թղթապանակ/</t>
  </si>
  <si>
    <t xml:space="preserve"> գազային սարքերի պահպանման շառայություններ/ վկայականի ձեռքբերում/</t>
  </si>
  <si>
    <t>76131100/518</t>
  </si>
  <si>
    <t>79991160/512</t>
  </si>
  <si>
    <t>50111170/549</t>
  </si>
  <si>
    <t xml:space="preserve"> ավտոմեքենաների պահպանման ծառայություններ/ Նիսսան Տեանա/</t>
  </si>
  <si>
    <t>50111170/550</t>
  </si>
  <si>
    <t xml:space="preserve"> ավտոմեքենաների պահպանման ծառայություններ/ Կիա Օպտիմա 3 հատ/</t>
  </si>
  <si>
    <t>50111170/551</t>
  </si>
  <si>
    <t xml:space="preserve"> ավտոմեքենաների պահպանման ծառայություններ/ Տոյոտա ԼՔ Պրադո/</t>
  </si>
  <si>
    <t>50111170/555</t>
  </si>
  <si>
    <t xml:space="preserve"> ավտոմեքենաների պահպանման ծառայություններ/ ԳԱԶ 31105-120/</t>
  </si>
  <si>
    <t>50111170/556</t>
  </si>
  <si>
    <t xml:space="preserve"> ավտոմեքենաների պահպանման ծառայություններ/ Վազ 21101-125/</t>
  </si>
  <si>
    <t>50111170/564</t>
  </si>
  <si>
    <t xml:space="preserve"> ավտոմեքենաների պահպանման ծառայություններ/ Վազ  21214-126/</t>
  </si>
  <si>
    <t xml:space="preserve"> համակարգչային սարքերի պահպանման և վերանորոգման ծառայություններ/ Տպիչների վերանորոգում և լիցքավորում</t>
  </si>
  <si>
    <t xml:space="preserve"> էլեկտրական սարքերի, սարքավորումների վերանորոգման և պահպանման ծառայություններ/ օդորակիչների վերանորոգում և սպասարկում</t>
  </si>
  <si>
    <t xml:space="preserve"> էլեկտրական սարքերի, սարքավորումների վերանորոգման և պահպանման ծառայություններ/ սառնարանների վերանորոգում</t>
  </si>
  <si>
    <t xml:space="preserve"> էլեկտրական սարքերի, սարքավորումների վերանորոգման և պահպանման ծառայություններ/ հեռուստացույցերի վերանորոգում</t>
  </si>
  <si>
    <t xml:space="preserve"> էլեկտրական սարքերի, սարքավորումների վերանորոգման և պահպանման ծառայություններ/ ջեռուցման կաթսաների սպասարկում, վերանորոգում/</t>
  </si>
  <si>
    <t xml:space="preserve"> էլեկտրական սարքերի, սարքավորումների վերանորոգման և պահպանման ծառայություններ/ հեռախոսային սարքերի և հեռախոսագծերի սպասարկում, վերանորոգում/</t>
  </si>
  <si>
    <t>այլ շենքերի, շինությունների հիմնանորոգում/ վարչական շենքի վերանորոգում/</t>
  </si>
  <si>
    <t>71241200/754</t>
  </si>
  <si>
    <t>նախագծերի պատրաստում, ծախսերի գնահատում/ պատշգամբների հիմնանորոգման/</t>
  </si>
  <si>
    <t>71241200/714</t>
  </si>
  <si>
    <t>նախագծերի պատրաստում, ծախսերի գնահատում/ Թումանյան 7 /մոտ 200 քմ թեք տանիք/</t>
  </si>
  <si>
    <t>71241200/715</t>
  </si>
  <si>
    <t>նախագծերի պատրաստում, ծախսերի գնահատում/ Հերացի 24 /մոտ. 600  քմ թեք տանիք/</t>
  </si>
  <si>
    <t>71241200/716</t>
  </si>
  <si>
    <t>նախագծերի պատրաստում, ծախսերի գնահատում/ Մաշտոցի 27 բն. 19 /մոտ. 150 քմ թեք տանիք/</t>
  </si>
  <si>
    <t>71241200/717</t>
  </si>
  <si>
    <t>նախագծերի պատրաստում, ծախսերի գնահատում/ Սայաթ-Նովա 5 բն. 27, 28 /մոտ. 600 քմ թեք տանիք/</t>
  </si>
  <si>
    <t>71241200/718</t>
  </si>
  <si>
    <t>նախագծերի պատրաստում, ծախսերի գնահատում/ Տ. Մեծ 12 /մոտ. 1000 քմ թեք տանիք/</t>
  </si>
  <si>
    <t>71241200/719</t>
  </si>
  <si>
    <t>նախագծերի պատրաստում, ծախսերի գնահատում/ Տ. Մեծ 31ա /մոտ.600 քմ թեք տանիք/</t>
  </si>
  <si>
    <t>71241200/720</t>
  </si>
  <si>
    <t>նախագծերի պատրաստում, ծախսերի գնահատում/ Նալբանդյան 29 բն. 57 /մոտ. 200 քմ թեք տանիք/</t>
  </si>
  <si>
    <t>71241200/721</t>
  </si>
  <si>
    <t>նախագծերի պատրաստում, ծախսերի գնահատում/ Մաշտոցի 6 բն. 78,79/մոտ. 300 քմ թեք տանիք/</t>
  </si>
  <si>
    <t>71241200/722</t>
  </si>
  <si>
    <t>նախագծերի պատրաստում, ծախսերի գնահատում/ Տ. Մեծ 13 /մոտ. 600 քմ թեք տանիք/</t>
  </si>
  <si>
    <t>71241200/723</t>
  </si>
  <si>
    <t>նախագծերի պատրաստում, ծախսերի գնահատում/ Թումանյան 2-րդ փակ. 1շ. Բն. 7/1 /մոտ. 150 քմ թեք տանիք/</t>
  </si>
  <si>
    <t>71241200/724</t>
  </si>
  <si>
    <t>նախագծերի պատրաստում, ծախսերի գնահատում/ Մյասնիկյան 2 /մոտ. 500 քմ թեք տանիք/</t>
  </si>
  <si>
    <t>71241200/725</t>
  </si>
  <si>
    <t>նախագծերի պատրաստում, ծախսերի գնահատում/ Մյասնիկյան 4 /մոտ. 250 քմ թեք տանիք/</t>
  </si>
  <si>
    <t>71241200/726</t>
  </si>
  <si>
    <t>նախագծերի պատրաստում, ծախսերի գնահատում/ Մաշտոց 16 բն. 7,8 /մոտ. 300 քմ թեք տանիք/</t>
  </si>
  <si>
    <t>71241200/727</t>
  </si>
  <si>
    <t>նախագծերի պատրաստում, ծախսերի գնահատում/ Վարդանանց 16/1 բն. 23 /մոտ. 300 քմ թեք տանիք/</t>
  </si>
  <si>
    <t>71241200/728</t>
  </si>
  <si>
    <t>նախագծերի պատրաստում, ծախսերի գնահատում/ Փարպեցի 28, բն. 8 /մոտ. 150 քմ թեք տանիք/</t>
  </si>
  <si>
    <t>71241200/729</t>
  </si>
  <si>
    <t>նախագծերի պատրաստում, ծախսերի գնահատում/ Տպագրիչների 8, բն. 46 /մոտ. 200 քմ թեք տանիք/</t>
  </si>
  <si>
    <t>71241200/730</t>
  </si>
  <si>
    <t>նախագծերի պատրաստում, ծախսերի գնահատում/ Պարոնյան 9, բն. 6 /մոտ. 150 քմ թեք տանիք/</t>
  </si>
  <si>
    <t>71241200/731</t>
  </si>
  <si>
    <t>նախագծերի պատրաստում, ծախսերի գնահատում/ Մաշտոցի 37 բն. 70 /մոտ. 300 քմ թեք տանիք/</t>
  </si>
  <si>
    <t>71241200/732</t>
  </si>
  <si>
    <t>նախագծերի պատրաստում, ծախսերի գնահատում/ Սայաթ-Նովա 13 /մոտ. 400 քմ թեք տանիք/</t>
  </si>
  <si>
    <t>71241200/741</t>
  </si>
  <si>
    <t>նախագծերի պատրաստում, ծախսերի գնահատում/ Ե. Քոչար 13 բակային տարածք/</t>
  </si>
  <si>
    <t>71241200/742</t>
  </si>
  <si>
    <t>նախագծերի պատրաստում, ծախսերի գնահատում/ Մ. Նալբանդյան 29,31,33/</t>
  </si>
  <si>
    <t>71241200/743</t>
  </si>
  <si>
    <t>նախագծերի պատրաստում, ծախսերի գնահատում/ Մ. Նալբանդյան 51 բակային տարածք/</t>
  </si>
  <si>
    <t>71241200/744</t>
  </si>
  <si>
    <t>նախագծերի պատրաստում, ծախսերի գնահատում/ Տիգրան Մեծի 18 բակային տարածք/</t>
  </si>
  <si>
    <t>71241200/745</t>
  </si>
  <si>
    <t>նախագծերի պատրաստում, ծախսերի գնահատում/ Վարդանանց 5ա բակային տարածք/</t>
  </si>
  <si>
    <t>71241200/746</t>
  </si>
  <si>
    <t>նախագծերի պատրաստում, ծախսերի գնահատում/ Տերյան 83 - Բայրոն 12 բակային տարածք/</t>
  </si>
  <si>
    <t>71241200/735</t>
  </si>
  <si>
    <t>նախագծերի պատրաստում, ծախսերի գնահատում/ Ս. Կապուտիկյան 2 /Սարմեն 49/ ներբակային աստիճան/</t>
  </si>
  <si>
    <t>71241200/736</t>
  </si>
  <si>
    <t>նախագծերի պատրաստում, ծախսերի գնահատում/ Հ. Թումանյան 35ա ներբակային աստիճան/</t>
  </si>
  <si>
    <t>71241200/737</t>
  </si>
  <si>
    <t>նախագծերի պատրաստում, ծախսերի գնահատում/ Կիլիկիա /Բարձրաբերդ 24/ ներբակային աստիճան/</t>
  </si>
  <si>
    <t>71241200/738</t>
  </si>
  <si>
    <t>նախագծերի պատրաստում, ծախսերի գնահատում/ Կիլիկիա /Ծ. Իսակովի անցումից դեպի Նորագյուղ/  ներբակային աստիճան/</t>
  </si>
  <si>
    <t>71241200/739</t>
  </si>
  <si>
    <t>նախագծերի պատրաստում, ծախսերի գնահատում/ Անտառային 144 ներբակային աստիճան/</t>
  </si>
  <si>
    <t>71241200/740</t>
  </si>
  <si>
    <t>նախագծերի պատրաստում, ծախսերի գնահատում/ Անտառային 158-ից մինչև 154/8  ներբակային աստիճան/</t>
  </si>
  <si>
    <t>60171200/6</t>
  </si>
  <si>
    <t>45231187/542</t>
  </si>
  <si>
    <t>45221142/28</t>
  </si>
  <si>
    <t>45261135/3</t>
  </si>
  <si>
    <t xml:space="preserve"> երկաթբետոնի հետ կապված աշխատանքներ/ հենապատ Մոսկովյան-Թումանյան տուն-թանգարան/</t>
  </si>
  <si>
    <t>45261135/4</t>
  </si>
  <si>
    <t xml:space="preserve"> երկաթբետոնի հետ կապված աշխատանքներ/ հենապատ Թաիրով փող դպրոցի դիմաց/</t>
  </si>
  <si>
    <t xml:space="preserve"> տեխնիկական հսկողության ծառայություններ/ հենապատ Մոսկովյան-Թումանյան տուն-թանգարան/</t>
  </si>
  <si>
    <t xml:space="preserve"> տեխնիկական հսկողության ծառայություններ/ հենապատ Թաիրով փող դպրոցի դիմաց/</t>
  </si>
  <si>
    <t>98111140/72</t>
  </si>
  <si>
    <t>հեղինակային հսկողության ծառայություններ/ հենապատ Մոսկովյան-Թումանյան տուն-թանգարան/</t>
  </si>
  <si>
    <t>98111140/73</t>
  </si>
  <si>
    <t>հեղինակային հսկողության ծառայություններ/ հենապատ Թաիրով փող դպրոցի դիմաց/</t>
  </si>
  <si>
    <t>45221142/27</t>
  </si>
  <si>
    <t>45221142/18</t>
  </si>
  <si>
    <t xml:space="preserve"> ընդհանուր շինարարական աշխատանքներ/ Ֆրիկի փողոցի /Դ. Դեմիրճյան փողոցից մինչև Սարյան փողոց/ մայթի հիմնանորոգման աշխատանքներ</t>
  </si>
  <si>
    <t>45221142/19</t>
  </si>
  <si>
    <t xml:space="preserve"> ընդհանուր շինարարական աշխատանքներ/ Տերյան փողոցի /Արամի փողոցից մինչև Պուշկինի փողոց/ մայթի հիմնանորոգման աշխատանքներ</t>
  </si>
  <si>
    <t>45221142/20</t>
  </si>
  <si>
    <t xml:space="preserve"> ընդհանուր շինարարական աշխատանքներ/ Դեղատան փողոցի  մայթի հիմնանորոգման աշխատանքներ</t>
  </si>
  <si>
    <t>45221142/21</t>
  </si>
  <si>
    <t xml:space="preserve"> ընդհանուր շինարարական աշխատանքներ/ Մհեր Մկրտչյան փողոցի մայթի հիմնանորոգման աշխատանքներ</t>
  </si>
  <si>
    <t>45221142/22</t>
  </si>
  <si>
    <t xml:space="preserve"> ընդհանուր շինարարական աշխատանքներ/ Կարեն Դեմիրճյան փողոցի /Մաշտոցի պողոտայից մինչև Սարյան փողոց/ մայթի հիմնանորոգման աշխատանքներ</t>
  </si>
  <si>
    <t>45221142/23</t>
  </si>
  <si>
    <t xml:space="preserve"> ընդհանուր շինարարական աշխատանքներ/ Բուզանդ փողոցի /Աբովյանից դեպի Քոչինյան/ մայթի հիմնանորոգման աշխատանքներ</t>
  </si>
  <si>
    <t>45221142/24</t>
  </si>
  <si>
    <t xml:space="preserve"> ընդհանուր շինարարական աշխատանքներ/ Պռոշյան փողոց 1-ին նրբանցք մայթի հիմնանորոգման աշխատանքներ</t>
  </si>
  <si>
    <t>45221142/25</t>
  </si>
  <si>
    <t xml:space="preserve"> ընդհանուր շինարարական աշխատանքներ/ Չարենց փողոց /Չարենցի փողոցի 2-րդ նրբանցքից մինչև ֆիզկուլտուրնիկների փողոց/մայթի հիմնանորոգման աշխատանքներ</t>
  </si>
  <si>
    <t xml:space="preserve"> տեխնիկական հսկողության ծառայություններ/ Ֆրիկի փողոցի /Դ. Դեմիրճյան փողոցից մինչև Սարյան փողոց/ մայթի հիմնանորոգման</t>
  </si>
  <si>
    <t xml:space="preserve"> տեխնիկական հսկողության ծառայություններ/ Տերյան փողոցի /Արամի փողոցից մինչև Պուշկինի փողոց/ մայթի հիմնանորոգման աշխատանքների</t>
  </si>
  <si>
    <t xml:space="preserve"> տեխնիկական հսկողության ծառայություններ/ Դեղատան փողոցի մայթի հիմնանորոգման աշխատանքների</t>
  </si>
  <si>
    <t xml:space="preserve"> տեխնիկական հսկողության ծառայություններ/ Մհեր Մկրտչյան փողոցի մայթի հիմնանորոգման աշխատանքների</t>
  </si>
  <si>
    <t xml:space="preserve"> տեխնիկական հսկողության ծառայություններ/ Կարեն Դեմիրճյան փողոցի /Մաշտոցի պողոտայից մինչև Սարյան փողոց/ մայթի հիմնանորոգման աշխատանքների</t>
  </si>
  <si>
    <t xml:space="preserve"> տեխնիկական հսկողության ծառայություններ/ Բուզանդ փողոցի /Աբովյանից դեպի Քոչինյան/ մայթի հիմնանորոգման աշխատանքների</t>
  </si>
  <si>
    <t xml:space="preserve"> տեխնիկական հսկողության ծառայություններ/ Պռոշյան փողոցի 1-ին նրբանցքի մայթի հիմնանորոգման  աշխատանքների</t>
  </si>
  <si>
    <t xml:space="preserve"> տեխնիկական հսկողության ծառայություններ/ Չարենց փողոց /Չարենցի փողոցի 2-րդ նրբանցքից մինչև ֆիզկուլտուրնիկների փողոց/ մայթի հիմնանորոգման  աշխատանքների</t>
  </si>
  <si>
    <t>98111140/32</t>
  </si>
  <si>
    <t>հեղինակային հսկողության ծառայություններ/ Ֆրիկի փողոցի /Դ. Դեմիրճյան փողոցից մինչև Սարյան փողոց/ մայթի հիմնանորոգման</t>
  </si>
  <si>
    <t>98111140/33</t>
  </si>
  <si>
    <t>հեղինակային հսկողության ծառայություններ/ Տերյան փողոցի /Արամի փողոցից մինչև Պուշկինի փողոց/ մայթի հիմնանորոգման աշխատանքների</t>
  </si>
  <si>
    <t>98111140/34</t>
  </si>
  <si>
    <t>հեղինակային հսկողության ծառայություններ/ Դեղատան փողոցի մայթի հիմնանորոգման աշխատանքների</t>
  </si>
  <si>
    <t>98111140/35</t>
  </si>
  <si>
    <t>հեղինակային հսկողության ծառայություններ/ Մհեր Մկրտչյան փողոցի մայթի հիմնանորոգման աշխատանքների</t>
  </si>
  <si>
    <t>98111140/36</t>
  </si>
  <si>
    <t>հեղինակային հսկողության ծառայություններ/ Կարեն Դեմիրճյան փողոցի /Մաշտոցի պողոտայից մինչև Սարյան փողոց/ մայթի հիմնանորոգման աշխատանքների</t>
  </si>
  <si>
    <t>98111140/37</t>
  </si>
  <si>
    <t>հեղինակային հսկողության ծառայություններ/ Բուզանդ փողոցի /Աբովյանից դեպի Քոչինյան/ մայթի հիմնանորոգման աշխատանքների</t>
  </si>
  <si>
    <t>98111140/38</t>
  </si>
  <si>
    <t>հեղինակային հսկողության ծառայություններ/ Պռոշյան փողոցի 1-ին նրբանցքի մայթի հիմնանորոգման աշխատանքների</t>
  </si>
  <si>
    <t>98111140/39</t>
  </si>
  <si>
    <t>հեղինակային հսկողության ծառայություններ/ Չարենց փողոց /Չարենցի փողոցի 2-րդ նրբանցքից մինչև ֆիզկուլտուրնիկների փողոց/ մայթի հիմնանորոգման աշխատանքների</t>
  </si>
  <si>
    <t>45231195/1</t>
  </si>
  <si>
    <t xml:space="preserve"> մակերևութային աշխատանքներ, բացառությամբ` ճանապարհների</t>
  </si>
  <si>
    <t>45221142/579</t>
  </si>
  <si>
    <t>90921300/516</t>
  </si>
  <si>
    <t>բաժին 06, խումբ 1, դաս 1, 1. Ինքնակամ կառույցների քանդում</t>
  </si>
  <si>
    <t xml:space="preserve"> քանդման աշխատանքներ</t>
  </si>
  <si>
    <t>45261124/561</t>
  </si>
  <si>
    <t>45261124/22</t>
  </si>
  <si>
    <t xml:space="preserve"> տանիքների վերանորոգման աշխատանքներ/ Չարենցի 27/</t>
  </si>
  <si>
    <t>45261124/20</t>
  </si>
  <si>
    <t xml:space="preserve"> տանիքների վերանորոգման աշխատանքներ/ Տիգրան Մեծ 10/</t>
  </si>
  <si>
    <t>45261124/21</t>
  </si>
  <si>
    <t xml:space="preserve"> տանիքների վերանորոգման աշխատանքներ/ Տիգրան Մեծ 27, բն 21/</t>
  </si>
  <si>
    <t>45261124/16</t>
  </si>
  <si>
    <t xml:space="preserve"> տանիքների վերանորոգման աշխատանքներ/ Սայաթ-Նովա 12/</t>
  </si>
  <si>
    <t>45261124/18</t>
  </si>
  <si>
    <t xml:space="preserve"> տանիքների վերանորոգման աշխատանքներ/ Թումանյան 38, բն 9/</t>
  </si>
  <si>
    <t>45261124/17</t>
  </si>
  <si>
    <t xml:space="preserve"> տանիքների վերանորոգման աշխատանքներ/ Թումանյան 10 բն. 13/</t>
  </si>
  <si>
    <t>45261124/19</t>
  </si>
  <si>
    <t xml:space="preserve"> տանիքների վերանորոգման աշխատանքներ/ Տիգրան Մեծ 33 բն. 16/</t>
  </si>
  <si>
    <t>45261124/15</t>
  </si>
  <si>
    <t xml:space="preserve"> տանիքների վերանորոգման աշխատանքներ/ Վարդանանց 4, բն35/</t>
  </si>
  <si>
    <t>45261124/14</t>
  </si>
  <si>
    <t xml:space="preserve"> տանիքների վերանորոգման աշխատանքներ/ Տպագրիչների 13, մուտք 4-րդ/</t>
  </si>
  <si>
    <t>45261124/13</t>
  </si>
  <si>
    <t xml:space="preserve"> տանիքների վերանորոգման աշխատանքներ/ Մոսկովյան 21, մուտք 1-ին/</t>
  </si>
  <si>
    <t>45261124/12</t>
  </si>
  <si>
    <t xml:space="preserve"> տանիքների վերանորոգման աշխատանքներ/ Նալբանդյան 19, բն13/</t>
  </si>
  <si>
    <t>45261124/11</t>
  </si>
  <si>
    <t xml:space="preserve"> տանիքների վերանորոգման աշխատանքներ/ Զավարյան 8/</t>
  </si>
  <si>
    <t>45261124/10</t>
  </si>
  <si>
    <t xml:space="preserve"> տանիքների վերանորոգման աշխատանքներ/ Փարպեցի 4,6/</t>
  </si>
  <si>
    <t>45261124/9</t>
  </si>
  <si>
    <t xml:space="preserve"> տանիքների վերանորոգման աշխատանքներ/ Ամիրյան 5/</t>
  </si>
  <si>
    <t xml:space="preserve"> տեխնիկական հսկողության ծառայություններ/ թեք տանիք Չարենցի 27/</t>
  </si>
  <si>
    <t xml:space="preserve"> տեխնիկական հսկողության ծառայություններ/ թեք տանիք Տիգրան Մեծ 10/</t>
  </si>
  <si>
    <t xml:space="preserve"> տեխնիկական հսկողության ծառայություններ/ թեք տանիք Տիգրան Մեծ 27, բն 21/</t>
  </si>
  <si>
    <t xml:space="preserve"> տեխնիկական հսկողության ծառայություններ/ թեք տանիք Սայաթ-Նովա 12/</t>
  </si>
  <si>
    <t xml:space="preserve"> տեխնիկական հսկողության ծառայություններ/ թեք տանիք Թումանյան 38, բն 9/</t>
  </si>
  <si>
    <t xml:space="preserve"> տեխնիկական հսկողության ծառայություններ/ թեք տանիք Թումանյան 10 բն. 13/</t>
  </si>
  <si>
    <t xml:space="preserve"> տեխնիկական հսկողության ծառայություններ/ թեք տանիք Տիգրան Մեծ 33 բն. 16/</t>
  </si>
  <si>
    <t xml:space="preserve"> տեխնիկական հսկողության ծառայություններ/ թեք տանիք Վարդանանց 4, բն35/</t>
  </si>
  <si>
    <t xml:space="preserve"> տեխնիկական հսկողության ծառայություններ/ թեք տանիք Տպագրիչների 13, մուտք 4-րդ/</t>
  </si>
  <si>
    <t xml:space="preserve"> տեխնիկական հսկողության ծառայություններ/ թեք տանիք Մոսկովյան 21, մուտք 1-ին/</t>
  </si>
  <si>
    <t xml:space="preserve"> տեխնիկական հսկողության ծառայություններ/ թեք տանիք Նալբանդյան 19, բն13/</t>
  </si>
  <si>
    <t xml:space="preserve"> տեխնիկական հսկողության ծառայություններ/ թեք տանիք Զավարյան 8/</t>
  </si>
  <si>
    <t xml:space="preserve"> տեխնիկական հսկողության ծառայություններ/ թեք տանիք Փարպեցի 4,6/</t>
  </si>
  <si>
    <t xml:space="preserve"> տեխնիկական հսկողության ծառայություններ/ թեք տանիք Ամիրյան 5/</t>
  </si>
  <si>
    <t>98111140/58</t>
  </si>
  <si>
    <t>հեղինակային հսկողության ծառայություններ/ / թեք տանիքներ Չարենցի 27/</t>
  </si>
  <si>
    <t>98111140/59</t>
  </si>
  <si>
    <t>հեղինակային հսկողության ծառայություններ/ թեք տանիք Տիգրան Մեծ 10/</t>
  </si>
  <si>
    <t>98111140/60</t>
  </si>
  <si>
    <t>հեղինակային հսկողության ծառայություններ/ թեք տանիք Տիգրան Մեծ 27, բն 21/</t>
  </si>
  <si>
    <t>98111140/61</t>
  </si>
  <si>
    <t>հեղինակային հսկողության ծառայություններ/ թեք տանիք Սայաթ-Նովա 12/</t>
  </si>
  <si>
    <t>98111140/62</t>
  </si>
  <si>
    <t>հեղինակային հսկողության ծառայություններ/ թեք տանիք Թումանյան 38, բն 9/</t>
  </si>
  <si>
    <t>98111140/63</t>
  </si>
  <si>
    <t>հեղինակային հսկողության ծառայություններ/ թեք տանիք Թումանյան 10 բն. 13/</t>
  </si>
  <si>
    <t>98111140/64</t>
  </si>
  <si>
    <t>հեղինակային հսկողության ծառայություններ/ թեք տանիք Տիգրան Մեծ 33 բն. 16/</t>
  </si>
  <si>
    <t>98111140/65</t>
  </si>
  <si>
    <t>հեղինակային հսկողության ծառայություններ/ թեք տանիք Վարդանանց 4, բն35/</t>
  </si>
  <si>
    <t>98111140/66</t>
  </si>
  <si>
    <t>հեղինակային հսկողության ծառայություններ/ թեք տանիք Տպագրիչների 13, մուտք 4-րդ/</t>
  </si>
  <si>
    <t>98111140/67</t>
  </si>
  <si>
    <t>հեղինակային հսկողության ծառայություններ/ թեք տանիք Մոսկովյան 21, մուտք 1-ին/</t>
  </si>
  <si>
    <t>98111140/68</t>
  </si>
  <si>
    <t>հեղինակային հսկողության ծառայություններ/ թեք տանիք Նալբանդյան 19, բն13/</t>
  </si>
  <si>
    <t>98111140/69</t>
  </si>
  <si>
    <t>հեղինակային հսկողության ծառայություններ/թեք տանիք Զավարյան 8/</t>
  </si>
  <si>
    <t>98111140/70</t>
  </si>
  <si>
    <t>հեղինակային հսկողության ծառայություններ/ թեք տանիք Փարպեցի 4,6/</t>
  </si>
  <si>
    <t>98111140/71</t>
  </si>
  <si>
    <t>հեղինակային հսկողության ծառայություններ/ թեք տանիք Ամիրյան 5/</t>
  </si>
  <si>
    <t>45611300/687</t>
  </si>
  <si>
    <t>այլ շենքերի, շինությունների հիմնանորոգում/ Մաշտոց 40 Ա բակ/</t>
  </si>
  <si>
    <t>45611300/688</t>
  </si>
  <si>
    <t>այլ շենքերի, շինությունների հիմնանորոգում/ Բուզանդ 1 բակ/</t>
  </si>
  <si>
    <t>45611300/689</t>
  </si>
  <si>
    <t>այլ շենքերի, շինությունների հիմնանորոգում/ Տ. Մեծ պողոտա 24-28 բակ/</t>
  </si>
  <si>
    <t>45611300/690</t>
  </si>
  <si>
    <t>այլ շենքերի, շինությունների հիմնանորոգում/ Մաշտոց 51 բակ/</t>
  </si>
  <si>
    <t>45611300/691</t>
  </si>
  <si>
    <t>այլ շենքերի, շինությունների հիմնանորոգում/ Այգեստան 9-րդ փ. 65 շենք բակ/</t>
  </si>
  <si>
    <t>45611300/692</t>
  </si>
  <si>
    <t>այլ շենքերի, շինությունների հիմնանորոգում/ Զավարյան 64-Նար-Դոս 75/</t>
  </si>
  <si>
    <t>45611300/93</t>
  </si>
  <si>
    <t>այլ շենքերի, շինությունների հիմնանորոգում/ Մ. Սարյան փ. 2 շենքից մինչև Գրիգոր Հարությունյան փողոցի ներբակային աստիճան /</t>
  </si>
  <si>
    <t>45611300/94</t>
  </si>
  <si>
    <t>այլ շենքերի, շինությունների հիմնանորոգում/ Մոսկովյան 36,38 շենքերի աստիճանների հիմնանորոգում/</t>
  </si>
  <si>
    <t>45611300/95</t>
  </si>
  <si>
    <t>այլ շենքերի, շինությունների հիմնանորոգում/ Մ.Սարյան 26-ից մինչև Կոնդ թաղամասի աստիճանների հիմնանորոգման/</t>
  </si>
  <si>
    <t>45611300/96</t>
  </si>
  <si>
    <t>այլ շենքերի, շինությունների հիմնանորոգում/ Բաղրամյան-Սարմեն-Զարոբյան-Անտառային փողոցների ներբակային աստիճանների/</t>
  </si>
  <si>
    <t>45611300/97</t>
  </si>
  <si>
    <t>այլ շենքերի, շինությունների հիմնանորոգում/ Պուշկին 62-ից մինչև Սարյան փողոցի ներբակային աստիճանների/</t>
  </si>
  <si>
    <t>45611300/98</t>
  </si>
  <si>
    <t>այլ շենքերի, շինությունների հիմնանորոգում/ Տերյան 44 հասցեի ներբակային աստիճանների/</t>
  </si>
  <si>
    <t>45611300/99</t>
  </si>
  <si>
    <t>այլ շենքերի, շինությունների հիմնանորոգում/ Մ. Սարյան 15-ից մինչև Դեմիրճյան 25 հասցեի ներբակային աստիճանների/</t>
  </si>
  <si>
    <t xml:space="preserve"> կահույքի վերանորոգման և պահպանման ծառայություններ/ նստարանների և աղբամանների վերանորոգում/</t>
  </si>
  <si>
    <t xml:space="preserve"> տեխնիկական հսկողության ծառայություններ/ Մաշտոց 40 Ա բակ/</t>
  </si>
  <si>
    <t xml:space="preserve"> տեխնիկական հսկողության ծառայություններ/ Բուզանդ 1 բակ/</t>
  </si>
  <si>
    <t xml:space="preserve"> տեխնիկական հսկողության ծառայություններ/ Տ. Մեծ պողոտա 24-28 բակ/</t>
  </si>
  <si>
    <t xml:space="preserve"> տեխնիկական հսկողության ծառայություններ/ Մաշտոց 51 բակ/</t>
  </si>
  <si>
    <t xml:space="preserve"> տեխնիկական հսկողության ծառայություններ/ Այգեստան 9-րդ փ. 65 շենք բակ/</t>
  </si>
  <si>
    <t xml:space="preserve"> տեխնիկական հսկողության ծառայություններ/ Զավարյան 64-Նար-Դոս 75/</t>
  </si>
  <si>
    <t>98111140/85</t>
  </si>
  <si>
    <t>հեղինակային հսկողության ծառայություններ/ Մաշտոց 40 Ա բակ/</t>
  </si>
  <si>
    <t>98111140/86</t>
  </si>
  <si>
    <t>հեղինակային հսկողության ծառայություններ/ Բուզանդ 1 բակ/</t>
  </si>
  <si>
    <t>98111140/87</t>
  </si>
  <si>
    <t>հեղինակային հսկողության ծառայություններ/ Տ. Մեծ պողոտա 24-28 բակ/</t>
  </si>
  <si>
    <t>98111140/88</t>
  </si>
  <si>
    <t>հեղինակային հսկողության ծառայություններ/ Մաշտոց 51 բակ/</t>
  </si>
  <si>
    <t>98111140/89</t>
  </si>
  <si>
    <t>հեղինակային հսկողության ծառայություններ/ Այգեստան 9-րդ փ. 65 շենք բակ/</t>
  </si>
  <si>
    <t>98111140/90</t>
  </si>
  <si>
    <t>հեղինակային հսկողության ծառայություններ/ Զավարյան 64-Նար-Դոս 75/</t>
  </si>
  <si>
    <t xml:space="preserve"> տեխնիկական հսկողության ծառայություններ/ Մ. Սարյան փ. 2 շենքից մինչև Գրիգոր Հարությունյան փողոցի ներբակային աստիճան /</t>
  </si>
  <si>
    <t xml:space="preserve"> տեխնիկական հսկողության ծառայություններ/ Մոսկովյան 36,38 շենքերի աստիճանների հիմնանորոգում/</t>
  </si>
  <si>
    <t xml:space="preserve"> տեխնիկական հսկողության ծառայություններ/ / Մ.Սարյան 26-ից մինչև Կոնդ թաղամասի աստիճանների հիմնանորոգման/</t>
  </si>
  <si>
    <t xml:space="preserve"> տեխնիկական հսկողության ծառայություններ/ Բաղրամյան-Սարմեն-Զարոբյան-Անտառային փողոցների ներբակային աստիճանների/</t>
  </si>
  <si>
    <t xml:space="preserve"> տեխնիկական հսկողության ծառայություններ/ / Պուշկին 62-ից մինչև Սարյան փողոցի ներբակային աստիճանների/</t>
  </si>
  <si>
    <t xml:space="preserve"> տեխնիկական հսկողության ծառայություններ/ Տերյան 44 հասցեի ներբակային աստիճանների/</t>
  </si>
  <si>
    <t xml:space="preserve"> տեխնիկական հսկողության ծառայություններ/ Մ. Սարյան 15-ից մինչև Դեմիրճյան 25 հասցեի ներբակային աստիճանների/</t>
  </si>
  <si>
    <t>98111140/74</t>
  </si>
  <si>
    <t>հեղինակային հսկողության ծառայություններ/ Մ. Սարյան փ. 2 շենքից մինչև Գրիգոր Հարությունյան փողոցի ներբակային աստիճան /</t>
  </si>
  <si>
    <t>98111140/75</t>
  </si>
  <si>
    <t>հեղինակային հսկողության ծառայություններ/ Մոսկովյան 36,38 շենքերի աստիճանների հիմնանորոգում/</t>
  </si>
  <si>
    <t>98111140/76</t>
  </si>
  <si>
    <t>հեղինակային հսկողության ծառայություններ/ Մ.Սարյան 26-ից մինչև Կոնդ թաղամասի աստիճանների հիմնանորոգման/</t>
  </si>
  <si>
    <t>98111140/77</t>
  </si>
  <si>
    <t>հեղինակային հսկողության ծառայություններ/ Բաղրամյան-Սարմեն-Զարոբյան-Անտառային փողոցների ներբակային աստիճանների/</t>
  </si>
  <si>
    <t>98111140/78</t>
  </si>
  <si>
    <t>հեղինակային հսկողության ծառայություններ/ Պուշկին 62-ից մինչև Սարյան փողոցի ներբակային աստիճանների/</t>
  </si>
  <si>
    <t>98111140/79</t>
  </si>
  <si>
    <t>հեղինակային հսկողության ծառայություններ/ Տերյան 44 հասցեի ներբակային աստիճանների/</t>
  </si>
  <si>
    <t>98111140/80</t>
  </si>
  <si>
    <t>հեղինակային հսկողության ծառայություններ/ Մ. Սարյան 15-ից մինչև Դեմիրճյան 25 հասցեի ներբակային աստիճանների/</t>
  </si>
  <si>
    <t>92621110/753</t>
  </si>
  <si>
    <t xml:space="preserve"> սպորտային միջոցառումների կազմակերպման ծառայություններ/ ՀՀ անկախության տարեդարձին նվիրված դպրոցականների մարզական խաղեր/</t>
  </si>
  <si>
    <t>92621110/51</t>
  </si>
  <si>
    <t xml:space="preserve"> սպորտային միջոցառումների կազմակերպման ծառայություններ/ ՀՀ նախագահի մրցանակի համար &lt;&lt;Լավագույն մարզական ընտանիք&gt;&gt; /</t>
  </si>
  <si>
    <t>92621110/756</t>
  </si>
  <si>
    <t xml:space="preserve"> սպորտային միջոցառումների կազմակերպման ծառայություններ/ &lt;&lt;Առողջ սերունդ` պաշտպանված հայրենիք&gt;&gt;/</t>
  </si>
  <si>
    <t>92621110/757</t>
  </si>
  <si>
    <t xml:space="preserve"> սպորտային միջոցառումների կազմակերպման ծառայություններ/ &lt;&lt;Նախազորակոչային և զորակոչային տարիքի  ռազմամարզական խաղեր&gt;&gt;</t>
  </si>
  <si>
    <t>92621110/50</t>
  </si>
  <si>
    <t xml:space="preserve"> սպորտային միջոցառումների կազմակերպման ծառայություններ/ ԿՎՇ &lt;&lt;Ղեկավարի գավաթ&gt;&gt; ֆուտզալ մարզաձևից/</t>
  </si>
  <si>
    <t>92621110/758</t>
  </si>
  <si>
    <t xml:space="preserve"> սպորտային միջոցառումների կազմակերպման ծառայություններ/ ԿՎՇ-ի հանրակրթական դպրոցների միջև սպորտլադիա/</t>
  </si>
  <si>
    <t xml:space="preserve"> թափոնների և աղբի տարաներ և աղբամաններ / ձուլվածքով, դույլով/</t>
  </si>
  <si>
    <t xml:space="preserve"> կահույքի վերանորոգման և պահպանման ծառայություններ/ /նստարանների ամբողջական վերանորոգում</t>
  </si>
  <si>
    <t xml:space="preserve"> կահույքի վերանորոգման և պահպանման ծառայություններ/ աղբամանների ամբողջական վերանորոգում</t>
  </si>
  <si>
    <t xml:space="preserve"> սննդի ծանրոցներ/ կոնֆետների փաթեթներ/</t>
  </si>
  <si>
    <t>79951110/53</t>
  </si>
  <si>
    <t xml:space="preserve"> մշակութային միջոցառումների կազմակերպման ծառայություններ/ ՆՈՒՀ ՀՈԱԿների տարեվերջյան հանդեսներ` &lt;&lt;Հրաժեշտ մանկապարտեզին&gt;&gt;/</t>
  </si>
  <si>
    <t xml:space="preserve"> մշակութային միջոցառումների կազմակերպման ծառայություններ/ Գիտելիքի օր/ սեպտեմբեր 1/</t>
  </si>
  <si>
    <t>79951110/958</t>
  </si>
  <si>
    <t xml:space="preserve"> մշակութային միջոցառումների կազմակերպման ծառայություններ/ Կանանց միջազգային օր/</t>
  </si>
  <si>
    <t>79951110/40</t>
  </si>
  <si>
    <t xml:space="preserve"> մշակութային միջոցառումների կազմակերպման ծառայություններ/ Մայրության և գեղեցկության օր/</t>
  </si>
  <si>
    <t>79951110/42</t>
  </si>
  <si>
    <t xml:space="preserve"> մշակութային միջոցառումների կազմակերպման ծառայություններ/ Մեծ Եղեռն/</t>
  </si>
  <si>
    <t>79951110/46</t>
  </si>
  <si>
    <t xml:space="preserve"> մշակութային միջոցառումների կազմակերպման ծառայություններ/ Հաղթանակի օր/մայիսի 9/</t>
  </si>
  <si>
    <t>79951110/48</t>
  </si>
  <si>
    <t xml:space="preserve"> մշակութային միջոցառումների կազմակերպման ծառայություններ/ Երեխաների պաշտպանության օր/հունիսի 1/  երեխաների նորաձևություն/</t>
  </si>
  <si>
    <t>79951110/49</t>
  </si>
  <si>
    <t xml:space="preserve"> մշակութային միջոցառումների կազմակերպման ծառայություններ/ Հունիսի 1-ը Կենտրոնի մանակապարտեզներում/</t>
  </si>
  <si>
    <t>79951110/50</t>
  </si>
  <si>
    <t xml:space="preserve"> մշակութային միջոցառումների կազմակերպման ծառայություններ/ Ամառային դպրոց գրադարանում/</t>
  </si>
  <si>
    <t>79951110/51</t>
  </si>
  <si>
    <t xml:space="preserve"> մշակութային միջոցառումների կազմակերպման ծառայություններ/ Ցուցահանդես` մանրանկարչություն /Իմաստության աղբյուր/</t>
  </si>
  <si>
    <t>79951110/52</t>
  </si>
  <si>
    <t xml:space="preserve"> մշակութային միջոցառումների կազմակերպման ծառայություններ/ Հին ու նոր Երևան /լուսանկարների ցուցահանդես/</t>
  </si>
  <si>
    <t xml:space="preserve"> մշակութային միջոցառումների կազմակերպման ծառայություններ/ Մեծարման երեկո Արամ Սաթյան 75, Երվանդ Երզնկյան 75, Ռաիսա Մկրտչյան 80, Ռուբեն Մաթևոսյան 80, Մելիք Մավիսակալյան 85</t>
  </si>
  <si>
    <t xml:space="preserve"> մշակութային միջոցառումների կազմակերպման ծառայություններ/ Երկիր-ամրոց ռազմամարզական պատրաստություն/</t>
  </si>
  <si>
    <t xml:space="preserve"> մշակութային միջոցառումների կազմակերպման ծառայություններ/ Հեղինակային երգի երեկո/</t>
  </si>
  <si>
    <t xml:space="preserve"> մշակութային միջոցառումների կազմակերպման ծառայություններ/ Անկախության օր/ սեպտեմբերի 21 /Պարում է անկախության սերունդը/</t>
  </si>
  <si>
    <t xml:space="preserve"> մշակութային միջոցառումների կազմակերպման ծառայություններ/ Ամանոր և Սուրբ ծննունդ/</t>
  </si>
  <si>
    <t>79951110/47</t>
  </si>
  <si>
    <t xml:space="preserve"> մշակութային միջոցառումների կազմակերպման ծառայություններ/ Հանրապետության օր/ մայիսի 28/</t>
  </si>
  <si>
    <t xml:space="preserve"> մշակութային միջոցառումների կազմակերպման ծառայություններ/ Մարիամ Աստվածածնի վերափոխման օր/</t>
  </si>
  <si>
    <t xml:space="preserve"> մշակութային միջոցառումների կազմակերպման ծառայություններ/ Գրադարանավարի օր /</t>
  </si>
  <si>
    <t xml:space="preserve"> մշակութային միջոցառումների կազմակերպման ծառայություններ/ Ուսանողների միջազգային օր/</t>
  </si>
  <si>
    <t>79951110/960</t>
  </si>
  <si>
    <t xml:space="preserve"> մշակութային միջոցառումների կազմակերպման ծառայություններ/ Պոեզիայի համաշխարհային օր/</t>
  </si>
  <si>
    <t>79951110/956</t>
  </si>
  <si>
    <t xml:space="preserve"> մշակութային միջոցառումների կազմակերպման ծառայություններ/ Բարեկենդան/</t>
  </si>
  <si>
    <t>79951110/957</t>
  </si>
  <si>
    <t xml:space="preserve"> մշակութային միջոցառումների կազմակերպման ծառայություններ/ Թումանյանական օրեր Կենտրոնում/</t>
  </si>
  <si>
    <t>79951110/41</t>
  </si>
  <si>
    <t xml:space="preserve"> մշակութային միջոցառումների կազմակերպման ծառայություններ/ Արա Սարգսյան 120/</t>
  </si>
  <si>
    <t>79951110/43</t>
  </si>
  <si>
    <t xml:space="preserve"> մշակութային միջոցառումների կազմակերպման ծառայություններ/ մրցույթ, մանկապարտեզների  ավագ խմբերի երեխաների մասնակցությամբ հեքիաթների բեմականացում/</t>
  </si>
  <si>
    <t>79951110/44</t>
  </si>
  <si>
    <t xml:space="preserve"> մշակութային միջոցառումների կազմակերպման ծառայություններ/ Պարի միջազգ. օր/</t>
  </si>
  <si>
    <t>79951110/45</t>
  </si>
  <si>
    <t xml:space="preserve"> մշակութային միջոցառումների կազմակերպման ծառայություններ/ Ջազի միջազգային օր/</t>
  </si>
  <si>
    <t xml:space="preserve"> մշակութային միջոցառումների կազմակերպման ծառայություններ/ Արամ Խաչատրյան, Գայանե 80/</t>
  </si>
  <si>
    <t xml:space="preserve"> մշակութային միջոցառումների կազմակերպման ծառայություններ/ Երաժշտության միջազգային օր /Ալեքսեյ Հեքիմյան 95, Արտեմի Այվազյան 120/</t>
  </si>
  <si>
    <t xml:space="preserve"> մշակութային միջոցառումների կազմակերպման ծառայություններ/ Մոնթե Մելքոնյան 65/</t>
  </si>
  <si>
    <t xml:space="preserve"> մշակութային միջոցառումների կազմակերպման ծառայություններ/ ՀՀ բանակի 30 ամյակ/</t>
  </si>
  <si>
    <t xml:space="preserve"> մշակութային միջոցառումների կազմակերպման ծառայություններ/ Ձմեռ պապի այցելություն մանկապարտեզներ/</t>
  </si>
  <si>
    <t>79951110/959</t>
  </si>
  <si>
    <t xml:space="preserve"> մշակութային միջոցառումների կազմակերպման ծառայություններ/ Նորամուտ` Մաչանենց կենտրոն/</t>
  </si>
  <si>
    <t>79951110/39</t>
  </si>
  <si>
    <t xml:space="preserve"> մշակութային միջոցառումների կազմակերպման ծառայություններ/ Զբոսաշրջային Հայաստան/</t>
  </si>
  <si>
    <t>80221400/506</t>
  </si>
  <si>
    <t>մասնագիտացված հանրակրթական ուսուցում/ Էթիկայի և էթիկետի կանոնների ուսուցում ՆՈՒՀ -երում/</t>
  </si>
  <si>
    <t>մասնագիտացված հանրակրթական ուսուցում/ Բարեվարքության կանոնների ուսուցում/</t>
  </si>
  <si>
    <t>80221400/505</t>
  </si>
  <si>
    <t>մասնագիտացված հանրակրթական ուսուցում/ Աշխատակազմի գործնական հաղորդակցության հմտությունների կատարելագործման դասընթաց/</t>
  </si>
  <si>
    <t>բաժին 08, խումբ 2, դաս 7, 1. Հուշարձանների վերանորոգում և պահպանում</t>
  </si>
  <si>
    <t>92521150/2</t>
  </si>
  <si>
    <t xml:space="preserve"> պատմական շինությունների պահպանման ծառայություններ</t>
  </si>
  <si>
    <t>98371100/538</t>
  </si>
  <si>
    <t>98371100/537</t>
  </si>
  <si>
    <t>Երևան քաղաքի 2022 թվականի բյուջեի միջոցներով նախատեսվող Կենտրոն վարչական շրջանի</t>
  </si>
  <si>
    <t>Երևան քաղաքի 2022 թվականի բյուջեի միջոցներով նախատեսվող Նոր Նորք վարչական շրջանի</t>
  </si>
  <si>
    <t>79811100/7</t>
  </si>
  <si>
    <t>գովասանագրեր և պատվոգրեր</t>
  </si>
  <si>
    <t>79811100/605</t>
  </si>
  <si>
    <t>բլանկներ</t>
  </si>
  <si>
    <t>22811150/502</t>
  </si>
  <si>
    <t>30192100/501</t>
  </si>
  <si>
    <t>30192114/502</t>
  </si>
  <si>
    <t>30192121/503</t>
  </si>
  <si>
    <t>30192130/503</t>
  </si>
  <si>
    <t>30192710/501</t>
  </si>
  <si>
    <t>30192720/502</t>
  </si>
  <si>
    <t>30192920/501</t>
  </si>
  <si>
    <t>30197112/512</t>
  </si>
  <si>
    <t>30197232/518</t>
  </si>
  <si>
    <t>30197233/516</t>
  </si>
  <si>
    <t>30197234/516</t>
  </si>
  <si>
    <t>30197321/502</t>
  </si>
  <si>
    <t>30197323/10</t>
  </si>
  <si>
    <t>30197331/505</t>
  </si>
  <si>
    <t>դակիչ, քանոնով/ մեծ</t>
  </si>
  <si>
    <t>30197622/503</t>
  </si>
  <si>
    <t>30199420/519</t>
  </si>
  <si>
    <t>30234630/4</t>
  </si>
  <si>
    <t>ֆլեշ հիշողություն, 8GB</t>
  </si>
  <si>
    <t>30237310/521</t>
  </si>
  <si>
    <t xml:space="preserve"> տառատեսակներով քարթրիջներ տպիչների համար/ 725</t>
  </si>
  <si>
    <t>30237310/9</t>
  </si>
  <si>
    <t xml:space="preserve"> տառատեսակներով քարթրիջներ տպիչների համար/ TL-420H</t>
  </si>
  <si>
    <t>30237310/523</t>
  </si>
  <si>
    <t xml:space="preserve"> տառատեսակներով քարթրիջներ տպիչների համար/ 737</t>
  </si>
  <si>
    <t>33411400/501</t>
  </si>
  <si>
    <t>Ֆայլեր</t>
  </si>
  <si>
    <t>համազգեստ</t>
  </si>
  <si>
    <t>39241141/504</t>
  </si>
  <si>
    <t>39241210/7</t>
  </si>
  <si>
    <t>39263410/510</t>
  </si>
  <si>
    <t>39263420/6</t>
  </si>
  <si>
    <t>39263510/504</t>
  </si>
  <si>
    <t>39263520/508</t>
  </si>
  <si>
    <t>39263530/508</t>
  </si>
  <si>
    <t>39292530/5</t>
  </si>
  <si>
    <t>18141100/501</t>
  </si>
  <si>
    <t>աշխատանքային ձեռնոցներ</t>
  </si>
  <si>
    <t>18421130/12</t>
  </si>
  <si>
    <t>19641000/515</t>
  </si>
  <si>
    <t>24451160/3</t>
  </si>
  <si>
    <t>քլորակիր</t>
  </si>
  <si>
    <t>24911200/501</t>
  </si>
  <si>
    <t>31521210/503</t>
  </si>
  <si>
    <t>լամպ` էկոնոմ, 20 Վտ, 110 մմ, E27,  220 Վ</t>
  </si>
  <si>
    <t>31531210/507</t>
  </si>
  <si>
    <t>31651400/10</t>
  </si>
  <si>
    <t>31681600/3</t>
  </si>
  <si>
    <t xml:space="preserve"> էլեկտրական ապահովիչ</t>
  </si>
  <si>
    <t>31685000/8</t>
  </si>
  <si>
    <t>31711160/3</t>
  </si>
  <si>
    <t>31711550/506</t>
  </si>
  <si>
    <t xml:space="preserve"> լուսատարրեր/ LED 18Վտ</t>
  </si>
  <si>
    <t>31711550/507</t>
  </si>
  <si>
    <t xml:space="preserve"> լուսատարրեր/ LED, 25Վտ</t>
  </si>
  <si>
    <t>31711550/508</t>
  </si>
  <si>
    <t xml:space="preserve"> լուսատարրեր/ LED, 32Վտ</t>
  </si>
  <si>
    <t>33711480/505</t>
  </si>
  <si>
    <t>33761100/524</t>
  </si>
  <si>
    <t>33761300/501</t>
  </si>
  <si>
    <t xml:space="preserve"> ձեռքի թղթե սրբիչներ</t>
  </si>
  <si>
    <t>39221410/521</t>
  </si>
  <si>
    <t>39221420/508</t>
  </si>
  <si>
    <t xml:space="preserve"> խոզանակներ/ ապակի լվանալու</t>
  </si>
  <si>
    <t>39221480/8</t>
  </si>
  <si>
    <t>39224331/502</t>
  </si>
  <si>
    <t>դույլ պլաստմասե/ 5լ</t>
  </si>
  <si>
    <t>39811300/508</t>
  </si>
  <si>
    <t>39812410/8</t>
  </si>
  <si>
    <t>39812600/12</t>
  </si>
  <si>
    <t xml:space="preserve"> մաքրող մածուկներ և փոշիներ/ 1լ</t>
  </si>
  <si>
    <t>39831240/503</t>
  </si>
  <si>
    <t xml:space="preserve"> մաքրող նյութեր/ լամինատ մաքրելու հեղուկ</t>
  </si>
  <si>
    <t>39831242/508</t>
  </si>
  <si>
    <t>39831245/518</t>
  </si>
  <si>
    <t>39831262/501</t>
  </si>
  <si>
    <t xml:space="preserve"> հեղուկ օճառի բաշխիչ սարք</t>
  </si>
  <si>
    <t>39831276/14</t>
  </si>
  <si>
    <t>39831280/11</t>
  </si>
  <si>
    <t>39831282/519</t>
  </si>
  <si>
    <t>39831283/12</t>
  </si>
  <si>
    <t>39835000/513</t>
  </si>
  <si>
    <t>39839100/518</t>
  </si>
  <si>
    <t>44322280/4</t>
  </si>
  <si>
    <t>պղնձյա հաղորդալար, միաջիղ, ПЭВ 31x16մմ2</t>
  </si>
  <si>
    <t>44411110/502</t>
  </si>
  <si>
    <t>44411710/501</t>
  </si>
  <si>
    <t xml:space="preserve"> սանհանգույցի նստատեղեր</t>
  </si>
  <si>
    <t>44511100/1</t>
  </si>
  <si>
    <t xml:space="preserve"> ձեռքի գործիքներ/ խարտիչի կտրիչ</t>
  </si>
  <si>
    <t>44511100/2</t>
  </si>
  <si>
    <t xml:space="preserve"> ձեռքի գործիքներ/ ուրագ</t>
  </si>
  <si>
    <t>44511100/3</t>
  </si>
  <si>
    <t xml:space="preserve"> ձեռքի գործիքներ/ հարթաշուրթ</t>
  </si>
  <si>
    <t>44511100/4</t>
  </si>
  <si>
    <t xml:space="preserve"> ձեռքի գործիքներ/ Կարգավորվող բանալի մեծ</t>
  </si>
  <si>
    <t>44511100/5</t>
  </si>
  <si>
    <t xml:space="preserve"> ձեռքի գործիքներ/ զուբիլ</t>
  </si>
  <si>
    <t>44511170/1</t>
  </si>
  <si>
    <t xml:space="preserve"> փոցխեր</t>
  </si>
  <si>
    <t>44511230/1</t>
  </si>
  <si>
    <t xml:space="preserve"> դուր</t>
  </si>
  <si>
    <t>44511240/2</t>
  </si>
  <si>
    <t>44511270/4</t>
  </si>
  <si>
    <t>44511340/2</t>
  </si>
  <si>
    <t>44511370/1</t>
  </si>
  <si>
    <t xml:space="preserve"> գործիքների հավաքածուներ/ պտուտակահանի կոմպլեկտ</t>
  </si>
  <si>
    <t>44521121/512</t>
  </si>
  <si>
    <t>Դռան փականի միջուկ</t>
  </si>
  <si>
    <t>39241250/2</t>
  </si>
  <si>
    <t>ծառերի մկրատ (սեկատոր)</t>
  </si>
  <si>
    <t xml:space="preserve">30211200/512 </t>
  </si>
  <si>
    <t xml:space="preserve"> դյուրակիր համակարգիչներ</t>
  </si>
  <si>
    <t>30211220/5</t>
  </si>
  <si>
    <t>30232110/525</t>
  </si>
  <si>
    <t>30237411/513</t>
  </si>
  <si>
    <t>համակարգչային մկնիկներ</t>
  </si>
  <si>
    <t>30237460/511</t>
  </si>
  <si>
    <t>39111180/6</t>
  </si>
  <si>
    <t>39121100/1</t>
  </si>
  <si>
    <t>39121520/2</t>
  </si>
  <si>
    <t>39138110/502</t>
  </si>
  <si>
    <t xml:space="preserve"> աթոռ մետաղյա</t>
  </si>
  <si>
    <t>39138310/1</t>
  </si>
  <si>
    <t xml:space="preserve"> բազկաթոռ, շարժական, կաշվե</t>
  </si>
  <si>
    <t>39141260/1</t>
  </si>
  <si>
    <t>39514400/2</t>
  </si>
  <si>
    <t xml:space="preserve"> թղթե սրբիչների ավտոմատ դիսպենսեր</t>
  </si>
  <si>
    <t>39714220/508</t>
  </si>
  <si>
    <t>90921300/512</t>
  </si>
  <si>
    <t xml:space="preserve"> առնետների դեմ պայքարի ծառայություններ/ դեռատիզացիա</t>
  </si>
  <si>
    <t>64111200/524</t>
  </si>
  <si>
    <t>64211110/545</t>
  </si>
  <si>
    <t>72411100/529</t>
  </si>
  <si>
    <t xml:space="preserve"> փոխադրամիջոցների հետ կապված ապահովագրական ծառայություններ/ 3 մեքենա</t>
  </si>
  <si>
    <t xml:space="preserve"> ծրագրային ապահովման սպասարկման ծառայություններ/ ՀԾ սպասարկում</t>
  </si>
  <si>
    <t>փորձաքննության ծառայություններ/ վերելակների փորձաքննություն</t>
  </si>
  <si>
    <t>50721100/504</t>
  </si>
  <si>
    <t xml:space="preserve"> ջեռուցման համակարգերի շահագործում/ կաթսայատան շահագործում և սպասարկում-ամիս</t>
  </si>
  <si>
    <t>76131100/511</t>
  </si>
  <si>
    <t>գազասպառման համակարգի տեխնիկական սպասարկման ծառայություններ/ արտաքին գազատարի տեխ.սպասարկում</t>
  </si>
  <si>
    <t xml:space="preserve"> գնահատման հետ կապված խորհրդատվական ծառայություններ</t>
  </si>
  <si>
    <t>50111170/541</t>
  </si>
  <si>
    <t xml:space="preserve"> ավտոմեքենաների պահպանման ծառայություններ/ Toyota Camry 2,4 Low Grade, արտ. 2010թ.</t>
  </si>
  <si>
    <t>50111170/542</t>
  </si>
  <si>
    <t xml:space="preserve"> ավտոմեքենաների պահպանման ծառայություններ/ Toyota Corolla 1,6 GAS, արտ. 2017թ.</t>
  </si>
  <si>
    <t>50111170/543</t>
  </si>
  <si>
    <t xml:space="preserve"> ավտոմեքենաների պահպանման ծառայություններ/ 4x4 NIVA, արտ. 2011թ.</t>
  </si>
  <si>
    <t>50311120/526</t>
  </si>
  <si>
    <t>50311240/503</t>
  </si>
  <si>
    <t xml:space="preserve"> կաթսաների վերանորոգման և պահպանման ծառայություններ</t>
  </si>
  <si>
    <t>50531200/509</t>
  </si>
  <si>
    <t xml:space="preserve"> էլեկտրական սարքերի, սարքավորումների վերանորոգման և պահպանման ծառայություններ</t>
  </si>
  <si>
    <t>այլ ծառայություններ/ վարչական շենքի սարքավորումների և գույքի ընթացիկ նորոգման ծառայություններ</t>
  </si>
  <si>
    <t>45461100/5</t>
  </si>
  <si>
    <t>շենքերի, շինությունների ընթացիկ նորոգման աշխատանքներ/ վարչական շենքի ընթացիկ վերանորոգում</t>
  </si>
  <si>
    <t>շենքերի, շինությունների ընթացիկ նորոգման աշխատանքներ/ բունկերի ընթացիկ նորոգում</t>
  </si>
  <si>
    <t>71241200/765</t>
  </si>
  <si>
    <t>50531140/738</t>
  </si>
  <si>
    <t>60171100/7</t>
  </si>
  <si>
    <t>60171100/8</t>
  </si>
  <si>
    <t>60171100/9</t>
  </si>
  <si>
    <t>45231187/523</t>
  </si>
  <si>
    <t>45231177/2</t>
  </si>
  <si>
    <t>45461100/1</t>
  </si>
  <si>
    <t>շենքերի, շինությունների ընթացիկ նորոգման աշխատանքներ/ հենապատերի վերանորոգում</t>
  </si>
  <si>
    <t>45611300/37</t>
  </si>
  <si>
    <t>այլ շենքերի, շինությունների հիմնանորոգում/ Բ. Մուրադյան փողոցի ստորգետնյա անցման աստիճանների հիմնանորոգման աշխատանքներ</t>
  </si>
  <si>
    <t>45611300/39</t>
  </si>
  <si>
    <t>այլ շենքերի, շինությունների հիմնանորոգում/ Ստեփանյան-Սաֆարյան փողոցների և Գայի պողոտայի խաչմերուկի ստորգետնյա անցման աստիճանների հիմնանորոգման աշխատանքներ</t>
  </si>
  <si>
    <t xml:space="preserve"> տեխնիկական հսկողության ծառայություններ/ Բ. Մուրադյան փողոցի ստորգետնյա անցման աստիճանների հիմնանորոգման աշխատանքնե</t>
  </si>
  <si>
    <t xml:space="preserve"> տեխնիկական հսկողության ծառայություններ/ Ստեփանյան-Սաֆարյան փողոցների և Գայի պողոտայի խաչմերուկի ստորգետնյա անցման աստիճանների հիմնանորոգման աշխատանքներ</t>
  </si>
  <si>
    <t>98111140/1</t>
  </si>
  <si>
    <t>հեղինակային հսկողության ծառայություններ/ Բ. Մուրադյան փողոցի ստորգետնյա անցման աստիճանների հիմնանորոգման աշխատանքնե</t>
  </si>
  <si>
    <t>98111140/2</t>
  </si>
  <si>
    <t>հեղինակային հսկողության ծառայություններ/ Ստեփանյան-Սաֆարյան փողոցների և Գայի պողոտայի խաչմերուկի ստորգետնյա անցման աստիճանների հիմնանորոգման աշխատանքներ</t>
  </si>
  <si>
    <t>45231187/1</t>
  </si>
  <si>
    <t xml:space="preserve"> սալահատակման և ասֆալտապատման աշխատանքներ/ փողոցների մայթերի սալիկապատում</t>
  </si>
  <si>
    <t>45231187/3</t>
  </si>
  <si>
    <t xml:space="preserve"> սալահատակման և ասֆալտապատման աշխատանքներ/ Գայի արձանի հարակից մայթերի սալիկապատում   գունավոր գեղարվեստական սալերով</t>
  </si>
  <si>
    <t>98111140/18</t>
  </si>
  <si>
    <t>բաժին 04, խումբ 5, դաս 1, 9. Փողոցների պահպանում եվ շահագործում</t>
  </si>
  <si>
    <t>45461100/2</t>
  </si>
  <si>
    <t>շենքերի, շինությունների ընթացիկ նորոգման աշխատանքներ/ ցանկապատերի ներկում</t>
  </si>
  <si>
    <t>45611300/53</t>
  </si>
  <si>
    <t>այլ շենքերի, շինությունների հիմնանորոգում/ Թեքահարթակների կառուցում</t>
  </si>
  <si>
    <t xml:space="preserve"> տեխնիկական հսկողության ծառայություններ/ Թեքահարթակների կառուցում</t>
  </si>
  <si>
    <t>98111140/3</t>
  </si>
  <si>
    <t>հեղինակային հսկողության ծառայություններ/ Թեքահարթակների կառուցում</t>
  </si>
  <si>
    <t>բաժին 04, խումբ 5, դաս 1, 13. Փողոցների, հրապարակների և այգիների կահավորում</t>
  </si>
  <si>
    <t>31711550/2</t>
  </si>
  <si>
    <t xml:space="preserve"> լուսատարրեր/ արևային լուսատուների ձեռք բերում և տեղադրում</t>
  </si>
  <si>
    <t>50751100/5</t>
  </si>
  <si>
    <t>45221142/578</t>
  </si>
  <si>
    <t>98391200/504</t>
  </si>
  <si>
    <t>այլ ծառայություններ/ հրատապ ծառայություններ</t>
  </si>
  <si>
    <t>45261124/559</t>
  </si>
  <si>
    <t>44118400/11</t>
  </si>
  <si>
    <t>պրոֆնաստիլ/ 0.55 մմ</t>
  </si>
  <si>
    <t>45261124/7</t>
  </si>
  <si>
    <t xml:space="preserve"> տանիքների վերանորոգման աշխատանքներ/ Դ. Մալյան նրբ. 1 շենքի թեք տանիքի հիմնանորոգման աշխատանքներ</t>
  </si>
  <si>
    <t>45261124/8</t>
  </si>
  <si>
    <t xml:space="preserve"> տանիքների վերանորոգման աշխատանքներ/ Մառի 9  շենքի թեք տանիքի հիմնանորոգման  աշխատանքներ</t>
  </si>
  <si>
    <t xml:space="preserve"> տեխնիկական հսկողության ծառայություններ/ Դ. Մալյան նրբ. 1 շենքի թեք տանիքի հիմնանորոգման աշխատանքներ</t>
  </si>
  <si>
    <t xml:space="preserve"> տեխնիկական հսկողության ծառայություններ/ Մառի 9 շենքի թեք տանիքի հիմնանորոգման աշխատանքներ</t>
  </si>
  <si>
    <t>98111140/83</t>
  </si>
  <si>
    <t>հեղինակային հսկողության ծառայություններ/ Դ. Մալյան նրբ. 1 շենքի թեք տանիքի հիմնանորոգման աշխատանքներ</t>
  </si>
  <si>
    <t>98111140/20</t>
  </si>
  <si>
    <t>հեղինակային հսկողության ծառայություններ/ Մառի 9 շենքի թեք տանիքի հիմնանորոգման աշխատանքներ</t>
  </si>
  <si>
    <t>37531210/1</t>
  </si>
  <si>
    <t>37531230/1</t>
  </si>
  <si>
    <t xml:space="preserve"> մանկական խաղահրապարակների կարուսելներ</t>
  </si>
  <si>
    <t>37531240/1</t>
  </si>
  <si>
    <t xml:space="preserve"> մանկական խաղահրապարակների սահարաններ</t>
  </si>
  <si>
    <t>39111320/2</t>
  </si>
  <si>
    <t>45611300/73</t>
  </si>
  <si>
    <t>այլ շենքերի, շինությունների հիմնանորոգում/ ֆուտբոլի դաշտերի բարեկարգում</t>
  </si>
  <si>
    <t>45611300/76</t>
  </si>
  <si>
    <t>այլ շենքերի, շինությունների հիմնանորոգում/ Մառի նրբ. 3 շենքի բակային տարածքի  բարեկարգման աշխատանքներ</t>
  </si>
  <si>
    <t>45611300/77</t>
  </si>
  <si>
    <t>այլ շենքերի, շինությունների հիմնանորոգում/ Մոլդովական 1 շենքի հարակից տարածքում գտնվող խաղահրապարակի բարեկարգման աշխատանքներ</t>
  </si>
  <si>
    <t>45611300/78</t>
  </si>
  <si>
    <t>այլ շենքերի, շինությունների հիմնանորոգում/ Ջրվեժ, Բանավան 10, 11, 12, 13, 14, 15 շենքերի հարակից տարածքի բարեկարգման աշխատանքներ (վերամշակում)</t>
  </si>
  <si>
    <t>45611300/79</t>
  </si>
  <si>
    <t>այլ շենքերի, շինությունների հիմնանորոգում/ Շոպրոնի 2-րդ նրբ. 4 շենքի հարակից տարածքի աստիճանների հիմնանորոգման աշխատանքներ</t>
  </si>
  <si>
    <t>45611300/80</t>
  </si>
  <si>
    <t>այլ շենքերի, շինությունների հիմնանորոգում/ Դ. Մալյան նրբ. 9 շենքի հարակից տարածքի աստիճանների հիմնանորոգման աշխատանքներ</t>
  </si>
  <si>
    <t>45611300/84</t>
  </si>
  <si>
    <t>այլ շենքերի, շինությունների հիմնանորոգում/ Նոր Նորքի 8-րդ զանգ. 28 շենքից դեպի 198 դպրոց բարձրացող աստիճանների հիմնանորոգման  աշխատանքներ</t>
  </si>
  <si>
    <t>45611300/92</t>
  </si>
  <si>
    <t>այլ շենքերի, շինությունների հիմնանորոգում/ Հովհաննիսյան  6/1 շենքից դեպի Գայի 41 շենք իջնող աստիճանների հիմնանորոգման աշխատանքներ</t>
  </si>
  <si>
    <t>45611300/83</t>
  </si>
  <si>
    <t>այլ շենքերի, շինությունների հիմնանորոգում/ Գայի 2 շենքից դեպի Լվովյան փողոց իջնող աստիճանների հիմնանորոգման աշխատանքներ</t>
  </si>
  <si>
    <t>45611300/105</t>
  </si>
  <si>
    <t>այլ շենքերի, շինությունների հիմնանորոգում/ Դ. Մալյան նրբ. 2 շենքի հարակից տարածքի աստիճանների հիմնանորոգման աշխատանքներ</t>
  </si>
  <si>
    <t xml:space="preserve"> տեխնիկական հսկողության ծառայություններ/ ֆուտբոլի դաշտերի բարեկարգում</t>
  </si>
  <si>
    <t xml:space="preserve"> տեխնիկական հսկողության ծառայություններ/ Մառի նրբ. 3 շենքի բակային տարածքի  բարեկարգման աշխատանքներ</t>
  </si>
  <si>
    <t xml:space="preserve"> տեխնիկական հսկողության ծառայություններ/ Մոլդովական 1 շենքի հարակից տարածքում գտնվող խաղահրապարակի բարեկարգման աշխատանքներ</t>
  </si>
  <si>
    <t xml:space="preserve"> տեխնիկական հսկողության ծառայություններ/ Ջրվեժ, Բանավան 10, 11, 12, 13, 14, 15 շենքերի հարակից տարածքի բարեկարգման աշխատանքներ (վերամշակում)</t>
  </si>
  <si>
    <t xml:space="preserve"> տեխնիկական հսկողության ծառայություններ/ Շոպրոնի 2-րդ նրբ. 4 շենքի հարակից տարածքի աստիճանների հիմնանորոգման աշխատանքներ</t>
  </si>
  <si>
    <t xml:space="preserve"> տեխնիկական հսկողության ծառայություններ/ Դ. Մալյան նրբ. 9 շենքի հարակից տարածքի աստիճանների հիմնանորոգման աշխատանքներ</t>
  </si>
  <si>
    <t xml:space="preserve"> տեխնիկական հսկողության ծառայություններ/ Նոր Նորքի 8-րդ զանգ. 28 շենքից դեպի 198 դպրոց բարձրացող աստիճանների հիմնանորոգման  աշխատանքներ</t>
  </si>
  <si>
    <t xml:space="preserve"> տեխնիկական հսկողության ծառայություններ/ Հովհաննիսյան  6/1 շենքից դեպի Գայի 41 շենք իջնող աստիճանների հիմնանորոգման աշխատանքներ</t>
  </si>
  <si>
    <t xml:space="preserve"> տեխնիկական հսկողության ծառայություններ/ Գայի 2 շենքից դեպի Լվովյան փողոց իջնող աստիճանների հիմնանորոգման աշխատանքներ</t>
  </si>
  <si>
    <t xml:space="preserve"> տեխնիկական հսկողության ծառայություններ/ Դ. Մալյան նրբ. 2 շենքի հարակից տարածքի աստիճանների հիմնանորոգման աշխատանքներ</t>
  </si>
  <si>
    <t>98111140/21</t>
  </si>
  <si>
    <t>հեղինակային հսկողության ծառայություններ/ Մառի նրբ. 3 շենքի բակային տարածքի  բարեկարգման աշխատանքներ</t>
  </si>
  <si>
    <t>98111140/22</t>
  </si>
  <si>
    <t>հեղինակային հսկողության ծառայություններ/ Մոլդովական 1 շենքի հարակից տարածքում գտնվող խաղահրապարակի բարեկարգման աշխատանքներ</t>
  </si>
  <si>
    <t>98111140/23</t>
  </si>
  <si>
    <t>հեղինակային հսկողության ծառայություններ/ Ջրվեժ, Բանավան 10, 11, 12, 13, 14, 15 շենքերի հարակից տարածքի բարեկարգման աշխատանքներ (վերամշակում)</t>
  </si>
  <si>
    <t>98111140/24</t>
  </si>
  <si>
    <t>հեղինակային հսկողության ծառայություններ/ Շոպրոնի 2-րդ նրբ. 4 շենքի հարակից տարածքի աստիճանների հիմնանորոգման աշխատանքներ</t>
  </si>
  <si>
    <t>98111140/25</t>
  </si>
  <si>
    <t>հեղինակային հսկողության ծառայություններ/ Դ. Մալյան նրբ. 9 շենքի հարակից տարածքի աստիճանների հիմնանորոգման աշխատանքներ</t>
  </si>
  <si>
    <t>98111140/26</t>
  </si>
  <si>
    <t>հեղինակային հսկողության ծառայություններ/ Նոր Նորքի 8-րդ զանգ. 28 շենքից դեպի 198 դպրոց բարձրացող աստիճանների հիմնանորոգման  աշխատանքներ</t>
  </si>
  <si>
    <t>98111140/27</t>
  </si>
  <si>
    <t>հեղինակային հսկողության ծառայություններ/ Հովհաննիսյան  6/1 շենքից դեպի Գայի 41 շենք իջնող աստիճանների հիմնանորոգման աշխատանքներ</t>
  </si>
  <si>
    <t>98111140/28</t>
  </si>
  <si>
    <t>հեղինակային հսկողության ծառայություններ/ Գայի 2 շենքից դեպի Լվովյան փողոց իջնող աստիճանների հիմնանորոգման աշխատանքներ</t>
  </si>
  <si>
    <t>98111140/95</t>
  </si>
  <si>
    <t>հեղինակային հսկողության ծառայություններ/ Դ. Մալյան նրբ. 2 շենքի հարակից տարածքի աստիճանների հիմնանորոգման աշխատանքներ</t>
  </si>
  <si>
    <t>45211113/513</t>
  </si>
  <si>
    <t>45261170/1</t>
  </si>
  <si>
    <t>98111140/10</t>
  </si>
  <si>
    <t>բաժին 08, խումբ 1, դաս 1, Հանգստի և սպորտի ծառայություններ</t>
  </si>
  <si>
    <t>92621110/587</t>
  </si>
  <si>
    <t xml:space="preserve"> սպորտային միջոցառումների կազմակերպման ծառայություններ/ ՀՀ անկախության տարեդարձին նվիրված դպրոցականների մարզական խաղեր</t>
  </si>
  <si>
    <t>92621110/506</t>
  </si>
  <si>
    <t xml:space="preserve"> սպորտային միջոցառումների կազմակերպման ծառայություններ/ Ազգային ժողովի գավաթի խաղարկություն</t>
  </si>
  <si>
    <t>92621110/507</t>
  </si>
  <si>
    <t xml:space="preserve"> սպորտային միջոցառումների կազմակերպման ծառայություններ/ ՀՀ հանրակրթական դպրոցների սովորողների ուսումնամարզական խաղեր</t>
  </si>
  <si>
    <t>92621110/508</t>
  </si>
  <si>
    <t xml:space="preserve"> սպորտային միջոցառումների կազմակերպման ծառայություններ/ «Վազք-Լազերային հրաձգություն» (Laser Run) դպրոցականների առաջնություն</t>
  </si>
  <si>
    <t xml:space="preserve">92621110/509 </t>
  </si>
  <si>
    <t xml:space="preserve"> սպորտային միջոցառումների կազմակերպման ծառայություններ/ «Լավագույն մարզական նախադպրոցական հաստատություն»</t>
  </si>
  <si>
    <t>92621110/510</t>
  </si>
  <si>
    <t xml:space="preserve"> սպորտային միջոցառումների կազմակերպման ծառայություններ/ «Լավագույն մարզական ընտանիք»</t>
  </si>
  <si>
    <t>92621110/593</t>
  </si>
  <si>
    <t xml:space="preserve"> սպորտային միջոցառումների կազմակերպման ծառայություններ/ «Առողջ սերունդ պաշտպանված հայրենիք համաքաղաքային բակային ավանդական առաջնություն»</t>
  </si>
  <si>
    <t>92621110/594</t>
  </si>
  <si>
    <t xml:space="preserve"> սպորտային միջոցառումների կազմակերպման ծառայություններ/ Նախազորակոչային և զորակոչային տարիքի երիտասարդության հանրապետական ռազմամարզական խաղեր</t>
  </si>
  <si>
    <t>92621110/518</t>
  </si>
  <si>
    <t xml:space="preserve"> սպորտային միջոցառումների կազմակերպման ծառայություններ/ «Նոր Նորք վարչական շրջանի 10 լավագույն մարզիկներ» ամենամյա մրցանակաբաշխություն</t>
  </si>
  <si>
    <t>45231270/2</t>
  </si>
  <si>
    <t xml:space="preserve"> հանգստի տարածքների վերանորոգման աշխատանքներ/ խաղերի, նստարանների, զրուցարանների , լուսավորության ընթացիկ նորոգում</t>
  </si>
  <si>
    <t>45611300/85</t>
  </si>
  <si>
    <t>այլ շենքերի, շինությունների հիմնանորոգում/ Բաղյան 1 շենքի հարակից տարածքում հանգստի գոտու կառուցման աշխատանքներ</t>
  </si>
  <si>
    <t>45611300/86</t>
  </si>
  <si>
    <t>այլ շենքերի, շինությունների հիմնանորոգում/ Նանսենի 6 և 10 շենքերի միջնամասում հանգստի գոտու կառուցման աշխատանքներ</t>
  </si>
  <si>
    <t>45611300/87</t>
  </si>
  <si>
    <t>այլ շենքերի, շինությունների հիմնանորոգում/ Նանսենի այգու տարածքում գտնվող  խաղահրապարակի բարեկարգման աշխատանքներ</t>
  </si>
  <si>
    <t>45611300/104</t>
  </si>
  <si>
    <t>այլ շենքերի, շինությունների հիմնանորոգում/ Վիլնյուսի 101 շենքի հարակից տարածքում գտնվող պուրակի բարեկարգման աշխատանքներ</t>
  </si>
  <si>
    <t xml:space="preserve"> տեխնիկական հսկողության ծառայություններ/ խաղերի, նստարանների, զրուցարանների , լուսավորության ընթացիկ նորոգում</t>
  </si>
  <si>
    <t xml:space="preserve"> տեխնիկական հսկողության ծառայություններ/ Բաղյան 1 շենքի հարակից տարածքում հանգստի գոտու կառուցման աշխատանքներ</t>
  </si>
  <si>
    <t xml:space="preserve"> տեխնիկական հսկողության ծառայություններ/ Նանսենի 6 և 10 շենքերի միջնամասում հանգստի գոտու կառուցման աշխատանքներ</t>
  </si>
  <si>
    <t>98111140/29</t>
  </si>
  <si>
    <t>հեղինակային հսկողության ծառայություններ/ Բաղյան 1 շենքի հարակից տարածքում հանգստի գոտու կառուցման աշխատանքներ</t>
  </si>
  <si>
    <t>98111140/30</t>
  </si>
  <si>
    <t>հեղինակային հսկողության ծառայություններ/ Նանսենի 6 և 10 շենքերի միջնամասում հանգստի գոտու կառուցման աշխատանքներ</t>
  </si>
  <si>
    <t xml:space="preserve"> տեխնիկական հսկողության ծառայություններ/ Նանսենի այգու տարածքում գտնվող խաղահրապարակի բարեկարգման աշխատանքներ</t>
  </si>
  <si>
    <t xml:space="preserve"> տեխնիկական հսկողության ծառայություններ/ Վիլնյուսի 101 շենքի հարակից տարածքում գտնվող պուրակի բարեկարգման աշխատանքներ</t>
  </si>
  <si>
    <t>98111140/31</t>
  </si>
  <si>
    <t>հեղինակային հսկողության ծառայություններ/ Նանսենի այգու տարածքում գտնվող խաղահրապարակի բարեկարգման աշխատանքներ</t>
  </si>
  <si>
    <t>98111140/94</t>
  </si>
  <si>
    <t>հեղինակային հսկողության ծառայություններ/ Վիլնյուսի 101 շենքի հարակից տարածքում գտնվող պուրակի բարեկարգման աշխատանքներ</t>
  </si>
  <si>
    <t>79951110/784</t>
  </si>
  <si>
    <t xml:space="preserve"> մշակութային միջոցառումների կազմակերպման ծառայություններ/ Բանակի օր /հունվարի 28/</t>
  </si>
  <si>
    <t xml:space="preserve"> մշակութային միջոցառումների կազմակերպման ծառայություններ/ ամանորյա ձևավորում</t>
  </si>
  <si>
    <t>79951110/785</t>
  </si>
  <si>
    <t xml:space="preserve"> մշակութային միջոցառումների կազմակերպման ծառայություններ/ Տյառնընդառաջ</t>
  </si>
  <si>
    <t>79951110/786</t>
  </si>
  <si>
    <t xml:space="preserve"> մշակութային միջոցառումների կազմակերպման ծառայություններ/ կանանց տոն</t>
  </si>
  <si>
    <t xml:space="preserve"> մշակութային միջոցառումների կազմակերպման ծառայություններ/ Թաթուլ Կրպեյանի ծննդյան օր</t>
  </si>
  <si>
    <t>79951110/92</t>
  </si>
  <si>
    <t xml:space="preserve"> մշակութային միջոցառումների կազմակերպման ծառայություններ/ Եղեռնի զոհերի հիշատակի օր</t>
  </si>
  <si>
    <t>79951110/110</t>
  </si>
  <si>
    <t xml:space="preserve"> մշակութային միջոցառումների կազմակերպման ծառայություններ/ հանրապետության տոն</t>
  </si>
  <si>
    <t xml:space="preserve"> մշակութային միջոցառումների կազմակերպման ծառայություններ/ վերջին զանգ</t>
  </si>
  <si>
    <t>79951110/95</t>
  </si>
  <si>
    <t xml:space="preserve"> մշակութային միջոցառումների կազմակերպման ծառայություններ/ երեխաների իրավունքների պաշտպանության օր</t>
  </si>
  <si>
    <t xml:space="preserve"> մշակութային միջոցառումների կազմակերպման ծառայություններ/ գիտելիքի, գրի և դպրության օր</t>
  </si>
  <si>
    <t xml:space="preserve"> մշակութային միջոցառումների կազմակերպման ծառայություններ/ անկախության տոն</t>
  </si>
  <si>
    <t xml:space="preserve"> մշակութային միջոցառումների կազմակերպման ծառայություններ/ ուսուցչի օր /հոկտեմբերի 5/</t>
  </si>
  <si>
    <t xml:space="preserve"> մշակութային միջոցառումների կազմակերպման ծառայություններ/ ամանորյա հյուրասիրություն</t>
  </si>
  <si>
    <t>79951110/91</t>
  </si>
  <si>
    <t>79951110/93</t>
  </si>
  <si>
    <t xml:space="preserve"> մշակութային միջոցառումների կազմակերպման ծառայություններ/ Ուրախ ամառ մանկական միջոցառումների շարք ՝ 11 միջոցառում</t>
  </si>
  <si>
    <t xml:space="preserve"> մշակութային միջոցառումների կազմակերպման ծառայություններ/ Էրեբունի Երևան տոն</t>
  </si>
  <si>
    <t>98371100/530</t>
  </si>
  <si>
    <t>98371100/531</t>
  </si>
  <si>
    <t>Երևան քաղաքի 2022 թվականի բյուջեի միջոցներով նախատեսվող Քանաքեռ-Զեյթուն վարչական շրջանի</t>
  </si>
  <si>
    <t>18111310/1</t>
  </si>
  <si>
    <t xml:space="preserve"> մասնագիտական հագուստ/ հավաքարարի, ձմեռային</t>
  </si>
  <si>
    <t>18111300/2</t>
  </si>
  <si>
    <t xml:space="preserve"> մասնագիտական հագուստ/ ամառային բամբակյա բանվորական կոստյում</t>
  </si>
  <si>
    <t>18111310/2</t>
  </si>
  <si>
    <t xml:space="preserve"> մասնագիտական հագուստ/ ձմեռային բանվորական կոստյում</t>
  </si>
  <si>
    <t>18111300/1</t>
  </si>
  <si>
    <t xml:space="preserve"> մասնագիտական հագուստ/ հավաքարարի, ամառային</t>
  </si>
  <si>
    <t xml:space="preserve"> հաշվառման գրքեր/ հանձնարարականների</t>
  </si>
  <si>
    <t>22811150/518</t>
  </si>
  <si>
    <t>22811180/505</t>
  </si>
  <si>
    <t>22851200/505</t>
  </si>
  <si>
    <t xml:space="preserve"> թղթապանակներ/ կաշվե, զինանշանով</t>
  </si>
  <si>
    <t>24911500/513</t>
  </si>
  <si>
    <t>30141200/509</t>
  </si>
  <si>
    <t>30192100/510</t>
  </si>
  <si>
    <t>30192111/503</t>
  </si>
  <si>
    <t>30192114/512</t>
  </si>
  <si>
    <t>30192121/542</t>
  </si>
  <si>
    <t>30192128/512</t>
  </si>
  <si>
    <t>30192130/517</t>
  </si>
  <si>
    <t>30192131/504</t>
  </si>
  <si>
    <t>30192135/504</t>
  </si>
  <si>
    <t>30192160/509</t>
  </si>
  <si>
    <t>30192160/510</t>
  </si>
  <si>
    <t>30192210/505</t>
  </si>
  <si>
    <t>30192720/508</t>
  </si>
  <si>
    <t>30193110/505</t>
  </si>
  <si>
    <t xml:space="preserve"> գրենական պիտույքների դասավորման համարանքներ և պարագաներ</t>
  </si>
  <si>
    <t>30197100/508</t>
  </si>
  <si>
    <t xml:space="preserve"> կարիչի մետաղալարե կապեր/ 24 և 26մմ</t>
  </si>
  <si>
    <t>30197111/505</t>
  </si>
  <si>
    <t>30197231/520</t>
  </si>
  <si>
    <t>30197232/519</t>
  </si>
  <si>
    <t>30197233/517</t>
  </si>
  <si>
    <t>30197234/517</t>
  </si>
  <si>
    <t>թղթապանակ, կոշտ կազմով/ ռեգիստրատոր</t>
  </si>
  <si>
    <t>30197235/507</t>
  </si>
  <si>
    <t>30197323/512</t>
  </si>
  <si>
    <t>30197331/506</t>
  </si>
  <si>
    <t>30197622/521</t>
  </si>
  <si>
    <t>30197646/505</t>
  </si>
  <si>
    <t>30199420/520</t>
  </si>
  <si>
    <t>30199792/501</t>
  </si>
  <si>
    <t>30237100/2</t>
  </si>
  <si>
    <t xml:space="preserve"> համակարգիչների մասեր/ հոսանքի լար</t>
  </si>
  <si>
    <t>30237310/10</t>
  </si>
  <si>
    <t xml:space="preserve"> քաթրիջ HP Laserjet 1018 տպիչի համար</t>
  </si>
  <si>
    <t>30237310/11</t>
  </si>
  <si>
    <t xml:space="preserve"> քաթրիջ Canon MF3010 տպիչի համար</t>
  </si>
  <si>
    <t>39241210/508</t>
  </si>
  <si>
    <t>39263410/511</t>
  </si>
  <si>
    <t>39263420/509</t>
  </si>
  <si>
    <t>39263520/510</t>
  </si>
  <si>
    <t>39263530/509</t>
  </si>
  <si>
    <t>39292510/505</t>
  </si>
  <si>
    <t>18421130/502</t>
  </si>
  <si>
    <t>19641000/503</t>
  </si>
  <si>
    <t>31211180/502</t>
  </si>
  <si>
    <t>31221270/501</t>
  </si>
  <si>
    <t xml:space="preserve"> մալուխի ամրակ</t>
  </si>
  <si>
    <t>31521120/501</t>
  </si>
  <si>
    <t xml:space="preserve"> լուսացիր 60x10</t>
  </si>
  <si>
    <t>31521120/502</t>
  </si>
  <si>
    <t xml:space="preserve"> լուսացիր 60x10/ լեդ</t>
  </si>
  <si>
    <t>31521130/504</t>
  </si>
  <si>
    <t>31521130/505</t>
  </si>
  <si>
    <t xml:space="preserve"> լուսացիր 120x10/ լեդ</t>
  </si>
  <si>
    <t>31521420/502</t>
  </si>
  <si>
    <t>լամպ` լյումինեսցենտային, 18 Վտ, 220 Վ/ 60սմ</t>
  </si>
  <si>
    <t>31521430/501</t>
  </si>
  <si>
    <t>լամպ` լյումինեսցենտային, 36 Վտ, 220 Վ/ 120սմ</t>
  </si>
  <si>
    <t>31531210/502</t>
  </si>
  <si>
    <t>31531300/502</t>
  </si>
  <si>
    <t>31531710/502</t>
  </si>
  <si>
    <t xml:space="preserve"> լամպերի դրոսելներ</t>
  </si>
  <si>
    <t>31651400/503</t>
  </si>
  <si>
    <t>31683100/501</t>
  </si>
  <si>
    <t xml:space="preserve"> եռաբաշխիչ 3տ, 3մ լարով</t>
  </si>
  <si>
    <t>31683200/502</t>
  </si>
  <si>
    <t>31684400/503</t>
  </si>
  <si>
    <t>32421100/501</t>
  </si>
  <si>
    <t xml:space="preserve"> հեռախոսային մալուխներ և առնչվող սարքեր</t>
  </si>
  <si>
    <t>33761100/505</t>
  </si>
  <si>
    <t>33761600/501</t>
  </si>
  <si>
    <t>39111180/501</t>
  </si>
  <si>
    <t>աթոռ` գրասենյակային, մետաղյա կարկասով/ բազկաթոռի անվակ</t>
  </si>
  <si>
    <t>39221290/501</t>
  </si>
  <si>
    <t xml:space="preserve"> խոհանոցային սարքեր, տնային և կենցաղային իրեր և հանրային սննդի կազմակերպման նյութեր/ թեյնիկ էլեկտրական</t>
  </si>
  <si>
    <t>39221350/501</t>
  </si>
  <si>
    <t>39221410/501</t>
  </si>
  <si>
    <t>39221410/502</t>
  </si>
  <si>
    <t xml:space="preserve"> ավելներ/ գոգաթիակով</t>
  </si>
  <si>
    <t>39221480/501</t>
  </si>
  <si>
    <t>39221490/501</t>
  </si>
  <si>
    <t xml:space="preserve"> սպունգներ</t>
  </si>
  <si>
    <t>39224341/503</t>
  </si>
  <si>
    <t>39513200/504</t>
  </si>
  <si>
    <t>39713410/501</t>
  </si>
  <si>
    <t>39812600/503</t>
  </si>
  <si>
    <t xml:space="preserve"> մաքրող մածուկներ և փոշիներ/ սպասքի</t>
  </si>
  <si>
    <t>39831100/506</t>
  </si>
  <si>
    <t xml:space="preserve"> լվացող նյութեր/ լամինատ մաքրելու</t>
  </si>
  <si>
    <t>39831100/503</t>
  </si>
  <si>
    <t xml:space="preserve"> լվացող նյութեր/ դոմեստոս</t>
  </si>
  <si>
    <t>39831100/502</t>
  </si>
  <si>
    <t xml:space="preserve"> լվացող նյութեր/ գորգերի մաքրիչ</t>
  </si>
  <si>
    <t>39831100/504</t>
  </si>
  <si>
    <t xml:space="preserve"> լվացող նյութեր/ ժավել</t>
  </si>
  <si>
    <t>39831245/502</t>
  </si>
  <si>
    <t>39831276/505</t>
  </si>
  <si>
    <t>39831280/504</t>
  </si>
  <si>
    <t>39831283/502</t>
  </si>
  <si>
    <t>39839100/501</t>
  </si>
  <si>
    <t>41111100/537</t>
  </si>
  <si>
    <t>42131470/502</t>
  </si>
  <si>
    <t xml:space="preserve"> ծորակների մասեր/ միջուկ</t>
  </si>
  <si>
    <t>44163140/503</t>
  </si>
  <si>
    <t xml:space="preserve"> ջրի և գոլորշու խողովակներ</t>
  </si>
  <si>
    <t>44192620/502</t>
  </si>
  <si>
    <t xml:space="preserve"> գամեր</t>
  </si>
  <si>
    <t>44211280/502</t>
  </si>
  <si>
    <t xml:space="preserve"> ձողեր/ ապակի լվանալու</t>
  </si>
  <si>
    <t>44322280/502</t>
  </si>
  <si>
    <t xml:space="preserve"> մալուխ պղնձե ջղերով, նախատեսված ներքին մոնտաժման համար  2,5մմ2</t>
  </si>
  <si>
    <t>44411100/502</t>
  </si>
  <si>
    <t xml:space="preserve"> ծորակներ</t>
  </si>
  <si>
    <t>44411700/502</t>
  </si>
  <si>
    <t xml:space="preserve"> սանհանգույցի նստատեղեր, ծածկեր, զուգարանակոնք և / բաչոկի մեխանիզմ</t>
  </si>
  <si>
    <t>44511250/502</t>
  </si>
  <si>
    <t xml:space="preserve"> սեղմիչ աքցաններ/ հարթաշուրթ</t>
  </si>
  <si>
    <t>44511270/502</t>
  </si>
  <si>
    <t>44521121/502</t>
  </si>
  <si>
    <t xml:space="preserve"> զանազան կողպեքներ և փականներ/ փականի միջուկ</t>
  </si>
  <si>
    <t>44531130/502</t>
  </si>
  <si>
    <t>30211220/6</t>
  </si>
  <si>
    <t>30232110/2</t>
  </si>
  <si>
    <t>30232280/1</t>
  </si>
  <si>
    <t xml:space="preserve"> կոշտ սկավառակների դրայվերներ</t>
  </si>
  <si>
    <t>30236110/2</t>
  </si>
  <si>
    <t xml:space="preserve"> օպերատիվ հիշողություն (ram)  </t>
  </si>
  <si>
    <t>30237200/1</t>
  </si>
  <si>
    <t xml:space="preserve"> համակարգիչների պարագաներ/ դինամիկ</t>
  </si>
  <si>
    <t>30237411/3</t>
  </si>
  <si>
    <t>32551170/2</t>
  </si>
  <si>
    <t>39111180/9</t>
  </si>
  <si>
    <t>39111190/4</t>
  </si>
  <si>
    <t xml:space="preserve"> բազկաթոռներ/ շարժական</t>
  </si>
  <si>
    <t>39121100/8</t>
  </si>
  <si>
    <t>39121100/9</t>
  </si>
  <si>
    <t xml:space="preserve"> գրասեղաններ/ սեղանի կողադիր</t>
  </si>
  <si>
    <t>39121100/10</t>
  </si>
  <si>
    <t xml:space="preserve"> գրասեղաններ/ դիմադիրով</t>
  </si>
  <si>
    <t>39121520/7</t>
  </si>
  <si>
    <t>39138310/6</t>
  </si>
  <si>
    <t>39141260/5</t>
  </si>
  <si>
    <t>39515440/6</t>
  </si>
  <si>
    <t>39711140/3</t>
  </si>
  <si>
    <t>39714210/1</t>
  </si>
  <si>
    <t>44112730/1</t>
  </si>
  <si>
    <t xml:space="preserve"> կտրող սկավառակ/ բոլգարկա</t>
  </si>
  <si>
    <t>42661400/1</t>
  </si>
  <si>
    <t xml:space="preserve"> եռակցման էլեկտրական սարքեր</t>
  </si>
  <si>
    <t>44411742/3</t>
  </si>
  <si>
    <t xml:space="preserve"> զուքարանակոնքի մեխանիզմ / ասիական </t>
  </si>
  <si>
    <t>90921300/514</t>
  </si>
  <si>
    <t>64111200/532</t>
  </si>
  <si>
    <t>64211110/564</t>
  </si>
  <si>
    <t>72411100/533</t>
  </si>
  <si>
    <t>92231200/502</t>
  </si>
  <si>
    <t xml:space="preserve"> մալուխային հեռուստատեսություն</t>
  </si>
  <si>
    <t>66511180/1</t>
  </si>
  <si>
    <t xml:space="preserve"> շարժիչներով փոխադրամիջոցների ապահովագրման ծառայություններ/ Տոյոտա- Կորոլլա</t>
  </si>
  <si>
    <t>79971120/3</t>
  </si>
  <si>
    <t xml:space="preserve"> ծրագրային ապահովման սպասարկման ծառայություններ/ &lt;&lt;Հ/Ծ-Հաշվապահ 7&gt;&gt; </t>
  </si>
  <si>
    <t>79811100/592</t>
  </si>
  <si>
    <t xml:space="preserve"> թվային տպագրության ծառայություններ/ հաշվետվություն</t>
  </si>
  <si>
    <t>79811100/593</t>
  </si>
  <si>
    <t xml:space="preserve"> թվային տպագրության ծառայություններ/ ղեկավարի հանձնարարականի թերթիկ</t>
  </si>
  <si>
    <t>79811100/594</t>
  </si>
  <si>
    <t xml:space="preserve"> թվային տպագրության ծառայություններ/ ամփոփագիր</t>
  </si>
  <si>
    <t>79811100/595</t>
  </si>
  <si>
    <t xml:space="preserve"> թվային տպագրության ծառայություններ/ հաշվետվություն 1</t>
  </si>
  <si>
    <t>79811100/596</t>
  </si>
  <si>
    <t xml:space="preserve"> թվային տպագրության ծառայություններ/ հաշվետվություն 2</t>
  </si>
  <si>
    <t>79811100/578</t>
  </si>
  <si>
    <t xml:space="preserve"> թվային տպագրության ծառայություններ/ պատվոգիր</t>
  </si>
  <si>
    <t>79811100/579</t>
  </si>
  <si>
    <t xml:space="preserve"> թվային տպագրության ծառայություններ/ թղթապանակ</t>
  </si>
  <si>
    <t>79811100/590</t>
  </si>
  <si>
    <t xml:space="preserve"> թվային տպագրության ծառայություններ/ բլանկ վարչական շրջանի</t>
  </si>
  <si>
    <t>79811100/591</t>
  </si>
  <si>
    <t xml:space="preserve"> թվային տպագրության ծառայություններ/ բլանկ վարչական շրջանի ղեկավարի</t>
  </si>
  <si>
    <t>79811100/597</t>
  </si>
  <si>
    <t xml:space="preserve"> թվային տպագրության ծառայություններ/ գրասենյակային գիրք կոշտ կազմով</t>
  </si>
  <si>
    <t>76131100/515</t>
  </si>
  <si>
    <t>79711110/4</t>
  </si>
  <si>
    <t>79991160/508</t>
  </si>
  <si>
    <t>50111130/529</t>
  </si>
  <si>
    <t xml:space="preserve"> ավտոմեքենաների վերանորոգման ծառայություններ/ Տոյոտա կարոլա</t>
  </si>
  <si>
    <t>50311120/529</t>
  </si>
  <si>
    <t>50311250/523</t>
  </si>
  <si>
    <t xml:space="preserve"> պատճենահանող սարքերի պահպանման ծառայություններ/ պաճենահանող սարքերի և տպիչների վերանորոգում, քարտրիջների լիցքավորում</t>
  </si>
  <si>
    <t>50531110/505</t>
  </si>
  <si>
    <t>50531200/508</t>
  </si>
  <si>
    <t xml:space="preserve"> էլեկտրական սարքերի, սարքավորումների վերանորոգման և պահպանման ծառայություններ/ օդորակիչ</t>
  </si>
  <si>
    <t>50731100/505</t>
  </si>
  <si>
    <t>50751100/506</t>
  </si>
  <si>
    <t>45461100/521</t>
  </si>
  <si>
    <t>շենքերի, շինությունների ընթացիկ նորոգման աշխատանքներ/ վարչական շենք</t>
  </si>
  <si>
    <t xml:space="preserve"> տեխնիկական հսկողության ծառայություններ/ վ/շենք</t>
  </si>
  <si>
    <t>98111140/40</t>
  </si>
  <si>
    <t>հեղինակային հսկողության ծառայություններ/ վ/շենք</t>
  </si>
  <si>
    <t>71241200/68</t>
  </si>
  <si>
    <t>50531140/22</t>
  </si>
  <si>
    <t>60171100/3</t>
  </si>
  <si>
    <t xml:space="preserve"> ուղևորափոխադրող ավտոմեքենաների վարձակալություն` վարորդի հետ միասին/ Երևան քաղաքում</t>
  </si>
  <si>
    <t>60171100/4</t>
  </si>
  <si>
    <t xml:space="preserve"> ուղևորափոխադրող ավտոմեքենաների վարձակալություն` վարորդի հետ միասին/ ՀՀ և Արցախ</t>
  </si>
  <si>
    <t>45231187/525</t>
  </si>
  <si>
    <t>45221142/542</t>
  </si>
  <si>
    <t xml:space="preserve"> ընդհանուր շինարարական աշխատանքներ/ եզրաքար</t>
  </si>
  <si>
    <t>45611300/74</t>
  </si>
  <si>
    <t xml:space="preserve"> երկաթբետոնի հետ կապված աշխատանքներ/ հենապատ - Վրթ. Փափազյան և Վարշավյան փող. խաչմերուկ</t>
  </si>
  <si>
    <t>98111140/93</t>
  </si>
  <si>
    <t>հեղինակային հսկողության ծառայություններ/ հենապատ</t>
  </si>
  <si>
    <t>45231177/543</t>
  </si>
  <si>
    <t xml:space="preserve"> ճանապարհների վերանորոգման աշխատանքներ/ մայրուղիներ</t>
  </si>
  <si>
    <t xml:space="preserve"> շենքերի, շինությունների կամ դրանց մասերի կառուցման աշխատանքներ/ թեքահարթակ</t>
  </si>
  <si>
    <t>հեղինակային հսկողության ծառայություններ/ թեքահարթակ</t>
  </si>
  <si>
    <t>42418100/6</t>
  </si>
  <si>
    <t xml:space="preserve"> վերելակների մասեր/ կարապիկ</t>
  </si>
  <si>
    <t>42418100/7</t>
  </si>
  <si>
    <t>42418100/9</t>
  </si>
  <si>
    <t>42418100/10</t>
  </si>
  <si>
    <t>42418100/11</t>
  </si>
  <si>
    <t>42418100/12</t>
  </si>
  <si>
    <t xml:space="preserve"> վերելակների մասեր/ հակակշռի զսպանակ</t>
  </si>
  <si>
    <t>42418100/13</t>
  </si>
  <si>
    <t xml:space="preserve"> վերելակների մասեր/ գլխավոր էլեկտրաշարժիչ</t>
  </si>
  <si>
    <t>42418100/14</t>
  </si>
  <si>
    <t xml:space="preserve"> վերելակների մասեր/ ռեդուկտոր</t>
  </si>
  <si>
    <t>42418100/15</t>
  </si>
  <si>
    <t xml:space="preserve"> վերելակների մասեր/ կանչի ապարատ</t>
  </si>
  <si>
    <t>42418100/16</t>
  </si>
  <si>
    <t xml:space="preserve"> վերելակների մասեր/ վերջնային անջատիչ</t>
  </si>
  <si>
    <t>42418100/8</t>
  </si>
  <si>
    <t xml:space="preserve"> վերելակների մասեր/ ուժային կոնտակտոր</t>
  </si>
  <si>
    <t xml:space="preserve"> տեխնիկական հսկողության ծառայություններ/ վերելակ</t>
  </si>
  <si>
    <t>45221142/571</t>
  </si>
  <si>
    <t xml:space="preserve"> ընդհանուր շինարարական աշխատանքներ/ հրատապ</t>
  </si>
  <si>
    <t>60181100/526</t>
  </si>
  <si>
    <t xml:space="preserve"> բեռնատարների վարձակալություն` վարորդի հետ միասին/ հրատապ ծառայություններ</t>
  </si>
  <si>
    <t xml:space="preserve"> տեխնիկական հսկողության ծառայություններ/ հրատապ աշխատանքների</t>
  </si>
  <si>
    <t>90921300/515</t>
  </si>
  <si>
    <t>45261124/565</t>
  </si>
  <si>
    <t xml:space="preserve"> տանիքների վերանորոգման աշխատանքներ/ հարթ</t>
  </si>
  <si>
    <t>44118400/502</t>
  </si>
  <si>
    <t>34921440/501</t>
  </si>
  <si>
    <t>39111320/3</t>
  </si>
  <si>
    <t>39295100/501</t>
  </si>
  <si>
    <t xml:space="preserve"> արևից պաշտպանող հարմարանքներ/ զրուցարան</t>
  </si>
  <si>
    <t>45611300/15</t>
  </si>
  <si>
    <t>այլ շենքերի, շինությունների հիմնանորոգում/ Ռայնիսի 11ա բակային տարածք</t>
  </si>
  <si>
    <t>45611300/16</t>
  </si>
  <si>
    <t>այլ շենքերի, շինությունների հիմնանորոգում/ Ռայնիսի 15 բակային տարածք</t>
  </si>
  <si>
    <t>45611300/17</t>
  </si>
  <si>
    <t>այլ շենքերի, շինությունների հիմնանորոգում/ Ռայնիսի 28 բակային տարածք</t>
  </si>
  <si>
    <t>45611300/18</t>
  </si>
  <si>
    <t>այլ շենքերի, շինությունների հիմնանորոգում/ Դրոյի 24 շենքի հարակից տարածք</t>
  </si>
  <si>
    <t>45611300/19</t>
  </si>
  <si>
    <t>այլ շենքերի, շինությունների հիմնանորոգում/ Դրոյի 26 շ. հարակից տարածք</t>
  </si>
  <si>
    <t>45611300/20</t>
  </si>
  <si>
    <t>այլ շենքերի, շինությունների հիմնանորոգում/ Լեփսուսի 3ա բակային տարածք</t>
  </si>
  <si>
    <t>45611300/21</t>
  </si>
  <si>
    <t>այլ շենքերի, շինությունների հիմնանորոգում/ Ռայնիսի 1 բակային տարածք</t>
  </si>
  <si>
    <t>45611300/22</t>
  </si>
  <si>
    <t>այլ շենքերի, շինությունների հիմնանորոգում/ ՈՒլնեցու 70/1 բակային տարածք</t>
  </si>
  <si>
    <t>45611300/23</t>
  </si>
  <si>
    <t>այլ շենքերի, շինությունների հիմնանորոգում/ Հաղթանակի զբոսայգու և Բաբայան փող. հարակից տարածք</t>
  </si>
  <si>
    <t>45611300/24</t>
  </si>
  <si>
    <t>այլ շենքերի, շինությունների հիմնանորոգում/ Հասրաթյան փող. 7/3, 7/4, 7/5 հարակից տարածք</t>
  </si>
  <si>
    <t>45611300/112</t>
  </si>
  <si>
    <t>այլ շենքերի, շինությունների հիմնանորոգում/ մինի ֆուտբոլի խաղադաշտի կառուցում</t>
  </si>
  <si>
    <t xml:space="preserve"> տեխնիկական հսկողության ծառայություններ/ Ռայնիսի 11ա բակ</t>
  </si>
  <si>
    <t xml:space="preserve"> տեխնիկական հսկողության ծառայություններ/ Ռայնիսի 15 բակ</t>
  </si>
  <si>
    <t xml:space="preserve"> տեխնիկական հսկողության ծառայություններ/ Ռայնիսի 28 բակ</t>
  </si>
  <si>
    <t xml:space="preserve"> տեխնիկական հսկողության ծառայություններ/ Դրոյի 24 բակ</t>
  </si>
  <si>
    <t xml:space="preserve"> տեխնիկական հսկողության ծառայություններ/ Դրոյի 26 բակ</t>
  </si>
  <si>
    <t xml:space="preserve"> տեխնիկական հսկողության ծառայություններ/ Լեփսուսի 3ա բակ</t>
  </si>
  <si>
    <t xml:space="preserve"> տեխնիկական հսկողության ծառայություններ/ Ռայնիսի 1 բակ</t>
  </si>
  <si>
    <t xml:space="preserve"> տեխնիկական հսկողության ծառայություններ/ Ուլնեցու 70/1 բակ</t>
  </si>
  <si>
    <t xml:space="preserve"> տեխնիկական հսկողության ծառայություններ/ Հաղթանակի զբոսայգու և Բաբայան փող. հարակից տարածք</t>
  </si>
  <si>
    <t xml:space="preserve"> տեխնիկական հսկողության ծառայություններ/ Հասրաթյան 7/3, 7/4, 7/5 հարակից բակ</t>
  </si>
  <si>
    <t>98111140/42</t>
  </si>
  <si>
    <t>հեղինակային հսկողության ծառայություններ/ Ռայնիսի 11ա բակ</t>
  </si>
  <si>
    <t>98111140/43</t>
  </si>
  <si>
    <t>հեղինակային հսկողության ծառայություններ/ Ռայնիսի 15 բակ</t>
  </si>
  <si>
    <t>98111140/44</t>
  </si>
  <si>
    <t>հեղինակային հսկողության ծառայություններ/ Ռայնիսի 28 բակ</t>
  </si>
  <si>
    <t>98111140/45</t>
  </si>
  <si>
    <t>հեղինակային հսկողության ծառայություններ/ Դրոյի 24 բակ</t>
  </si>
  <si>
    <t>98111140/46</t>
  </si>
  <si>
    <t>հեղինակային հսկողության ծառայություններ/ Դրոյի 26 բակ</t>
  </si>
  <si>
    <t>98111140/47</t>
  </si>
  <si>
    <t>հեղինակային հսկողության ծառայություններ/ Լեփսուսի 3ա բակ</t>
  </si>
  <si>
    <t>98111140/48</t>
  </si>
  <si>
    <t>հեղինակային հսկողության ծառայություններ/ Ռայնիսի 1 բակ</t>
  </si>
  <si>
    <t>98111140/49</t>
  </si>
  <si>
    <t>հեղինակային հսկողության ծառայություններ/ Ուլնեցու 70/1 բակ</t>
  </si>
  <si>
    <t>98111140/50</t>
  </si>
  <si>
    <t>հեղինակային հսկողության ծառայություններ/ Հաղթանակի զբոսայգու և Բաբայան փող հարակից տարածք</t>
  </si>
  <si>
    <t>98111140/51</t>
  </si>
  <si>
    <t>հեղինակային հսկողության ծառայություններ/ Հասրաթյան 7/3, 7/4, 7/5 բակ</t>
  </si>
  <si>
    <t xml:space="preserve"> տեխնիկական հսկողության ծառայություններ/ մինի ֆուտբոլի խաղադաշտի կառուցում</t>
  </si>
  <si>
    <t>հեղինակային հսկողության ծառայություններ/ մինի ֆուտբոլի խաղադաշտի կառուցում</t>
  </si>
  <si>
    <t>45211113/514</t>
  </si>
  <si>
    <t xml:space="preserve"> շքամուտքերի շինարարական աշխատանքներ / վերանորոգում</t>
  </si>
  <si>
    <t>45261170/2</t>
  </si>
  <si>
    <t xml:space="preserve"> պատշգամբների հետ կապված աշխատանքներ/ վթարային</t>
  </si>
  <si>
    <t xml:space="preserve"> տեխնիկական հսկողության ծառայություններ/ պատշգամբ</t>
  </si>
  <si>
    <t>98111140/102</t>
  </si>
  <si>
    <t>հեղինակային հսկողության ծառայություններ/ պատշգամբ</t>
  </si>
  <si>
    <t>92621110/624</t>
  </si>
  <si>
    <t xml:space="preserve"> սպորտային միջոցառումների կազմակերպման ծառայություններ/ ՀՀ Անկախության տարեդարձ- մարզական խաղեր</t>
  </si>
  <si>
    <t>92621110/625</t>
  </si>
  <si>
    <t xml:space="preserve"> սպորտային միջոցառումների կազմակերպման ծառայություններ/ ԱԺ գավաթ</t>
  </si>
  <si>
    <t>92621110/626</t>
  </si>
  <si>
    <t xml:space="preserve"> սպորտային միջոցառումների կազմակերպման ծառայություններ/ լավագույն մարզական &lt;&lt;ՆՈւՀ&gt;&gt;</t>
  </si>
  <si>
    <t>92621110/628</t>
  </si>
  <si>
    <t xml:space="preserve"> սպորտային միջոցառումների կազմակերպման ծառայություններ/ լավագույն մարզական բակ, համայնք, ընտանիք</t>
  </si>
  <si>
    <t>92621110/627</t>
  </si>
  <si>
    <t xml:space="preserve"> սպորտային միջոցառումների կազմակերպման ծառայություններ/ առողջ սերունդ</t>
  </si>
  <si>
    <t>92621110/629</t>
  </si>
  <si>
    <t xml:space="preserve"> սպորտային միջոցառումների կազմակերպման ծառայություններ/ նախազորակոչային</t>
  </si>
  <si>
    <t>15897200/5</t>
  </si>
  <si>
    <t xml:space="preserve"> սննդի ծանրոցներ/ ամանորյա քաղցրավենիք</t>
  </si>
  <si>
    <t>79951110/849</t>
  </si>
  <si>
    <t xml:space="preserve"> մշակութային միջոցառումների կազմակերպման ծառայություններ/ Հայկական բանակի օր</t>
  </si>
  <si>
    <t>79951110/850</t>
  </si>
  <si>
    <t xml:space="preserve"> մշակութային միջոցառումների կազմակերպման ծառայություններ/ տյառնընդառաջ</t>
  </si>
  <si>
    <t>79951110/851</t>
  </si>
  <si>
    <t xml:space="preserve"> մշակութային միջոցառումների կազմակերպման ծառայություններ/ բարեկենդան</t>
  </si>
  <si>
    <t>79951110/852</t>
  </si>
  <si>
    <t xml:space="preserve"> մշակութային միջոցառումների կազմակերպման ծառայություններ/ մարտի 8</t>
  </si>
  <si>
    <t>79951110/56</t>
  </si>
  <si>
    <t xml:space="preserve"> մշակութային միջոցառումների կազմակերպման ծառայություններ/ ապրիլի 24</t>
  </si>
  <si>
    <t>79951110/58</t>
  </si>
  <si>
    <t>79951110/59</t>
  </si>
  <si>
    <t xml:space="preserve"> մշակութային միջոցառումների կազմակերպման ծառայություններ/ մայիս, վերջին զանգ</t>
  </si>
  <si>
    <t>79951110/57</t>
  </si>
  <si>
    <t xml:space="preserve"> մշակութային միջոցառումների կազմակերպման ծառայություններ/ մայիսի-1, աշխատանքի օր</t>
  </si>
  <si>
    <t>79951110/61</t>
  </si>
  <si>
    <t xml:space="preserve"> մշակութային միջոցառումների կազմակերպման ծառայություններ/ երեխաների պաշտպանության օր, հունիսի 1</t>
  </si>
  <si>
    <t>79951110/54</t>
  </si>
  <si>
    <t xml:space="preserve"> մշակութային միջոցառումների կազմակերպման ծառայություններ/ զատիկ</t>
  </si>
  <si>
    <t>79951110/147</t>
  </si>
  <si>
    <t xml:space="preserve"> մշակութային միջոցառումների կազմակերպման ծառայություններ/ խաղողօրհնեք</t>
  </si>
  <si>
    <t>79951110/148</t>
  </si>
  <si>
    <t xml:space="preserve"> մշակութային միջոցառումների կազմակերպման ծառայություններ/ գիտելիքի և դպրության օր</t>
  </si>
  <si>
    <t>79951110/149</t>
  </si>
  <si>
    <t xml:space="preserve"> մշակութային միջոցառումների կազմակերպման ծառայություններ/ ՀՀ անկախության հռչակման օր</t>
  </si>
  <si>
    <t>79951110/150</t>
  </si>
  <si>
    <t>79951110/152</t>
  </si>
  <si>
    <t xml:space="preserve"> մշակութային միջոցառումների կազմակերպման ծառայություններ/ Քանաքեռ-Զեյթուն վարչական շրջանի օր</t>
  </si>
  <si>
    <t>79951110/154</t>
  </si>
  <si>
    <t xml:space="preserve"> մշակութային միջոցառումների կազմակերպման ծառայություններ/ ամանոր</t>
  </si>
  <si>
    <t>79951110/155</t>
  </si>
  <si>
    <t xml:space="preserve"> մշակութային միջոցառումների կազմակերպման ծառայություններ/ ամանորյա հանդեսներ</t>
  </si>
  <si>
    <t>79951110/55</t>
  </si>
  <si>
    <t xml:space="preserve"> մշակութային միջոցառումների կազմակերպման ծառայություններ/ Հայ մեծանուն գրողներ</t>
  </si>
  <si>
    <t>79951110/60</t>
  </si>
  <si>
    <t xml:space="preserve"> մշակութային միջոցառումների կազմակերպման ծառայություններ/ ռուս սահմանապահ</t>
  </si>
  <si>
    <t>79951110/153</t>
  </si>
  <si>
    <t xml:space="preserve"> մշակութային միջոցառումների կազմակերպման ծառայություններ/ մտավորականներ</t>
  </si>
  <si>
    <t>79951110/151</t>
  </si>
  <si>
    <t xml:space="preserve"> մշակութային միջոցառումների կազմակերպման ծառայություններ/ Էրեբունի-Երևան</t>
  </si>
  <si>
    <t>98371100/529</t>
  </si>
  <si>
    <t xml:space="preserve"> թաղման ծառայություններ/ հարազատ չունեցող</t>
  </si>
  <si>
    <t>98371100/527</t>
  </si>
  <si>
    <t xml:space="preserve"> թաղման ծառայություններ/ անապահով</t>
  </si>
  <si>
    <t>Երևան քաղաքի 2022 թվականի բյուջեի միջոցներով նախատեսվող Դավթաշեն վարչական շրջանի</t>
  </si>
  <si>
    <t>22811170/2</t>
  </si>
  <si>
    <t xml:space="preserve"> թղթապանակներ</t>
  </si>
  <si>
    <t>22851200/1</t>
  </si>
  <si>
    <t>24911500/2</t>
  </si>
  <si>
    <t>30141200/7</t>
  </si>
  <si>
    <t>30192100/6</t>
  </si>
  <si>
    <t>30192114/6</t>
  </si>
  <si>
    <t>30192121/12</t>
  </si>
  <si>
    <t>30192125/4</t>
  </si>
  <si>
    <t>30192130/9</t>
  </si>
  <si>
    <t>30192160/5</t>
  </si>
  <si>
    <t>30193110/1</t>
  </si>
  <si>
    <t>30196100/9</t>
  </si>
  <si>
    <t>30197100/5</t>
  </si>
  <si>
    <t xml:space="preserve"> կարիչի մետաղալարե կապեր / մեծ</t>
  </si>
  <si>
    <t>30197220/5</t>
  </si>
  <si>
    <t xml:space="preserve"> թղթի ամրակներ/ 32մմ</t>
  </si>
  <si>
    <t>30197220/6</t>
  </si>
  <si>
    <t xml:space="preserve"> թղթի ամրակներ/ 19մմ</t>
  </si>
  <si>
    <t>30197232/8</t>
  </si>
  <si>
    <t>30197322/5</t>
  </si>
  <si>
    <t>30197323/6</t>
  </si>
  <si>
    <t>30234630/2</t>
  </si>
  <si>
    <t>33411400/3</t>
  </si>
  <si>
    <t>39263200/3</t>
  </si>
  <si>
    <t>44423600/1</t>
  </si>
  <si>
    <t xml:space="preserve"> կպչուն ժապավեններ/ 20մմ</t>
  </si>
  <si>
    <t>44423600/2</t>
  </si>
  <si>
    <t xml:space="preserve"> կպչուն ժապավեններ/ 50մմ</t>
  </si>
  <si>
    <t>18421130/13</t>
  </si>
  <si>
    <t>19641000/12</t>
  </si>
  <si>
    <t>31211140/1</t>
  </si>
  <si>
    <t xml:space="preserve"> ապահովիչներ/ լվացարանի 63Ա</t>
  </si>
  <si>
    <t>31211400/2</t>
  </si>
  <si>
    <t xml:space="preserve"> էլեկտրոմագնիսական անջատիչներ</t>
  </si>
  <si>
    <t>31442000/3</t>
  </si>
  <si>
    <t xml:space="preserve"> մարտկոց, AA տեսակի/ ժամացույցի մարտկոց, մեծ</t>
  </si>
  <si>
    <t>31442000/4</t>
  </si>
  <si>
    <t xml:space="preserve"> մարտկոց, AA տեսակի/ ժամացույցի մարտկոց, փոքր</t>
  </si>
  <si>
    <t>31521200/1</t>
  </si>
  <si>
    <t>լամպ` էկոնոմ, 20 Վտ, 110 մմ, E27,  220 Վ/ 12վտ մեծ</t>
  </si>
  <si>
    <t>315212220/1</t>
  </si>
  <si>
    <t>լամպ` էկոնոմ, 20 Վտ, 110 մմ, E27,  220 Վ/ լեդ 4 էկոնոմ</t>
  </si>
  <si>
    <t>31651400/11</t>
  </si>
  <si>
    <t>31684400/8</t>
  </si>
  <si>
    <t>31685000/10</t>
  </si>
  <si>
    <t>33761100/15</t>
  </si>
  <si>
    <t>33761400/1</t>
  </si>
  <si>
    <t xml:space="preserve"> թղթե անձեռոցիկներ</t>
  </si>
  <si>
    <t>33761700/1</t>
  </si>
  <si>
    <t>34921440/11</t>
  </si>
  <si>
    <t>39839100/7</t>
  </si>
  <si>
    <t>39221490/4</t>
  </si>
  <si>
    <t xml:space="preserve"> սպունգներ/ խոհանոցի</t>
  </si>
  <si>
    <t>39224331/14</t>
  </si>
  <si>
    <t>դույլ պլաստմասե/ 10լ</t>
  </si>
  <si>
    <t>24911500/3</t>
  </si>
  <si>
    <t>սոսինձ/կահույքի</t>
  </si>
  <si>
    <t>33761600/4</t>
  </si>
  <si>
    <t>39831282/8</t>
  </si>
  <si>
    <t xml:space="preserve"> մաքրող կտորներ/ սեղանի ջնջոց</t>
  </si>
  <si>
    <t>39811300/4</t>
  </si>
  <si>
    <t>39831100/16</t>
  </si>
  <si>
    <t xml:space="preserve"> լվացող նյութեր/ ամանների լվացման հեղուկ/</t>
  </si>
  <si>
    <t>39831100/15</t>
  </si>
  <si>
    <t xml:space="preserve"> մաքրող նյութեր/ ապակի մաքրելու միջոց</t>
  </si>
  <si>
    <t>39831276/15</t>
  </si>
  <si>
    <t xml:space="preserve"> մաքրող նյութեր/ զուգարանակոնքի մաքրող հեղուկ</t>
  </si>
  <si>
    <t>39831240/7</t>
  </si>
  <si>
    <t>39831245/13</t>
  </si>
  <si>
    <t>39831282/7</t>
  </si>
  <si>
    <t>39831283/13</t>
  </si>
  <si>
    <t>39835000/8</t>
  </si>
  <si>
    <t>39839300/1</t>
  </si>
  <si>
    <t>գոգաթիակ/ ձյուն մաքրելու համար</t>
  </si>
  <si>
    <t>41111100/547</t>
  </si>
  <si>
    <t xml:space="preserve"> ըմպելու ջուր/ 0.5 լիտր/</t>
  </si>
  <si>
    <t>41111100/546</t>
  </si>
  <si>
    <t xml:space="preserve"> ըմպելու ջուր/ 18-20 լիտր/</t>
  </si>
  <si>
    <t>42131100/3</t>
  </si>
  <si>
    <t xml:space="preserve"> ջրային հոսքերի կարգավորման փականներ/ 1/2 և 3/4 չափերի</t>
  </si>
  <si>
    <t>31321200/1</t>
  </si>
  <si>
    <t xml:space="preserve"> մալուխ, էլեկտրական զոդման ապարատի հաղորդալար/ 2*4</t>
  </si>
  <si>
    <t>44411110/5</t>
  </si>
  <si>
    <t>44411120/1</t>
  </si>
  <si>
    <t xml:space="preserve"> ջրի ծորակ, 2 փականով</t>
  </si>
  <si>
    <t>44521120/7</t>
  </si>
  <si>
    <t>42131490/5</t>
  </si>
  <si>
    <t>Սիֆոն/ լվացարանի</t>
  </si>
  <si>
    <t>42131100/2</t>
  </si>
  <si>
    <t xml:space="preserve"> գունավոր տպիչներ</t>
  </si>
  <si>
    <t xml:space="preserve"> պատճենահանման մեքենա</t>
  </si>
  <si>
    <t xml:space="preserve"> բարձրախոսներ</t>
  </si>
  <si>
    <t>ֆոտոնկարահանման խցիկ</t>
  </si>
  <si>
    <t xml:space="preserve"> գրասենյակի դարակաշարեր/ անիվներով</t>
  </si>
  <si>
    <t xml:space="preserve"> գրասենյակի դարակաշարեր</t>
  </si>
  <si>
    <t xml:space="preserve"> ներքին շերտավարագույրներ</t>
  </si>
  <si>
    <t xml:space="preserve"> սառնարան-սառցարաններ</t>
  </si>
  <si>
    <t xml:space="preserve"> ջրի զտման սարքավորումներ/ ջրի դիսպենսեր</t>
  </si>
  <si>
    <t>64111200/541</t>
  </si>
  <si>
    <t>64211100/566</t>
  </si>
  <si>
    <t xml:space="preserve"> հանրային հեռախոսային ծառայություններ</t>
  </si>
  <si>
    <t>72411100/542</t>
  </si>
  <si>
    <t>66511170/3</t>
  </si>
  <si>
    <t>79811100/640</t>
  </si>
  <si>
    <t>76131100/521</t>
  </si>
  <si>
    <t>50111130/541</t>
  </si>
  <si>
    <t>50311120/7</t>
  </si>
  <si>
    <t xml:space="preserve"> համակարգչային սարքերի պահպանման և վերանորոգման ծառայություններ/ համակարգիչների և մոնիտորների վերանորոգում, կարգաբերում</t>
  </si>
  <si>
    <t>50311120/8</t>
  </si>
  <si>
    <t xml:space="preserve"> համակարգչային սարքերի պահպանման և վերանորոգման ծառայություններ/ լազերային և թանաքային տպիչների վերանորոգում, լիցքավորում</t>
  </si>
  <si>
    <t>50311120/9</t>
  </si>
  <si>
    <t xml:space="preserve"> համակարգչային սարքերի պահպանման և վերանորոգման ծառայություններ/ գունավոր լազերային տպիչների լիցքավորում, նորոգում</t>
  </si>
  <si>
    <t>50311120/10</t>
  </si>
  <si>
    <t xml:space="preserve"> համակարգչային սարքերի պահպանման և վերանորոգման ծառայություններ/ պատճենահանող սարքերի վերանորոգում, լիցքավորում</t>
  </si>
  <si>
    <t>50311120/11</t>
  </si>
  <si>
    <t xml:space="preserve"> համակարգչային սարքերի պահպանման և վերանորոգման ծառայություններ/ քարտրիջների լիցքավորում</t>
  </si>
  <si>
    <t>45461100/4</t>
  </si>
  <si>
    <t>71241200/1052</t>
  </si>
  <si>
    <t>նախագծերի պատրաստում, ծախսերի գնահատում/ 1թ. 200դպր հարակից տարածքում պուրակի հիմնման աշխ.</t>
  </si>
  <si>
    <t>71241200/1053</t>
  </si>
  <si>
    <t>նախագծերի պատրաստում, ծախսերի գնահատում/ Ա. Տերտերյանի անվ. արվեստի դպրոցի տարածքում ցանկապատի կառուցում</t>
  </si>
  <si>
    <t>71241200/1054</t>
  </si>
  <si>
    <t>նախագծերի պատրաստում, ծախսերի գնահատում/ 2թ. 17, 18, 19 շենքերի բակի հենապատի կառուցում</t>
  </si>
  <si>
    <t>71241200/1055</t>
  </si>
  <si>
    <t>նախագծերի պատրաստում, ծախսերի գնահատում/ 1թ. 26շենքի բակի ֆուտբոլի դաշտի կառուցում</t>
  </si>
  <si>
    <t>71241200/1056</t>
  </si>
  <si>
    <t>նախագծերի պատրաստում, ծախսերի գնահատում/ Տ. Պետրոսյան փող. մայթերի բարեկարգում և գեղարվեստական սալիկների սալիկապատում</t>
  </si>
  <si>
    <t>փորձաքննության ծառայություններ/ 1թ. 200դպր հարակից տարածքում պուրակի հիմնման աշխ.</t>
  </si>
  <si>
    <t>փորձաքննության ծառայություններ/ Ա. Տերտերյանի անվ. արվեստի դպրոցի տարածքում ցանկապատի կառուցում</t>
  </si>
  <si>
    <t>փորձաքննության ծառայություններ/ 2թ. 17, 18, 19 շենքերի բակի հենապատի կառուցում</t>
  </si>
  <si>
    <t>փորձաքննության ծառայություններ/ 1թ. 26շենքի բակի ֆուտբոլի դաշտի կառուցում</t>
  </si>
  <si>
    <t>փորձաքննության ծառայություններ/ Տ. Պետրոսյան փող. մայթերի բարեկարգում և գեղարվեստական սալիկների սալիկապատում</t>
  </si>
  <si>
    <t>45231177/12</t>
  </si>
  <si>
    <t xml:space="preserve"> շինարարական հրապարակի կառուցապատման աշխատանքներ</t>
  </si>
  <si>
    <t xml:space="preserve"> վերելակների մասեր</t>
  </si>
  <si>
    <t>ՀԲՄԽ</t>
  </si>
  <si>
    <t>45221142/594</t>
  </si>
  <si>
    <t>60181100/539</t>
  </si>
  <si>
    <t>45261124/569</t>
  </si>
  <si>
    <t>33681300/2</t>
  </si>
  <si>
    <t xml:space="preserve"> ռետինե ծածկեր</t>
  </si>
  <si>
    <t xml:space="preserve"> մագլցման սարքավորումներ մանկական խաղահրապարակի համար</t>
  </si>
  <si>
    <t>այլ շենքերի, շինությունների հիմնանորոգում/ /ԴՎՇ 4թ. 33շ ետնամաս/</t>
  </si>
  <si>
    <t>45611300/59</t>
  </si>
  <si>
    <t>այլ շենքերի, շինությունների հիմնանորոգում/ /ԴՎՇ 4թ. 199դպ. հարևանութ. դաշտի կառուցման աշխ. 2 փուլ/</t>
  </si>
  <si>
    <t>այլ շենքերի, շինությունների հիմնանորոգում/ 4թ. 49շ բակ</t>
  </si>
  <si>
    <t xml:space="preserve"> տեխնիկական հսկողության ծառայություններ/ /ԴՎՇ 4թ. 33շ ետնամաս/</t>
  </si>
  <si>
    <t xml:space="preserve"> տեխնիկական հսկողության ծառայություններ/ /ԴՎՇ 4թ. 199դպ. հարևանութ. դաշտի կառուցման աշխ. 2 փուլ/</t>
  </si>
  <si>
    <t xml:space="preserve"> տեխնիկական հսկողության ծառայություններ/ 4թ. 49շ բակ</t>
  </si>
  <si>
    <t>հեղինակային հսկողության ծառայություններ/ /ԴՎՇ 4թ. 33շ ետնամաս/</t>
  </si>
  <si>
    <t>98111140/11</t>
  </si>
  <si>
    <t>հեղինակային հսկողության ծառայություններ/ /ԴՎՇ 4թ. 199դպ. հարևանութ. դաշտի կառուցման աշխ. 2 փուլ</t>
  </si>
  <si>
    <t>հեղինակային հսկողության ծառայություններ/ 4թ. 49շ բակ</t>
  </si>
  <si>
    <t>45211113/6</t>
  </si>
  <si>
    <t>92621110/759</t>
  </si>
  <si>
    <t xml:space="preserve"> սպորտային միջոցառումների կազմակերպման ծառայություններ/ ՀՀ անկախության տոնին նվիրված մարզական խաղեր</t>
  </si>
  <si>
    <t>92621110/763</t>
  </si>
  <si>
    <t xml:space="preserve"> սպորտային միջոցառումների կազմակերպման ծառայություններ/ ՀՀ Ազգային ժողովի գավաթի խաղարկ. 1-6-րդ դասարաններ</t>
  </si>
  <si>
    <t>92621110/764</t>
  </si>
  <si>
    <t xml:space="preserve"> սպորտային միջոցառումների կազմակերպման ծառայություններ/ Արցախյան ազատամարտի զոհերի հիշատակին նվիրված հուշամրցաշար</t>
  </si>
  <si>
    <t>92621110/761</t>
  </si>
  <si>
    <t xml:space="preserve"> սպորտային միջոցառումների կազմակերպման ծառայություններ/ Սպորտլանդիա 1-3, 4-7-րդ դաասարանների աշակերտների միջև</t>
  </si>
  <si>
    <t>92621110/762</t>
  </si>
  <si>
    <t xml:space="preserve"> սպորտային միջոցառումների կազմակերպման ծառայություններ/ Լավագույն մարզական նախադպրոցական հաստատություն</t>
  </si>
  <si>
    <t>92621110/765</t>
  </si>
  <si>
    <t xml:space="preserve"> սպորտային միջոցառումների կազմակերպման ծառայություններ/ Մարզահամերգային տոնահանդես՝ մանկապարտեզի սաների մասնակցությամբ</t>
  </si>
  <si>
    <t>92621110/766</t>
  </si>
  <si>
    <t xml:space="preserve"> սպորտային միջոցառումների կազմակերպման ծառայություններ/ ՛՛Առողջ սերունդ պաշտպանված հայրենիք՛՛ բակային փառատոն</t>
  </si>
  <si>
    <t>92621110/767</t>
  </si>
  <si>
    <t xml:space="preserve"> սպորտային միջոցառումների կազմակերպման ծառայություններ/ ՀՀ նախագահի լավագույն մարզական ընտանիք</t>
  </si>
  <si>
    <t>92621110/768</t>
  </si>
  <si>
    <t xml:space="preserve"> սպորտային միջոցառումների կազմակերպման ծառայություններ/ ՛՛Նախազորակոչային և զորակոչային տարիքի՛՛ երիտասարդների հանրապետական խաղեր</t>
  </si>
  <si>
    <t xml:space="preserve"> սպորտային միջոցառումների կազմակերպման ծառայություններ/ Դավթաշեն վարչական շրջանի ղեկավարի գավաթի առաջնություն</t>
  </si>
  <si>
    <t>79951110/891</t>
  </si>
  <si>
    <t xml:space="preserve"> մշակութային միջոցառումների կազմակերպման ծառայություններ/ Հայոց Բանակի օր</t>
  </si>
  <si>
    <t>79951110/892</t>
  </si>
  <si>
    <t>79951110/895</t>
  </si>
  <si>
    <t>79951110/897</t>
  </si>
  <si>
    <t xml:space="preserve"> մշակութային միջոցառումների կազմակերպման ծառայություններ/ Զատիկ</t>
  </si>
  <si>
    <t>79951110/896</t>
  </si>
  <si>
    <t xml:space="preserve"> մշակութային միջոցառումների կազմակերպման ծառայություններ/ Մայրության և գեղեցկության օր</t>
  </si>
  <si>
    <t>79951110/898</t>
  </si>
  <si>
    <t xml:space="preserve"> մշակութային միջոցառումների կազմակերպման ծառայություններ/ Մեծ Եղեռնի հիշատակի օր</t>
  </si>
  <si>
    <t>79951110/902</t>
  </si>
  <si>
    <t>79951110/904</t>
  </si>
  <si>
    <t xml:space="preserve"> մշակութային միջոցառումների կազմակերպման ծառայություններ/ Երեխաների պաշտպանության միջազգային օր</t>
  </si>
  <si>
    <t>79951110/909</t>
  </si>
  <si>
    <t xml:space="preserve"> մշակութային միջոցառումների կազմակերպման ծառայություններ/ Խաղողօրհնության օր</t>
  </si>
  <si>
    <t>79951110/905</t>
  </si>
  <si>
    <t xml:space="preserve"> մշակութային միջոցառումների կազմակերպման ծառայություններ/ Բակային ժամանցային միջոցառումներ</t>
  </si>
  <si>
    <t>79951110/910</t>
  </si>
  <si>
    <t xml:space="preserve"> մշակութային միջոցառումների կազմակերպման ծառայություններ/ Գիտելիքի օր</t>
  </si>
  <si>
    <t>79951110/911</t>
  </si>
  <si>
    <t xml:space="preserve"> մշակութային միջոցառումների կազմակերպման ծառայություններ/ ՀՀ անկախության օր</t>
  </si>
  <si>
    <t>79951110/913</t>
  </si>
  <si>
    <t>79951110/914</t>
  </si>
  <si>
    <t xml:space="preserve"> մշակութային միջոցառումների կազմակերպման ծառայություններ/ «Էրեբունի-Երևան» 2804 ամյակի տոնակատարություն</t>
  </si>
  <si>
    <t>79951110/893</t>
  </si>
  <si>
    <t xml:space="preserve"> մշակութային միջոցառումների կազմակերպման ծառայություններ/ Գրքի տոն</t>
  </si>
  <si>
    <t xml:space="preserve"> մշակութային միջոցառումների կազմակերպման ծառայություններ/ Բուն բարեկենդանի տոն</t>
  </si>
  <si>
    <t>79951110/899</t>
  </si>
  <si>
    <t xml:space="preserve"> մշակութային միջոցառումների կազմակերպման ծառայություններ/ Հայրենական մեծ պատերազմի 77-ամյակ</t>
  </si>
  <si>
    <t>79951110/901</t>
  </si>
  <si>
    <t xml:space="preserve"> մշակութային միջոցառումների կազմակերպման ծառայություններ/ Ընտանիքի միջազգային օր</t>
  </si>
  <si>
    <t>79951110/903</t>
  </si>
  <si>
    <t xml:space="preserve"> մշակութային միջոցառումների կազմակերպման ծառայություններ/ Հայաստանի Հանրապետության տոն  /Մայիսի 28</t>
  </si>
  <si>
    <t>79951110/907</t>
  </si>
  <si>
    <t xml:space="preserve"> մշակութային միջոցառումների կազմակերպման ծառայություններ/ Սահմանադրության օր, պետական խորհրդանիշների օր</t>
  </si>
  <si>
    <t>79951110/915</t>
  </si>
  <si>
    <t xml:space="preserve"> մշակութային միջոցառումների կազմակերպման ծառայություններ/ Հայ մեծերի հուշ երեկո</t>
  </si>
  <si>
    <t xml:space="preserve"> մշակութային միջոցառումների կազմակերպման ծառայություններ/ Ամանորյա միջոցառումներ</t>
  </si>
  <si>
    <t>79951110/912</t>
  </si>
  <si>
    <t xml:space="preserve"> մշակութային միջոցառումների կազմակերպման ծառայություններ/ Հիշատակի օր /Սեպտեմբերի 27/</t>
  </si>
  <si>
    <t>79951110/900</t>
  </si>
  <si>
    <t xml:space="preserve"> մշակութային միջոցառումների կազմակերպման ծառայություններ/ Երկրապահի օր</t>
  </si>
  <si>
    <t>79951110/906</t>
  </si>
  <si>
    <t xml:space="preserve"> մշակութային միջոցառումների կազմակերպման ծառայություններ/ Մարզաառողջարարական ճամբար /շապիկ, գլխարկ, նվերներ/</t>
  </si>
  <si>
    <t>79951110/908</t>
  </si>
  <si>
    <t xml:space="preserve"> մշակութային միջոցառումների կազմակերպման ծառայություններ/ Վարդավառ</t>
  </si>
  <si>
    <t>բաժին 09, խումբ 5, դաս 1, 5. Արտադպրոցական կազմակերպությունների համար անհրաժեշտ գույքի ձեռքբերում</t>
  </si>
  <si>
    <t xml:space="preserve"> հեռուստացույցներ</t>
  </si>
  <si>
    <t xml:space="preserve"> մանկական մահճակալներ</t>
  </si>
  <si>
    <t xml:space="preserve"> գազօջախի սալիկնե</t>
  </si>
  <si>
    <t xml:space="preserve"> լվացքի մեքենաներ</t>
  </si>
  <si>
    <t xml:space="preserve"> միջոցառումների հետ կապված ծառայություններ/ Մայրության և գեղեցկության տոն</t>
  </si>
  <si>
    <t xml:space="preserve"> միջոցառումների հետ կապված ծառայություններ/ Ընտանիքի օր</t>
  </si>
  <si>
    <t xml:space="preserve"> միջոցառումների հետ կապված ծառայություններ/ Գիտելիքի օր</t>
  </si>
  <si>
    <t xml:space="preserve"> միջոցառումների հետ կապված ծառայություններ/ Տարեցների միջազգային օր</t>
  </si>
  <si>
    <t xml:space="preserve"> միջոցառումների հետ կապված ծառայություններ/ Հաշմանդամների միջազգային օր</t>
  </si>
  <si>
    <t xml:space="preserve"> միջոցառումների հետ կապված ծառայություններ/ Ամանորին ընդառաջ</t>
  </si>
  <si>
    <t>98371100/545</t>
  </si>
  <si>
    <t>98371100/544</t>
  </si>
  <si>
    <t>Երևան քաղաքի 2022 թվականի բյուջեի միջոցներով նախատեսվող Նորք-Մարաշ վարչական շրջանի</t>
  </si>
  <si>
    <t>71241200/1043</t>
  </si>
  <si>
    <t>նախագծերի պատրաստում, ծախսերի գնահատում/ Նորքի 7-րդ փողոցից դեպի 11-րդ փողոց բարձրացող աստիճանների նախագիծ</t>
  </si>
  <si>
    <t>71241200/1044</t>
  </si>
  <si>
    <t>նախագծերի պատրաստում, ծախսերի գնահատում/ 9-րդ փողոցից դեպի 11-րդ փողոց / թիվ 157  դպրոցի հարևանությամբ/ բարձրացող աստիճանների նախագիծ</t>
  </si>
  <si>
    <t>71241200/1045</t>
  </si>
  <si>
    <t>նախագծերի պատրաստում, ծախսերի գնահատում/ 11-րդ փողոցից դեպի 13-րդ փողոց բարձրացող աստիճանների նախագիծ</t>
  </si>
  <si>
    <t>71241200/1046</t>
  </si>
  <si>
    <t>նախագծերի պատրաստում, ծախսերի գնահատում/ նորք 105  հասցեի հարակից տարածքում հենապատի կառուցման նախագիծ</t>
  </si>
  <si>
    <t>71241200/1047</t>
  </si>
  <si>
    <t>նախագծերի պատրաստում, ծախսերի գնահատում/ 8-րդ փողոցի աստիճանների նախագիծ</t>
  </si>
  <si>
    <t>71241200/1048</t>
  </si>
  <si>
    <t>նախագծերի պատրաստում, ծախսերի գնահատում/ 9-րդ փողոցից դեպի 7-րդ փողոց տանող ճանապարհահատվածի աստիճանների նախագիծ</t>
  </si>
  <si>
    <t>71241200/733</t>
  </si>
  <si>
    <t>նախագծերի պատրաստում, ծախսերի գնահատում/ 6-րդ փողոցի 26  հասցեի մինի ֆուտբոլի դաշտի  կառուցման աշխատանքների փաստաթղթերի  վերակապում</t>
  </si>
  <si>
    <t>71241200/734</t>
  </si>
  <si>
    <t>նախագծերի պատրաստում, ծախսերի գնահատում/ 6-րդ փողոցի 26 հասցեում խաղահրապարակի կառուցում</t>
  </si>
  <si>
    <t>50531140/16</t>
  </si>
  <si>
    <t>փորձաքննության ծառայություններ/ Նորք-Մարաշ վարչական շրջանի թվով 10 նախագծա-նախահաշվային փաստաթղթերի փաթեթների փորձաքննություն</t>
  </si>
  <si>
    <t>45231187/545</t>
  </si>
  <si>
    <t xml:space="preserve"> սալահատակման և ասֆալտապատման աշխատանքներ/ ասֆալտ-բետոնյա ծածկի վերանորոգում և պահպանում</t>
  </si>
  <si>
    <t>71351540/1021</t>
  </si>
  <si>
    <t xml:space="preserve"> տեխնիկական հսկողության ծառայություններ/ ասֆալտ-բետոնյա ծածկի վերանորոգման և պահպանման</t>
  </si>
  <si>
    <t>45231177/24</t>
  </si>
  <si>
    <t xml:space="preserve"> ճանապարհների վերանորոգման աշխատանքներ/ Ա. Արմենակյան, Գ. Հովսեփյան և Նորքի այգիներ փողոցների եզրաքարերի վերանորոգում</t>
  </si>
  <si>
    <t>71351540/1036</t>
  </si>
  <si>
    <t xml:space="preserve"> տեխնիկական հսկողության ծառայություններ/ Եզրաքարերի վերանորոգում</t>
  </si>
  <si>
    <t xml:space="preserve"> երկաթբետոնի հետ կապված աշխատանքներ/ Նաիրի հյուրանոցից դեպի Հին Նորք տանող ճանապարհահատվածի հենապատի վերանորոգում</t>
  </si>
  <si>
    <t xml:space="preserve"> երկաթբետոնի հետ կապված աշխատանքներ/ թիվ 122 մանկապարտեզի պարսպի վերանորոգման շարունակություն</t>
  </si>
  <si>
    <t xml:space="preserve"> երկաթբետոնի հետ կապված աշխատանքներ/ թիվ 123 մանկապարտեզի պարսպի հիմնանորոգում</t>
  </si>
  <si>
    <t>45221142/587</t>
  </si>
  <si>
    <t>60181100/537</t>
  </si>
  <si>
    <t>71351540/124</t>
  </si>
  <si>
    <t xml:space="preserve"> տեխնիկական հսկողության ծառայություններ/ Հրատապ լուծում պահանջող ընթացիկ աշխատանքների</t>
  </si>
  <si>
    <t>90671100/509</t>
  </si>
  <si>
    <t>90921300/521</t>
  </si>
  <si>
    <t>45221142/586</t>
  </si>
  <si>
    <t>71351540/1007</t>
  </si>
  <si>
    <t>92621110/612</t>
  </si>
  <si>
    <t xml:space="preserve"> սպորտային միջոցառումների կազմակերպման ծառայություններ/ "ՀՀ անկախության տարեդարձին նվիրված դպրոցականների քաղաքային մարզական խաղեր"</t>
  </si>
  <si>
    <t>92621110/615</t>
  </si>
  <si>
    <t xml:space="preserve"> սպորտային միջոցառումների կազմակերպման ծառայություններ/ Առողջ սերունդ` պաշտպանված հայրենիք" համաքաղաքային բակային ավանդական փառատոն</t>
  </si>
  <si>
    <t>92621110/613</t>
  </si>
  <si>
    <t xml:space="preserve"> սպորտային միջոցառումների կազմակերպման ծառայություններ/ ՀՀ ազգային ժողովի գավաթի խաղարկություն</t>
  </si>
  <si>
    <t>92621110/616</t>
  </si>
  <si>
    <t xml:space="preserve"> սպորտային միջոցառումների կազմակերպման ծառայություններ/ Շախմատի Երևան քաղաքի 2022թ. թիմային առաջնություն</t>
  </si>
  <si>
    <t>92621110/617</t>
  </si>
  <si>
    <t>92621110/618</t>
  </si>
  <si>
    <t xml:space="preserve"> սպորտային միջոցառումների կազմակերպման ծառայություններ/ Շախմատի օլիմպիադա</t>
  </si>
  <si>
    <t>92621110/619</t>
  </si>
  <si>
    <t xml:space="preserve"> սպորտային միջոցառումների կազմակերպման ծառայություններ/ Նախազորակոչային և զորակոչային տարիքի երիտասարդների  2022թ, հանրապետական ռազմամարզական խաղեր</t>
  </si>
  <si>
    <t>92621110/620</t>
  </si>
  <si>
    <t xml:space="preserve"> սպորտային միջոցառումների կազմակերպման ծառայություններ/ Մասնակցություն լայնամասշտաբ սպորտային միջոցառումներին</t>
  </si>
  <si>
    <t>92621110/621</t>
  </si>
  <si>
    <t xml:space="preserve"> սպորտային միջոցառումների կազմակերպման ծառայություններ/ "Կաշվե գնդակ" ֆուտբոլի առաջնություն</t>
  </si>
  <si>
    <t>92621110/622</t>
  </si>
  <si>
    <t xml:space="preserve"> սպորտային միջոցառումների կազմակերպման ծառայություններ/ Ըմբշամարտի հուշամրցաշար կազմակերպում</t>
  </si>
  <si>
    <t>92621110/623</t>
  </si>
  <si>
    <t xml:space="preserve"> սպորտային միջոցառումների կազմակերպման ծառայություններ/ Սպորտային բաց առաջնությունների մասնակցություն</t>
  </si>
  <si>
    <t>92621110/614</t>
  </si>
  <si>
    <t xml:space="preserve"> սպորտային միջոցառումների կազմակերպման ծառայություններ/ Երեխաների պաշտպանության միջազգային օր</t>
  </si>
  <si>
    <t>79951110/826</t>
  </si>
  <si>
    <t xml:space="preserve"> մշակութային միջոցառումների կազմակերպման ծառայություններ/ բանակի օր</t>
  </si>
  <si>
    <t>79951110/827</t>
  </si>
  <si>
    <t xml:space="preserve"> մշակութային միջոցառումների կազմակերպման ծառայություններ/ ''Տեառնընդառաջ'' տոնակատարություններ</t>
  </si>
  <si>
    <t>79951110/828</t>
  </si>
  <si>
    <t xml:space="preserve"> մշակութային միջոցառումների կազմակերպման ծառայություններ/ Բարեկենդանի տոնակատարություն</t>
  </si>
  <si>
    <t>79951110/829</t>
  </si>
  <si>
    <t xml:space="preserve"> մշակութային միջոցառումների կազմակերպման ծառայություններ/ "Կանանց տոն-Մարտի 8" տոնակատարություն</t>
  </si>
  <si>
    <t>79951110/830</t>
  </si>
  <si>
    <t xml:space="preserve"> մշակութային միջոցառումների կազմակերպման ծառայություններ/ Ապրիլի 7 "Մայրության և գեղեցկության տոն/</t>
  </si>
  <si>
    <t>79951110/831</t>
  </si>
  <si>
    <t xml:space="preserve"> մշակութային միջոցառումների կազմակերպման ծառայություններ/ Սբ. Զատկի տոնակատարություն</t>
  </si>
  <si>
    <t>79951110/832</t>
  </si>
  <si>
    <t xml:space="preserve"> մշակութային միջոցառումների կազմակերպման ծառայություններ/ Եղեռնի 107-րդ  տարելիցին նվիրված միջոցառումներ</t>
  </si>
  <si>
    <t>79951110/833</t>
  </si>
  <si>
    <t xml:space="preserve"> մշակութային միջոցառումների կազմակերպման ծառայություններ/ "Հաղթանակի և խաղաղության տոն - Մայիսի 9" տոնակատարություն</t>
  </si>
  <si>
    <t>79951110/834</t>
  </si>
  <si>
    <t xml:space="preserve"> մշակութային միջոցառումների կազմակերպման ծառայություններ/ Համբարձման  տոնակատարություն </t>
  </si>
  <si>
    <t>79951110/835</t>
  </si>
  <si>
    <t xml:space="preserve"> մշակութային միջոցառումների կազմակերպման ծառայություններ/ "Վերջին զանգի" տոնակատարություն</t>
  </si>
  <si>
    <t>79951110/836</t>
  </si>
  <si>
    <t xml:space="preserve"> մշակութային միջոցառումների կազմակերպման ծառայություններ/ Հայաստանի Առաջին Հանրապետության տոն </t>
  </si>
  <si>
    <t>79951110/837</t>
  </si>
  <si>
    <t xml:space="preserve"> մշակութային միջոցառումների կազմակերպման ծառայություններ/ Երեխաների իրավունքների պաշտպանության օր</t>
  </si>
  <si>
    <t>79951110/838</t>
  </si>
  <si>
    <t xml:space="preserve"> մշակութային միջոցառումների կազմակերպման ծառայություններ/ "Ցտեսություն  մանկապարտեզ" տոնակատարություն</t>
  </si>
  <si>
    <t>79951110/839</t>
  </si>
  <si>
    <t xml:space="preserve"> մշակութային միջոցառումների կազմակերպման ծառայություններ/ ՀՀ  Պետական  խորհրդանիշների  և  Սահմանադրության  օր</t>
  </si>
  <si>
    <t>79951110/840</t>
  </si>
  <si>
    <t xml:space="preserve"> մշակութային միջոցառումների կազմակերպման ծառայություններ/ "ՈՒրախ  ամառ,  երջանիկ  մանկություն" Երևանյան  ամառ</t>
  </si>
  <si>
    <t>79951110/841</t>
  </si>
  <si>
    <t xml:space="preserve"> մշակութային միջոցառումների կազմակերպման ծառայություններ/ Բակային  ճամբարների  կազմակերպում</t>
  </si>
  <si>
    <t>79951110/842</t>
  </si>
  <si>
    <t xml:space="preserve"> մշակութային միջոցառումների կազմակերպման ծառայություններ/ Գիտելիքի գրի և դպրության օր</t>
  </si>
  <si>
    <t>79951110/843</t>
  </si>
  <si>
    <t xml:space="preserve"> մշակութային միջոցառումների կազմակերպման ծառայություններ/ Սուրբ Աստվածածնի ծննդյան տոն</t>
  </si>
  <si>
    <t>79951110/844</t>
  </si>
  <si>
    <t xml:space="preserve"> մշակութային միջոցառումների կազմակերպման ծառայություններ/ ՀՀ Անկախության տոն</t>
  </si>
  <si>
    <t>79951110/845</t>
  </si>
  <si>
    <t xml:space="preserve"> մշակութային միջոցառումների կազմակերպման ծառայություններ/ Նոր  Մարաշի   վերածնության  օր</t>
  </si>
  <si>
    <t>79951110/846</t>
  </si>
  <si>
    <t>79951110/847</t>
  </si>
  <si>
    <t xml:space="preserve"> մշակութային միջոցառումների կազմակերպման ծառայություններ/ Թարգմանչաց  տոն </t>
  </si>
  <si>
    <t>79951110/848</t>
  </si>
  <si>
    <t xml:space="preserve"> մշակութային միջոցառումների կազմակերպման ծառայություններ/ Ամանորյա տոնակատարություններ</t>
  </si>
  <si>
    <t>98371100/547</t>
  </si>
  <si>
    <t>22811110/5</t>
  </si>
  <si>
    <t>30131220/501</t>
  </si>
  <si>
    <t>թղթադրամների հաշվիչ մեքենաներ</t>
  </si>
  <si>
    <t>30192114/501</t>
  </si>
  <si>
    <t>30192121/502</t>
  </si>
  <si>
    <t>30192130/502</t>
  </si>
  <si>
    <t>30197100/502</t>
  </si>
  <si>
    <t xml:space="preserve"> կարիչի մետաղալարե կապեր/ 26մմ/6մմ</t>
  </si>
  <si>
    <t>30197230/501</t>
  </si>
  <si>
    <t>թղթապանակ/ կաշվե զինանշանով</t>
  </si>
  <si>
    <t>30197231/502</t>
  </si>
  <si>
    <t>30197232/9</t>
  </si>
  <si>
    <t>30197234/9</t>
  </si>
  <si>
    <t>30197622/11</t>
  </si>
  <si>
    <t>30199230/501</t>
  </si>
  <si>
    <t>նամակի ծրար, A5 ձևաչափի/ 30199290/</t>
  </si>
  <si>
    <t>30199236/502</t>
  </si>
  <si>
    <t>ծրար` A4  անկյունային կափույրով/ 30199290 /ծրար/</t>
  </si>
  <si>
    <t>30199420/502</t>
  </si>
  <si>
    <t>թուղթ նշումների համար, սոսնձվածքով/ 76x76մմ/</t>
  </si>
  <si>
    <t>30199420/503</t>
  </si>
  <si>
    <t>թուղթ նշումների համար, սոսնձվածքով/ 76x101մմ</t>
  </si>
  <si>
    <t>30199430/7</t>
  </si>
  <si>
    <t xml:space="preserve"> թուղթ նշումների, տրցակներով/ 90x90մմ</t>
  </si>
  <si>
    <t>39263400/2</t>
  </si>
  <si>
    <t xml:space="preserve"> ամրակ/ միջին 30մմ</t>
  </si>
  <si>
    <t>34351200/8</t>
  </si>
  <si>
    <t xml:space="preserve"> ավտոմեքենաների անիվներ</t>
  </si>
  <si>
    <t>18421130/11</t>
  </si>
  <si>
    <t>19641000/10</t>
  </si>
  <si>
    <t xml:space="preserve"> պոլիէթիլենային պարկ, աղբի համար/ 40x50</t>
  </si>
  <si>
    <t>19641000/11</t>
  </si>
  <si>
    <t xml:space="preserve"> պոլիէթիլենային պարկ, աղբի համար/ մեծ/</t>
  </si>
  <si>
    <t>24451140/4</t>
  </si>
  <si>
    <t xml:space="preserve"> ախտահանիչ նյութեր/ 24451141 CPVկոդ/</t>
  </si>
  <si>
    <t>31521120/4</t>
  </si>
  <si>
    <t>31521130/9</t>
  </si>
  <si>
    <t>31521430/11</t>
  </si>
  <si>
    <t>լամպ` լյումինեսցենտային, 36 Վտ, 220 Վ/ 60սմ/</t>
  </si>
  <si>
    <t>31521430/12</t>
  </si>
  <si>
    <t>լամպ` լյումինեսցենտային, 36 Վտ, 220 Վ/ 120ամ/</t>
  </si>
  <si>
    <t>31531300/8</t>
  </si>
  <si>
    <t>31685000/7</t>
  </si>
  <si>
    <t>33761100/13</t>
  </si>
  <si>
    <t>39224331/11</t>
  </si>
  <si>
    <t>դույլ պլաստմասե/ 5լ/</t>
  </si>
  <si>
    <t>39224331/12</t>
  </si>
  <si>
    <t>դույլ պլաստմասե/ 10լ/</t>
  </si>
  <si>
    <t>39224331/13</t>
  </si>
  <si>
    <t>դույլ պլաստմասե/ 12լ/</t>
  </si>
  <si>
    <t>39513200/9</t>
  </si>
  <si>
    <t>39831245/12</t>
  </si>
  <si>
    <t>39831273/2</t>
  </si>
  <si>
    <t xml:space="preserve"> հատակի մաքրման նյութեր</t>
  </si>
  <si>
    <t>39831276/13</t>
  </si>
  <si>
    <t>39831282/6</t>
  </si>
  <si>
    <t>39831283/11</t>
  </si>
  <si>
    <t>39835000/6</t>
  </si>
  <si>
    <t>39836000/8</t>
  </si>
  <si>
    <t>39839300/2</t>
  </si>
  <si>
    <t>գոգաթիակ</t>
  </si>
  <si>
    <t>41111100/3</t>
  </si>
  <si>
    <t>44322100/3</t>
  </si>
  <si>
    <t xml:space="preserve"> մալուխ համակարգչի, UTP cable 6 level</t>
  </si>
  <si>
    <t>44521100/3</t>
  </si>
  <si>
    <t xml:space="preserve"> զանազան կողպեքներ և փականներ</t>
  </si>
  <si>
    <t>42131490/4</t>
  </si>
  <si>
    <t>Սիֆոն</t>
  </si>
  <si>
    <t>30211280/2</t>
  </si>
  <si>
    <t>32551190/1</t>
  </si>
  <si>
    <t xml:space="preserve"> հանրային հեռախոսներ</t>
  </si>
  <si>
    <t>39121100/4</t>
  </si>
  <si>
    <t xml:space="preserve"> գրասեղաններ/ Սպասասրահի սեղան</t>
  </si>
  <si>
    <t>39121520/4</t>
  </si>
  <si>
    <t>39138220/1</t>
  </si>
  <si>
    <t>39138310/5</t>
  </si>
  <si>
    <t xml:space="preserve"> հորիզոնական շերտավարագույր</t>
  </si>
  <si>
    <t xml:space="preserve"> օդորակիչ/ 35-45քմ/</t>
  </si>
  <si>
    <t>64111200/522</t>
  </si>
  <si>
    <t>64211110/544</t>
  </si>
  <si>
    <t xml:space="preserve"> տեղային հեռախոսային ծառայություններ/ քաղաքային</t>
  </si>
  <si>
    <t>72411100/531</t>
  </si>
  <si>
    <t xml:space="preserve"> համացանցային ծառայություններ մատուցողներ (isp)/ ինտերնետ</t>
  </si>
  <si>
    <t xml:space="preserve"> շարժիչներով փոխադրամիջոցների ապահովագրման ծառայություններ/ Նիսսան Տեանա</t>
  </si>
  <si>
    <t xml:space="preserve"> շարժիչներով փոխադրամիջոցների ապահովագրման ծառայություններ/ Շեվրոլե ՆԻՎԱ «ՎԱԶ-2123»</t>
  </si>
  <si>
    <t xml:space="preserve"> շարժիչներով փոխադրամիջոցների ապահովագրման ծառայություններ/ Շեվրոլե Ավեո</t>
  </si>
  <si>
    <t>72261160/510</t>
  </si>
  <si>
    <t xml:space="preserve"> ծրագրային ապահովման սպասարկման ծառայություններ/ Հայկական ծրագրեր</t>
  </si>
  <si>
    <t xml:space="preserve"> շահագրգիռ անձանց ներկայացուցման ծառայություններ</t>
  </si>
  <si>
    <t xml:space="preserve"> հակահրդեհային ծառայություններ</t>
  </si>
  <si>
    <t>76131100/509</t>
  </si>
  <si>
    <t>79991160/509</t>
  </si>
  <si>
    <t>50111170/530</t>
  </si>
  <si>
    <t xml:space="preserve"> ավտոմեքենաների պահպանման ծառայություններ/ Nissan Teana</t>
  </si>
  <si>
    <t>50111170/531</t>
  </si>
  <si>
    <t xml:space="preserve"> ավտոմեքենաների պահպանման ծառայություններ/ Chevrolet Aveo</t>
  </si>
  <si>
    <t>50111170/532</t>
  </si>
  <si>
    <t xml:space="preserve"> ավտոմեքենաների պահպանման ծառայություններ/ Chevrolet Niva</t>
  </si>
  <si>
    <t>50111260/511</t>
  </si>
  <si>
    <t xml:space="preserve"> էլեկտրական սարքերի վերանորոգման ծառայություններ/ օդորակիչներ</t>
  </si>
  <si>
    <t>50311120/525</t>
  </si>
  <si>
    <t>50311250/516</t>
  </si>
  <si>
    <t xml:space="preserve"> պատճենահանող սարքերի պահպանման ծառայություններ/ Լազերային և թանաքաշիթային տպիչների</t>
  </si>
  <si>
    <t>50311250/519</t>
  </si>
  <si>
    <t xml:space="preserve"> պատճենահանող սարքերի պահպանման ծառայություններ/ Պատճենահանող սարքի</t>
  </si>
  <si>
    <t>79811100/637</t>
  </si>
  <si>
    <t>79811100/22</t>
  </si>
  <si>
    <t xml:space="preserve"> թվային տպագրության ծառայություններ/ բացիկ</t>
  </si>
  <si>
    <t>79811100/23</t>
  </si>
  <si>
    <t xml:space="preserve"> թվային տպագրության ծառայություններ/ շնորհակալագրեր և պատվոգրեր</t>
  </si>
  <si>
    <t>98371100/534</t>
  </si>
  <si>
    <t xml:space="preserve"> թաղման ծառայություններ/ հարազատ չունեցող անձանց հուղարկավորություն</t>
  </si>
  <si>
    <t xml:space="preserve">  </t>
  </si>
  <si>
    <t>Երևան քաղաքի 2022 թվականի բյուջեի միջոցներով նախատեսվող էրեբունի վարչական շրջանի</t>
  </si>
  <si>
    <t>22851200/506</t>
  </si>
  <si>
    <t xml:space="preserve"> թղթապանակներ/ կաշվե կազմով, զինանշանով /</t>
  </si>
  <si>
    <t>30197230/517</t>
  </si>
  <si>
    <t xml:space="preserve"> թղթապանակներ/ 40 ֆայլով/</t>
  </si>
  <si>
    <t>30141200/6</t>
  </si>
  <si>
    <t>30192114/522</t>
  </si>
  <si>
    <t>30192121/549</t>
  </si>
  <si>
    <t>գրիչ գնդիկավոր/ կապույտ /</t>
  </si>
  <si>
    <t>30192130/524</t>
  </si>
  <si>
    <t>30192133/514</t>
  </si>
  <si>
    <t>30192160/514</t>
  </si>
  <si>
    <t>30192210/508</t>
  </si>
  <si>
    <t xml:space="preserve"> պոլիմերային ինքնակպչուն ժապավեն, 48մմx100մ տնտեսական, մեծ/ սկոճ/</t>
  </si>
  <si>
    <t>30192220/508</t>
  </si>
  <si>
    <t xml:space="preserve"> պոլիմերային ինքնակպչուն ժապավեն, 19մմx36մ գրասենյակային, փոքր/ սկոճ/</t>
  </si>
  <si>
    <t>30192720/514</t>
  </si>
  <si>
    <t xml:space="preserve"> գծանշիչ/ մարկեր/</t>
  </si>
  <si>
    <t>30196100/8</t>
  </si>
  <si>
    <t>30197111/508</t>
  </si>
  <si>
    <t>30197231/532</t>
  </si>
  <si>
    <t>30197232/530</t>
  </si>
  <si>
    <t>30197234/8</t>
  </si>
  <si>
    <t>30197322/521</t>
  </si>
  <si>
    <t>30197323/5</t>
  </si>
  <si>
    <t>30197333/2</t>
  </si>
  <si>
    <t>դակիչ (ծակոտիչ)` փոքր</t>
  </si>
  <si>
    <t>30197622/527</t>
  </si>
  <si>
    <t>30199238/503</t>
  </si>
  <si>
    <t>նամակի ծրար` A6</t>
  </si>
  <si>
    <t>30199420/526</t>
  </si>
  <si>
    <t>30237113/1</t>
  </si>
  <si>
    <t>կոնեկտոր (կցորդներ)/ LAN կաբելի գլխիկներ/</t>
  </si>
  <si>
    <t>30237132/505</t>
  </si>
  <si>
    <t xml:space="preserve"> արտաքին սարքերի միացման լարեր (usb)/ USB 2.0 AM-BM /</t>
  </si>
  <si>
    <t>32521300/1</t>
  </si>
  <si>
    <t xml:space="preserve"> հեռահաղորդակցման միջոցներ/ ցածր լարման մալուխներ / հոսանքի սնուցման լար C13 - C14 /</t>
  </si>
  <si>
    <t>35811170/1</t>
  </si>
  <si>
    <t>համազգեստ/ արտահագուստ /</t>
  </si>
  <si>
    <t>39241141/508</t>
  </si>
  <si>
    <t>39241210/4</t>
  </si>
  <si>
    <t>39263200/518</t>
  </si>
  <si>
    <t xml:space="preserve"> գրասենյակային գիրք, մատյան, 70-200էջ, տողանի, սպիտակ էջերով/ 70 էջանոց/</t>
  </si>
  <si>
    <t>39263200/519</t>
  </si>
  <si>
    <t xml:space="preserve"> գրասենյակային գիրք, մատյան, 70-200էջ, տողանի, սպիտակ էջերով/ 100 էջանոց/</t>
  </si>
  <si>
    <t>39263410/518</t>
  </si>
  <si>
    <t>39263420/4</t>
  </si>
  <si>
    <t>39263510/507</t>
  </si>
  <si>
    <t>39263530/6</t>
  </si>
  <si>
    <t>39292510/510</t>
  </si>
  <si>
    <t>44322100/4</t>
  </si>
  <si>
    <t>30121500/538</t>
  </si>
  <si>
    <t>քարտրիջ/ HP 85A</t>
  </si>
  <si>
    <t>30121500/539</t>
  </si>
  <si>
    <t>քարտրիջ/ C 737 U /</t>
  </si>
  <si>
    <t>34351200/2</t>
  </si>
  <si>
    <t xml:space="preserve"> ավտոմեքենաների անիվներ/ /ամառային</t>
  </si>
  <si>
    <t>34351200/3</t>
  </si>
  <si>
    <t xml:space="preserve"> ավտոմեքենաների անիվներ/ ձմեռային</t>
  </si>
  <si>
    <t>18421130/503</t>
  </si>
  <si>
    <t xml:space="preserve"> ձեռնոցներ/ ռետինե /</t>
  </si>
  <si>
    <t>19642100/501</t>
  </si>
  <si>
    <t>պոլիէթիլենային այլ արտադրանք/ աղբի տոպրակ /</t>
  </si>
  <si>
    <t>24451141/501</t>
  </si>
  <si>
    <t xml:space="preserve"> ախտահանիչ նյութեր/ մաքրող նյութեր /</t>
  </si>
  <si>
    <t>24451141/502</t>
  </si>
  <si>
    <t xml:space="preserve"> ախտահանիչ նյութեր/ ժավել</t>
  </si>
  <si>
    <t>31521130/506</t>
  </si>
  <si>
    <t>31521430/502</t>
  </si>
  <si>
    <t>լամպ` լյումինեսցենտային, 36 Վտ, 220 Վ/ LED E14, կլոր, 5-7 ՎՏ /</t>
  </si>
  <si>
    <t>31521430/503</t>
  </si>
  <si>
    <t>լամպ` լյումինեսցենտային, 36 Վտ, 220 Վ/ LED E27, 15 ՎՏ /</t>
  </si>
  <si>
    <t>31521430/505</t>
  </si>
  <si>
    <t>լամպ` լյումինեսցենտային, 36 Վտ, 220 Վ/ E 27, 7-9 ՎՏ /</t>
  </si>
  <si>
    <t>31521500/502</t>
  </si>
  <si>
    <t xml:space="preserve"> առաստաղի լուսավորման սարքեր/ Լուսատու կլոր/</t>
  </si>
  <si>
    <t>31521500/6</t>
  </si>
  <si>
    <t xml:space="preserve"> առաստաղի լուսավորման սարքեր/ LED լուսատու երկտեղանի /</t>
  </si>
  <si>
    <t>31651400/504</t>
  </si>
  <si>
    <t>31683200/503</t>
  </si>
  <si>
    <t>31683300/501</t>
  </si>
  <si>
    <t>33761100/506</t>
  </si>
  <si>
    <t>33761100/507</t>
  </si>
  <si>
    <t>զուգարանի թուղթ/ փափուկ կտրման գծով /</t>
  </si>
  <si>
    <t>33761600/502</t>
  </si>
  <si>
    <t>39151220/2</t>
  </si>
  <si>
    <t xml:space="preserve"> կահույքի մասեր/ բազկաթոռի անվակ /</t>
  </si>
  <si>
    <t>39221410/504</t>
  </si>
  <si>
    <t>39221410/505</t>
  </si>
  <si>
    <t xml:space="preserve"> ավելներ/ գոգաթիակով /</t>
  </si>
  <si>
    <t>39221480/504</t>
  </si>
  <si>
    <t>39221490/503</t>
  </si>
  <si>
    <t>39514200/501</t>
  </si>
  <si>
    <t xml:space="preserve"> խոհանոցի սրբիչներ/ թղթե /</t>
  </si>
  <si>
    <t>39522330/2</t>
  </si>
  <si>
    <t xml:space="preserve"> մաքրող կտորներ/ առաստաղի օվալ փոշեթիկնոց /</t>
  </si>
  <si>
    <t>39531500/2</t>
  </si>
  <si>
    <t xml:space="preserve"> գորգի կտորներ</t>
  </si>
  <si>
    <t>39713410/502</t>
  </si>
  <si>
    <t xml:space="preserve"> հատակի մաքրման սարքեր/ փայտ /</t>
  </si>
  <si>
    <t>39713410/405</t>
  </si>
  <si>
    <t xml:space="preserve"> հատակի մաքրման սարքեր/ հատակմաքրիչ իր դույլով /</t>
  </si>
  <si>
    <t>39831100/507</t>
  </si>
  <si>
    <t xml:space="preserve"> լվացող նյութեր/ սպասք լվանալու համար /</t>
  </si>
  <si>
    <t>39831100/509</t>
  </si>
  <si>
    <t xml:space="preserve"> լվացող նյութեր/ լամինատե հատակ մաքրելու համար /</t>
  </si>
  <si>
    <t>39831240/502</t>
  </si>
  <si>
    <t>39831245/506</t>
  </si>
  <si>
    <t>39831276/506</t>
  </si>
  <si>
    <t>39831283/504</t>
  </si>
  <si>
    <t>39839100/503</t>
  </si>
  <si>
    <t>41111100/523</t>
  </si>
  <si>
    <t xml:space="preserve"> ըմպելու ջուր/ 18-19 լ /</t>
  </si>
  <si>
    <t>41111100/543</t>
  </si>
  <si>
    <t xml:space="preserve"> ըմպելու ջուր/ 0.5 լ /</t>
  </si>
  <si>
    <t>42131490/501</t>
  </si>
  <si>
    <t xml:space="preserve"> ծորակների մասեր/ լվացարանի սիֆոն /</t>
  </si>
  <si>
    <t>44221141/501</t>
  </si>
  <si>
    <t xml:space="preserve"> դռների շրջանակներ/ եվրո դռների բռնակներ /</t>
  </si>
  <si>
    <t>44322220/501</t>
  </si>
  <si>
    <t>44411100/3</t>
  </si>
  <si>
    <t>44521120/5</t>
  </si>
  <si>
    <t>44521121/503</t>
  </si>
  <si>
    <t>03121200</t>
  </si>
  <si>
    <t xml:space="preserve"> քաղած ծաղիկներ</t>
  </si>
  <si>
    <t xml:space="preserve"> ծաղկային կոմպոզիցիաներ/ ծաղկեպսակ /</t>
  </si>
  <si>
    <t xml:space="preserve"> բժշկական ձեռնոցներ</t>
  </si>
  <si>
    <t xml:space="preserve"> ձեռքերի հակաբակտերիալ միջոցներ/ ալկոսպրեյ /</t>
  </si>
  <si>
    <t xml:space="preserve"> ձեռքերի հակաբակտերիալ միջոցներ/ հեղուկ օճառ 500 մլ /</t>
  </si>
  <si>
    <t>30211220/10</t>
  </si>
  <si>
    <t>30232130/3</t>
  </si>
  <si>
    <t xml:space="preserve"> գունավոր տպիչներ/ գունավոր ֆոտոտպիչ /</t>
  </si>
  <si>
    <t>30236110/501</t>
  </si>
  <si>
    <t>30237100/501</t>
  </si>
  <si>
    <t xml:space="preserve"> համակարգիչների մասեր/ համակարգչի պրոցեսորի հովացման համակարգ /</t>
  </si>
  <si>
    <t>30237112/502</t>
  </si>
  <si>
    <t>սնուցման բլոկ/ համակարգչի հոսանքի սնուցման բլոկ /</t>
  </si>
  <si>
    <t>30237130/501</t>
  </si>
  <si>
    <t xml:space="preserve"> համակարգչային քարտեր/ ցանցային լան քարտ /</t>
  </si>
  <si>
    <t>տպիչ սարք, բազմաֆունկցիոնալ, A4, 23 էջ/րոպե արագության</t>
  </si>
  <si>
    <t>32341150/2</t>
  </si>
  <si>
    <t xml:space="preserve"> ակուստիկ սարքեր/ ակուստիկ համակարգ դահլիճի /</t>
  </si>
  <si>
    <t xml:space="preserve"> ցանցային բաժանարար/ սվիչ /</t>
  </si>
  <si>
    <t>39111180/502</t>
  </si>
  <si>
    <t>39111180/5</t>
  </si>
  <si>
    <t>աթոռ` գրասենյակային, մետաղյա կարկասով/ շարժական /</t>
  </si>
  <si>
    <t>39121200/501</t>
  </si>
  <si>
    <t xml:space="preserve"> սեղաններ/ բեմի սեղան /</t>
  </si>
  <si>
    <t>39292600/2</t>
  </si>
  <si>
    <t>ամբիոն</t>
  </si>
  <si>
    <t>39515100/3</t>
  </si>
  <si>
    <t xml:space="preserve"> վարագույրներ/ դահլիճի /</t>
  </si>
  <si>
    <t>39515440/4</t>
  </si>
  <si>
    <t>39714220/1</t>
  </si>
  <si>
    <t>39714240/1</t>
  </si>
  <si>
    <t xml:space="preserve"> օդորակիչ, 24000 BTU</t>
  </si>
  <si>
    <t>30232231/501</t>
  </si>
  <si>
    <t>Համակարգչային կոշտ սկավառակ /կոշտ սկավառակ/</t>
  </si>
  <si>
    <t>45461100/522</t>
  </si>
  <si>
    <t>90921300/503</t>
  </si>
  <si>
    <t xml:space="preserve"> առնետների դեմ պայքարի ծառայություններ/ 2530քմ/դեռատիզացիա</t>
  </si>
  <si>
    <t>64111200/511</t>
  </si>
  <si>
    <t>64211110/560</t>
  </si>
  <si>
    <t>72411100/505</t>
  </si>
  <si>
    <t xml:space="preserve"> փոխադրամիջոցների հետ կապված ապահովագրական ծառայություններ/ HYUNDAI SONATA</t>
  </si>
  <si>
    <t xml:space="preserve"> փոխադրամիջոցների հետ կապված ապահովագրական ծառայություններ/ KIA SERATO</t>
  </si>
  <si>
    <t>79811100/15</t>
  </si>
  <si>
    <t xml:space="preserve"> թվային տպագրության ծառայություններ/ գովասանագրեր և պատվոգրեր /</t>
  </si>
  <si>
    <t>79811100/607</t>
  </si>
  <si>
    <t xml:space="preserve"> թվային տպագրության ծառայություններ/ բլանկներ / A4 ֆորմատի ձևաթղթեր /</t>
  </si>
  <si>
    <t>79811100/608</t>
  </si>
  <si>
    <t xml:space="preserve"> թվային տպագրության ծառայություններ/ բացիկներ /</t>
  </si>
  <si>
    <t>փորձաքննության ծառայություններ/ վարչական շենքի վերելակի /</t>
  </si>
  <si>
    <t>50721100/508</t>
  </si>
  <si>
    <t xml:space="preserve"> ջեռուցման համակարգերի շահագործում/ հնոցապան /</t>
  </si>
  <si>
    <t>76131100/503</t>
  </si>
  <si>
    <t>79711110/3</t>
  </si>
  <si>
    <t>71351540/517</t>
  </si>
  <si>
    <t xml:space="preserve"> տեխնիկական հսկողության ծառայություններ/ վարչական շենքի ընթացիկ վերանորոգման աշխատանքների /</t>
  </si>
  <si>
    <t>50111170/544</t>
  </si>
  <si>
    <t xml:space="preserve"> ավտոմեքենաների պահպանման ծառայություններ/ Հունդաի Սոնատա</t>
  </si>
  <si>
    <t>50111170/545</t>
  </si>
  <si>
    <t xml:space="preserve"> ավտոմեքենաների պահպանման ծառայություններ/ Կիա Սերատո</t>
  </si>
  <si>
    <t>50111260/525</t>
  </si>
  <si>
    <t xml:space="preserve"> էլեկտրական սարքերի վերանորոգման ծառայություններ/ Օդորակիչների վերանորոգում</t>
  </si>
  <si>
    <t>50311120/533</t>
  </si>
  <si>
    <t>50751100/507</t>
  </si>
  <si>
    <t xml:space="preserve"> վերելակների վերանորոգման և պահպանման ծառայություններ/ Վարչական շենքի վերելակի սպասարկում</t>
  </si>
  <si>
    <t>50231100/1</t>
  </si>
  <si>
    <t xml:space="preserve"> փողոցային լուսավորության սարքերի պահպանման ծառայություններ/ Վարչական շրջանի անվանական լոգոների սպասարկում</t>
  </si>
  <si>
    <t>64211110/561</t>
  </si>
  <si>
    <t>72411100/506</t>
  </si>
  <si>
    <t>71241200/1128</t>
  </si>
  <si>
    <t>նախագծերի պատրաստում, ծախսերի գնահատում/ Տ. Մեծի պող. հ. 71 շենքի դիմացի մայթերի վերանորոգման (սալիկապատման) /</t>
  </si>
  <si>
    <t>50531140/741</t>
  </si>
  <si>
    <t>փորձաքննության ծառայություններ/ Տ. Մեծի պող. հ. 71 շենքի դիմացի մայթերի վերանորոգման (սալիկապատման)/</t>
  </si>
  <si>
    <t xml:space="preserve"> ուղևորափոխադրող ավտոմեքենաների վարձակալություն` վարորդի հետ միասին/ երթ</t>
  </si>
  <si>
    <t xml:space="preserve"> ուղևորափոխադրող ավտոմեքենաների վարձակալություն` վարորդի հետ միասին/ կմ</t>
  </si>
  <si>
    <t>բաժին 04, խումբ 5, դաս 1, 2. Ասֆալտ-բետոնյա ծածկի հիմնանորոգում</t>
  </si>
  <si>
    <t>45231187/522</t>
  </si>
  <si>
    <t>71351540/1017</t>
  </si>
  <si>
    <t>45231177/8</t>
  </si>
  <si>
    <t>71351540/40</t>
  </si>
  <si>
    <t>45461100/3</t>
  </si>
  <si>
    <t>71351540/41</t>
  </si>
  <si>
    <t>45221142/14</t>
  </si>
  <si>
    <t>71351540/142</t>
  </si>
  <si>
    <t>45221142/16</t>
  </si>
  <si>
    <t>71351540/145</t>
  </si>
  <si>
    <t>98111140/81</t>
  </si>
  <si>
    <t>35261100/1</t>
  </si>
  <si>
    <t xml:space="preserve"> տեղեկատվական վահանակներ/ վարչական շրջանի անվանական լոգոների ձեռքբերում /</t>
  </si>
  <si>
    <t>50751100/3</t>
  </si>
  <si>
    <t>71351540/200</t>
  </si>
  <si>
    <t>45221142/570</t>
  </si>
  <si>
    <t>60181100/525</t>
  </si>
  <si>
    <t>71351540/958</t>
  </si>
  <si>
    <t>90511240/1</t>
  </si>
  <si>
    <t xml:space="preserve"> տիղմի մաքրման ծառայություններ/ կոյուղագծերի մաքրում /</t>
  </si>
  <si>
    <t>90921300/505</t>
  </si>
  <si>
    <t xml:space="preserve"> առնետների դեմ պայքարի ծառայություններ/ /դեռատիզացիա</t>
  </si>
  <si>
    <t>50761100/1</t>
  </si>
  <si>
    <t>45261124/560</t>
  </si>
  <si>
    <t>71351540/957</t>
  </si>
  <si>
    <t>44118300/12</t>
  </si>
  <si>
    <t>թիթեղ` մետաղական, 2 մմ/ թիթեղ 0.55 մմ /</t>
  </si>
  <si>
    <t>44118400/8</t>
  </si>
  <si>
    <t>պրոֆնաստիլ/ ծալքաթիթեղ 0.55 մմ /</t>
  </si>
  <si>
    <t>45261124/4</t>
  </si>
  <si>
    <t xml:space="preserve"> տանիքների վերանորոգման աշխատանքներ/ Նուբարաշենի խճուղի հ. 5/5 շենք /</t>
  </si>
  <si>
    <t>45261124/5</t>
  </si>
  <si>
    <t xml:space="preserve"> տանիքների վերանորոգման աշխատանքներ/ Ռոստովյան փող. հ.15 շենք /</t>
  </si>
  <si>
    <t>45261124/6</t>
  </si>
  <si>
    <t xml:space="preserve"> տանիքների վերանորոգման աշխատանքներ/ Էրեբունի փող. հ.9 շենք /</t>
  </si>
  <si>
    <t>71351540/146</t>
  </si>
  <si>
    <t xml:space="preserve"> տեխնիկական հսկողության ծառայություններ/ Էրեբունի փող. հ.9 շենք /</t>
  </si>
  <si>
    <t>71351540/147</t>
  </si>
  <si>
    <t xml:space="preserve"> տեխնիկական հսկողության ծառայություններ/ Ռոստովյան փող. հ.15 շենք /</t>
  </si>
  <si>
    <t>71351540/148</t>
  </si>
  <si>
    <t xml:space="preserve"> տեխնիկական հսկողության ծառայություններ/ Նուբարաշենի խճուղի հ. 5/5 շենք /</t>
  </si>
  <si>
    <t>98111140/13</t>
  </si>
  <si>
    <t>հեղինակային հսկողության ծառայություններ/ Էրեբունի փող. հ.9 շենք /</t>
  </si>
  <si>
    <t>98111140/14</t>
  </si>
  <si>
    <t>հեղինակային հսկողության ծառայություններ/ Ռոստովյան փող. հ.15 շենք /</t>
  </si>
  <si>
    <t>98111140/15</t>
  </si>
  <si>
    <t>հեղինակային հսկողության ծառայություններ/ Նուբարաշենի խճուղի հ. 5/5 շենք /</t>
  </si>
  <si>
    <t xml:space="preserve"> ռետինե սալիկներ</t>
  </si>
  <si>
    <t>39111320/9</t>
  </si>
  <si>
    <t xml:space="preserve"> արհեստական խոտ</t>
  </si>
  <si>
    <t>45611300/54</t>
  </si>
  <si>
    <t>այլ շենքերի, շինությունների հիմնանորոգում/ Արցախի պող. Հ.14 շենքի բակ/մինի ֆուտբոլ /</t>
  </si>
  <si>
    <t>45611300/55</t>
  </si>
  <si>
    <t>այլ շենքերի, շինությունների հիմնանորոգում/ Արցախի պող.հհ.32ա և 32բ շենքերի հարևանությամբ/բակային տարածք, հանգստի գոտի, խաղահրապարակ /</t>
  </si>
  <si>
    <t>45611300/56</t>
  </si>
  <si>
    <t>այլ շենքերի, շինությունների հիմնանորոգում/ Էրեբունի փող. հ.11 շենքի բակ/խաղահրապարակի և ֆուտբոլի դաշտի վերանորոգում /</t>
  </si>
  <si>
    <t>45611300/58</t>
  </si>
  <si>
    <t>այլ շենքերի, շինությունների հիմնանորոգում/ Սարի Թաղ 7-րդ փող. հ.66 մանկ ետնամաս/մինի ֆուտբոլի դաշտ /</t>
  </si>
  <si>
    <t>45611300/113</t>
  </si>
  <si>
    <t>այլ շենքերի, շինությունների հիմնանորոգում/ Նոր Արեշի 15-րդ փող. հ.7 շենք /</t>
  </si>
  <si>
    <t>71351540/116</t>
  </si>
  <si>
    <t xml:space="preserve"> տեխնիկական հսկողության ծառայություններ/ Արցախի պող. Հ.14 շենքի բակ/մինի ֆուտբոլ /</t>
  </si>
  <si>
    <t>71351540/117</t>
  </si>
  <si>
    <t xml:space="preserve"> տեխնիկական հսկողության ծառայություններ/ Արցախի պող.հհ.32ա և 32բ շենքերի հարևանությամբ/բակային տարածք, հանգստի գոտի, խաղահրապարակ /</t>
  </si>
  <si>
    <t>71351540/118</t>
  </si>
  <si>
    <t xml:space="preserve"> տեխնիկական հսկողության ծառայություններ/ Էրեբունի փող. հ.11 շենքի բակ/խաղահրապարակի և ֆուտբոլի դաշտի վերանորոգում /</t>
  </si>
  <si>
    <t>71351540/119</t>
  </si>
  <si>
    <t xml:space="preserve"> տեխնիկական հսկողության ծառայություններ/ Խ. Դոնի փող. հ. 1 շենքի հարևանությամբ/բակային տարածք /</t>
  </si>
  <si>
    <t>71351540/120</t>
  </si>
  <si>
    <t xml:space="preserve"> տեխնիկական հսկողության ծառայություններ/ Սարի Թաղ 7-րդ փող. հ.66 մանկ ետնամաս/մինի ֆուտբոլի դաշտ /</t>
  </si>
  <si>
    <t>71351540/266</t>
  </si>
  <si>
    <t xml:space="preserve"> տեխնիկական հսկողության ծառայություններ/ Նոր Արեշի 15-րդ փող. հ.7 շենք /</t>
  </si>
  <si>
    <t>98111140/9</t>
  </si>
  <si>
    <t>հեղինակային հսկողության ծառայություններ/ Սարի Թաղ 7-րդ փող. հ.66 մանկ ետնամաս/մինի ֆուտբոլի դաշտ /</t>
  </si>
  <si>
    <t>98111140/5</t>
  </si>
  <si>
    <t>հեղինակային հսկողության ծառայություններ/ Արցախի պող. Հ.14 շենքի բակ/մինի ֆուտբոլ /</t>
  </si>
  <si>
    <t>98111140/6</t>
  </si>
  <si>
    <t>հեղինակային հսկողության ծառայություններ/ Արցախի պող.հհ.32ա և 32բ շենքերի հարևանությամբ/բակային տարածք, հանգստի գոտի, խաղահրապարակ /</t>
  </si>
  <si>
    <t>98111140/7</t>
  </si>
  <si>
    <t>հեղինակային հսկողության ծառայություններ/ / Խ. Դոնի փող. հ. 1 շենքի հարևանությամբ/բակային տարածք /</t>
  </si>
  <si>
    <t>98111140/8</t>
  </si>
  <si>
    <t>հեղինակային հսկողության ծառայություններ/ Էրեբունի փող. հ.11 շենքի բակ/խաղահրապարակի և ֆուտբոլի դաշտի վերանորոգում /</t>
  </si>
  <si>
    <t>98111140/104</t>
  </si>
  <si>
    <t>հեղինակային հսկողության ծառայություններ/ Նոր Արեշի 15-րդ փող. հ.7 շենք /</t>
  </si>
  <si>
    <t>45211113/2</t>
  </si>
  <si>
    <t xml:space="preserve"> շքամուտքերի շինարարական աշխատանքներ / բազմաբնակարան շենքերի մուտքերի ընթացիկ վերանորոգում /</t>
  </si>
  <si>
    <t>71351540/172</t>
  </si>
  <si>
    <t>45261170/4</t>
  </si>
  <si>
    <t xml:space="preserve"> պատշգամբների հետ կապված աշխատանքներ/ վթարային պատշգամբներ /</t>
  </si>
  <si>
    <t>71351540/149</t>
  </si>
  <si>
    <t>98111140/17</t>
  </si>
  <si>
    <t>92621110/631</t>
  </si>
  <si>
    <t xml:space="preserve"> սպորտային միջոցառումների կազմակերպման ծառայություններ/ /Ռազմաուսումնամարզական խաղեր</t>
  </si>
  <si>
    <t>92621110/632</t>
  </si>
  <si>
    <t xml:space="preserve"> սպորտային միջոցառումների կազմակերպման ծառայություններ/ / Անկախություն</t>
  </si>
  <si>
    <t>92621110/633</t>
  </si>
  <si>
    <t xml:space="preserve"> սպորտային միջոցառումների կազմակերպման ծառայություններ/ / Ազգային ժողով</t>
  </si>
  <si>
    <t>92621110/634</t>
  </si>
  <si>
    <t>92621110/635</t>
  </si>
  <si>
    <t xml:space="preserve"> սպորտային միջոցառումների կազմակերպման ծառայություններ/ Լավագույն նախադպրոցական հաստատություն /</t>
  </si>
  <si>
    <t>92621110/636</t>
  </si>
  <si>
    <t>92621110/637</t>
  </si>
  <si>
    <t>92621110/638</t>
  </si>
  <si>
    <t xml:space="preserve"> սպորտային միջոցառումների կազմակերպման ծառայություններ/ Սպարտակիադա</t>
  </si>
  <si>
    <t>92621110/639</t>
  </si>
  <si>
    <t xml:space="preserve"> սպորտային միջոցառումների կազմակերպման ծառայություններ/ Նախազորակրչային խաղեր</t>
  </si>
  <si>
    <t>60171100/512</t>
  </si>
  <si>
    <t xml:space="preserve"> ուղևորափոխադրող ավտոմեքենաների վարձակալություն` վարորդի հետ միասին/ երթ /</t>
  </si>
  <si>
    <t>60171100/513</t>
  </si>
  <si>
    <t xml:space="preserve"> ուղևորափոխադրող ավտոմեքենաների վարձակալություն` վարորդի հետ միասին/ կմ /</t>
  </si>
  <si>
    <t>79951110/945</t>
  </si>
  <si>
    <t xml:space="preserve"> մշակութային միջոցառումների կազմակերպման ծառայություններ/ /Բանակի տոն</t>
  </si>
  <si>
    <t>79951110/946</t>
  </si>
  <si>
    <t xml:space="preserve"> մշակութային միջոցառումների կազմակերպման ծառայություններ/ /Տեառնընդառաջ</t>
  </si>
  <si>
    <t>79951110/947</t>
  </si>
  <si>
    <t xml:space="preserve"> մշակութային միջոցառումների կազմակերպման ծառայություններ/ /Բուն Բարեկենդան</t>
  </si>
  <si>
    <t>79951110/948</t>
  </si>
  <si>
    <t xml:space="preserve"> մշակութային միջոցառումների կազմակերպման ծառայություններ/ /Մարտի 8</t>
  </si>
  <si>
    <t>79951110/27</t>
  </si>
  <si>
    <t xml:space="preserve"> մշակութային միջոցառումների կազմակերպման ծառայություններ/ /Ապրիլի 7</t>
  </si>
  <si>
    <t>79951110/28</t>
  </si>
  <si>
    <t xml:space="preserve"> մշակութային միջոցառումների կազմակերպման ծառայություններ/ /Սուրբ Զատիկ</t>
  </si>
  <si>
    <t>79951110/29</t>
  </si>
  <si>
    <t xml:space="preserve"> մշակութային միջոցառումների կազմակերպման ծառայություններ/ Քաղաքացու օր</t>
  </si>
  <si>
    <t>79951110/30</t>
  </si>
  <si>
    <t xml:space="preserve"> մշակութային միջոցառումների կազմակերպման ծառայություններ/ Հաղթանակի օր</t>
  </si>
  <si>
    <t>79951110/31</t>
  </si>
  <si>
    <t xml:space="preserve"> մշակութային միջոցառումների կազմակերպման ծառայություններ/ Առաջին հանրապետության օր</t>
  </si>
  <si>
    <t>79951110/32</t>
  </si>
  <si>
    <t xml:space="preserve"> մշակութային միջոցառումների կազմակերպման ծառայություններ/ Երեխաների պաշտպանության օր</t>
  </si>
  <si>
    <t>79951110/33</t>
  </si>
  <si>
    <t xml:space="preserve"> մշակութային միջոցառումների կազմակերպման ծառայություններ/ Սահմանադրության օր</t>
  </si>
  <si>
    <t>79951110/34</t>
  </si>
  <si>
    <t>79951110/35</t>
  </si>
  <si>
    <t>79951110/36</t>
  </si>
  <si>
    <t>79951110/37</t>
  </si>
  <si>
    <t xml:space="preserve"> մշակութային միջոցառումների կազմակերպման ծառայություններ/ Անկախության օր</t>
  </si>
  <si>
    <t>79951110/38</t>
  </si>
  <si>
    <t xml:space="preserve"> մշակութային միջոցառումների կազմակերպման ծառայություններ/ Էրեբունի -Երևան</t>
  </si>
  <si>
    <t xml:space="preserve"> մշակութային միջոցառումների կազմակերպման ծառայություններ/ Ամանոր</t>
  </si>
  <si>
    <t>92521150/1</t>
  </si>
  <si>
    <t>15897200/3</t>
  </si>
  <si>
    <t xml:space="preserve"> գրենական պիտույքներ (աշակերտական պայուսակ, գրենական պիտույքներով)</t>
  </si>
  <si>
    <t>շինարարական նյութեր</t>
  </si>
  <si>
    <t>տնտեսական ապրանքներ</t>
  </si>
  <si>
    <t>98371100/521</t>
  </si>
  <si>
    <t>բաժին 06, խումբ 4, դաս 1, Փողոցների լուսավորում</t>
  </si>
  <si>
    <t>45311137/4</t>
  </si>
  <si>
    <t>71351540/173</t>
  </si>
  <si>
    <t>98111140/41</t>
  </si>
  <si>
    <t>98371100/524</t>
  </si>
  <si>
    <t>4251/4</t>
  </si>
  <si>
    <t>Երևան քաղաքի 2022 թվականի բյուջեի միջոցներով նախատեսվող Մալաթիա-Սեբաստիա վարչական շրջանի</t>
  </si>
  <si>
    <t xml:space="preserve"> տոմսեր/ օդային փոխադրման/</t>
  </si>
  <si>
    <t xml:space="preserve"> լուսապատճենահանման թուղթ</t>
  </si>
  <si>
    <t>30237310/29</t>
  </si>
  <si>
    <t xml:space="preserve"> տառատեսակներով քարթրիջներ տպիչների համար/ բազմաֆունկցիոնալ սարքի համար  M 6550 PDW DL-420E</t>
  </si>
  <si>
    <t>30237310/30</t>
  </si>
  <si>
    <t xml:space="preserve"> տառատեսակներով քարթրիջներ տպիչների համար/ / s7 932 XL  </t>
  </si>
  <si>
    <t>34351200/9</t>
  </si>
  <si>
    <t>34351200/10</t>
  </si>
  <si>
    <t>34351200/11</t>
  </si>
  <si>
    <t>34351200/12</t>
  </si>
  <si>
    <t>19641000/13</t>
  </si>
  <si>
    <t>33761100/17</t>
  </si>
  <si>
    <t>39221480/9</t>
  </si>
  <si>
    <t>39522250/2</t>
  </si>
  <si>
    <t xml:space="preserve"> փոշու հավաքման կտորներ</t>
  </si>
  <si>
    <t>39831245/14</t>
  </si>
  <si>
    <t>օճառ, հեղուկ/ տարայով 1 լ</t>
  </si>
  <si>
    <t>39831245/15</t>
  </si>
  <si>
    <t>օճառ, հեղուկ/ 5 լիտր</t>
  </si>
  <si>
    <t>39831276/16</t>
  </si>
  <si>
    <t xml:space="preserve"> զուգարանների մաքրման նյութեր/ լվացող և մաքրող նյութեր, հեղուկներ</t>
  </si>
  <si>
    <t>44411120/2</t>
  </si>
  <si>
    <t>03121200/3</t>
  </si>
  <si>
    <t>3121200/4</t>
  </si>
  <si>
    <t>03121210/4</t>
  </si>
  <si>
    <t>30211230/2</t>
  </si>
  <si>
    <t xml:space="preserve"> անձնական համակարգիչների կենտրոնական պրոցեսորներ</t>
  </si>
  <si>
    <t>30237490/5</t>
  </si>
  <si>
    <t>համակարգչային մոնիտոր</t>
  </si>
  <si>
    <t>30237490/6</t>
  </si>
  <si>
    <t>30237137/2</t>
  </si>
  <si>
    <t>Տեսաքարտեր</t>
  </si>
  <si>
    <t>30237411/6</t>
  </si>
  <si>
    <t>30237460/4</t>
  </si>
  <si>
    <t>տպիչ սարք, բազմաֆունկցիոնալ, A4, 28 էջ/րոպե արագության</t>
  </si>
  <si>
    <t>անխափան սնուցման աղբյուրներ</t>
  </si>
  <si>
    <t>79810000/641</t>
  </si>
  <si>
    <t>տպագրական ծառայություններ/ /բլանկներ/</t>
  </si>
  <si>
    <t>79810000/642</t>
  </si>
  <si>
    <t>տպագրական ծառայություններ/ հաշվառման գիրք</t>
  </si>
  <si>
    <t>64111200/534</t>
  </si>
  <si>
    <t>64211110/562</t>
  </si>
  <si>
    <t>72411100/538</t>
  </si>
  <si>
    <t xml:space="preserve"> փոխադրամիջոցների հետ կապված ապահովագրական ծառայություններ/ Գազ 3110</t>
  </si>
  <si>
    <t xml:space="preserve"> փոխադրամիջոցների հետ կապված ապահովագրական ծառայություններ/ Տոյոտա քեմրի</t>
  </si>
  <si>
    <t xml:space="preserve"> փոխադրամիջոցների հետ կապված ապահովագրական ծառայություններ/ Նիսան տեյանա</t>
  </si>
  <si>
    <t xml:space="preserve"> փոխադրամիջոցների հետ կապված ապահովագրական ծառայություններ/ տոյոտա քեմրի</t>
  </si>
  <si>
    <t>79971120/2</t>
  </si>
  <si>
    <t>76131100/520</t>
  </si>
  <si>
    <t>79711110/6</t>
  </si>
  <si>
    <t>92511110/501</t>
  </si>
  <si>
    <t xml:space="preserve"> արխիվային ծառայություններ</t>
  </si>
  <si>
    <t>92511120/501</t>
  </si>
  <si>
    <t>արխիվի ոչնչացման ծառայություններ</t>
  </si>
  <si>
    <t>50111130/542</t>
  </si>
  <si>
    <t xml:space="preserve"> ավտոմեքենաների վերանորոգման ծառայություններ/ 3110 մակնիշի/</t>
  </si>
  <si>
    <t>50111130/543</t>
  </si>
  <si>
    <t xml:space="preserve"> ավտոմեքենաների վերանորոգման ծառայություններ/ &lt;&lt;Տոյոտա-Քեմրի&gt;&gt;/</t>
  </si>
  <si>
    <t>50111130/544</t>
  </si>
  <si>
    <t xml:space="preserve"> ավտոմեքենաների վերանորոգման ծառայություններ/ &lt;&lt;Նիսան Տեանա&gt;&gt;/</t>
  </si>
  <si>
    <t>50111130/545</t>
  </si>
  <si>
    <t xml:space="preserve"> ավտոմեքենաների վերանորոգման ծառայություններ/ Տոյոտա-Քեմրի/</t>
  </si>
  <si>
    <t>50111260/2</t>
  </si>
  <si>
    <t xml:space="preserve"> էլեկտրական սարքերի վերանորոգման ծառայություններ/ շենքի արտաքին լամպերի փոխում/</t>
  </si>
  <si>
    <t>50111260/1</t>
  </si>
  <si>
    <t xml:space="preserve"> էլեկտրական սարքերի վերանորոգման ծառայություններ/ արգելափակոցի վերանորոգում/</t>
  </si>
  <si>
    <t>50311120/504</t>
  </si>
  <si>
    <t>50311120/505</t>
  </si>
  <si>
    <t xml:space="preserve"> համակարգչային սարքերի պահպանման և վերանորոգման ծառայություններ/ քաթրիչների լիցքավորում/</t>
  </si>
  <si>
    <t>50311240/502</t>
  </si>
  <si>
    <t>50711100/502</t>
  </si>
  <si>
    <t xml:space="preserve"> շենքերում տեղակայված էլեկտրական սարքերի վերանորոգման և պահպանման ծառայություններ/ օդորակիչների վերանորոգում և սպասարկում/</t>
  </si>
  <si>
    <t xml:space="preserve">բաժին 01, խումբ 3, դաս 1, 1. Քաղաքացիական կացության ակտերի գրանցման ծառայության գործունեության կազմակերպում </t>
  </si>
  <si>
    <t>72411100/539</t>
  </si>
  <si>
    <t>տեղային հեռախոսային ծառայություններ</t>
  </si>
  <si>
    <t>64211110/563</t>
  </si>
  <si>
    <t>համացանցային ծառայություններ մատուցողներ (isp)</t>
  </si>
  <si>
    <t>71241200/773</t>
  </si>
  <si>
    <t>նախագծերի պատրաստում, ծախսերի գնահատում/ Հաղթանակ թաղ. թիվ 113 դպ. ֆ. դաշտի հարակից տարածք</t>
  </si>
  <si>
    <t>71241200/770</t>
  </si>
  <si>
    <t>նախագծերի պատրաստում, ծախսերի գնահատում/ Երիտասարդության այգու գեղ. լուսավորութ.</t>
  </si>
  <si>
    <t>71241200/771</t>
  </si>
  <si>
    <t>նախագծերի պատրաստում, ծախսերի գնահատում/ Ա-3 թաղ. Հ179 դպր.տարածքում մինի ֆուտբոլի դաշտ/</t>
  </si>
  <si>
    <t>71241200/776</t>
  </si>
  <si>
    <t>նախագծերի պատրաստում, ծախսերի գնահատում/ Շերամի 93</t>
  </si>
  <si>
    <t>71241200/772</t>
  </si>
  <si>
    <t>նախագծերի պատրաստում, ծախսերի գնահատում/ Հաղթանակ թաղ. նախկին գյուղխորհրդի շենք</t>
  </si>
  <si>
    <t>71241200/774</t>
  </si>
  <si>
    <t>նախագծերի պատրաստում, ծախսերի գնահատում/ Անդրանիկի 76շ.հարող տարածք/</t>
  </si>
  <si>
    <t>71241200/775</t>
  </si>
  <si>
    <t>նախագծերի պատրաստում, ծախսերի գնահատում/ Բաբաջանյան 43շ.հարող տարածք/</t>
  </si>
  <si>
    <t>50531140/12</t>
  </si>
  <si>
    <t>փորձաքննության ծառայություններ/ Բաբաջանյան 15</t>
  </si>
  <si>
    <t>50531140/13</t>
  </si>
  <si>
    <t>փորձաքննության ծառայություններ/ Իսակովի պող.38/3</t>
  </si>
  <si>
    <t>50531140/14</t>
  </si>
  <si>
    <t>փորձաքննության ծառայություններ/ Անդրանիկի 127</t>
  </si>
  <si>
    <t>50531140/24</t>
  </si>
  <si>
    <t>փորձաքննության ծառայություններ/ Ա-3 թաղ. Հ179 դպր.տարածքում մինի ֆուտբոլի դաշտ/</t>
  </si>
  <si>
    <t>50531140/23</t>
  </si>
  <si>
    <t>փորձաքննության ծառայություններ/ Հաղթանակ թաղ. նախկին գյուղխորհրդի շենք</t>
  </si>
  <si>
    <t>50531140/28</t>
  </si>
  <si>
    <t>փորձաքննության ծառայություններ/ Հաղթանակ թաղ. թիվ 113 դպ. ֆ. դաշտի հարակից տարածք</t>
  </si>
  <si>
    <t>50531140/25</t>
  </si>
  <si>
    <t>փորձաքննության ծառայություններ/ Անդրանիկի 76շ. հարող տարածք</t>
  </si>
  <si>
    <t>50531140/26</t>
  </si>
  <si>
    <t>փորձաքննության ծառայություններ/ Բաբաջանյան 43շ. հարող տարածք</t>
  </si>
  <si>
    <t>50531140/29</t>
  </si>
  <si>
    <t>փորձաքննության ծառայություններ/ Երիտասարդության այգու գեղ. լուսավորութ.</t>
  </si>
  <si>
    <t>50531140/27</t>
  </si>
  <si>
    <t>փորձաքննության ծառայություններ/ Շերամի 93</t>
  </si>
  <si>
    <t>60171200/4</t>
  </si>
  <si>
    <t xml:space="preserve"> քաղաքային և միջքաղաքային նշանակության ավտոբուսների վարձակալություն ` վարորդի հետ միասին/ /Երևան քաղաքում մինչև 50կմ/</t>
  </si>
  <si>
    <t>60171200/5</t>
  </si>
  <si>
    <t xml:space="preserve"> քաղաքային և միջքաղաքային նշանակության ավտոբուսների վարձակալություն ` վարորդի հետ միասին/ /ՀՀ տարածքում մինչև 3040 կմ/</t>
  </si>
  <si>
    <t>45231187/543</t>
  </si>
  <si>
    <t>սալահատակման և ասֆալտապատման աշխատանքներ</t>
  </si>
  <si>
    <t>տեխնիկական հսկողության ծառայություններ/ ասֆալտ</t>
  </si>
  <si>
    <t xml:space="preserve"> ճանապարհների վերանորոգման աշխատանքներ/ եզրաքարերի վերանորգում/</t>
  </si>
  <si>
    <t>45461100/6</t>
  </si>
  <si>
    <t xml:space="preserve"> շենքերի, շինությունների ընթացիկ նորոգման աշխատանքներ /հենապատերի վերանորոգում</t>
  </si>
  <si>
    <t>45231177/25</t>
  </si>
  <si>
    <t xml:space="preserve"> ճանապարհների վերանորոգման աշխատանքներ/ սալիկապատում</t>
  </si>
  <si>
    <t xml:space="preserve"> երկաթբետոնի հետ կապված աշխատանքներ/ թեքահարթակի կառուցում  Իսակովի պողոտա և Սեբաստիա փողոցի ուղեհանգույցում</t>
  </si>
  <si>
    <t xml:space="preserve"> հեղինակային իրավունքի հետ կապված խորհրդատվական ծառայություններ/ թեքահարթակ</t>
  </si>
  <si>
    <t xml:space="preserve"> արագության սահմանափակիչներ</t>
  </si>
  <si>
    <t xml:space="preserve"> վերելակների մասեր/ հակակշռի զսպանակ/</t>
  </si>
  <si>
    <t xml:space="preserve"> վերելակների մասեր/ հիմնական տանող անիվ/</t>
  </si>
  <si>
    <t xml:space="preserve"> վերելակների մասեր/ փոխանցման տուփ/</t>
  </si>
  <si>
    <t xml:space="preserve"> վերելակների մասեր/ վերելակների մասեր/ ձգող սարք</t>
  </si>
  <si>
    <t xml:space="preserve"> վերելակների մասեր/ էլ շարժիչի կիսակցորդիչ</t>
  </si>
  <si>
    <t xml:space="preserve"> վերելակների մասեր/ մեկուսիչ էլեկտրոլիդ</t>
  </si>
  <si>
    <t xml:space="preserve"> վերելակների մասեր/ էմալապատ պղնձյա հաղորդալար</t>
  </si>
  <si>
    <t xml:space="preserve"> վերելակների մասեր/ սինտոէլեկտոկարտոն</t>
  </si>
  <si>
    <t xml:space="preserve"> վերելակների մասեր/ կախովի մալուխ</t>
  </si>
  <si>
    <t xml:space="preserve"> վերելակների մասեր/ փայտիկներ/</t>
  </si>
  <si>
    <t xml:space="preserve"> վերելակների մասեր/ սինտետիկ մեկուսիչ</t>
  </si>
  <si>
    <t xml:space="preserve"> վերելակների մասեր/ թել տիսմա</t>
  </si>
  <si>
    <t>45221142/582</t>
  </si>
  <si>
    <t>60181100/536</t>
  </si>
  <si>
    <t>45261124/567</t>
  </si>
  <si>
    <t>45611300/102</t>
  </si>
  <si>
    <t>45611300/100</t>
  </si>
  <si>
    <t>այլ շենքերի, շինությունների հիմնանորոգում/ Հ/Ա Բ-2 հ.135  շենքի բակ</t>
  </si>
  <si>
    <t>45611300/101</t>
  </si>
  <si>
    <t>այլ շենքերի, շինությունների հիմնանորոգում/ Անդրանիկի փ, հ143 շենքի դիմաց</t>
  </si>
  <si>
    <t>45611300/106</t>
  </si>
  <si>
    <t>այլ շենքերի, շինությունների հիմնանորոգում/ /Օհանովի 7/</t>
  </si>
  <si>
    <t>45611300/108</t>
  </si>
  <si>
    <t>այլ շենքերի, շինությունների հիմնանորոգում/ /Բ-2 թաղ, Իսակովի 26/</t>
  </si>
  <si>
    <t>45611300/109</t>
  </si>
  <si>
    <t>այլ շենքերի, շինությունների հիմնանորոգում/ /Շերամի 107/</t>
  </si>
  <si>
    <t>45611300/107</t>
  </si>
  <si>
    <t>այլ շենքերի, շինությունների հիմնանորոգում/ /Անդրանիկի 23,29,31,33 շ./</t>
  </si>
  <si>
    <t>45611300/110</t>
  </si>
  <si>
    <t>այլ շենքերի, շինությունների հիմնանորոգում/ /Օհանովի 72-ից դեպի Մալաթիա փող. հ94/4, 94/6</t>
  </si>
  <si>
    <t xml:space="preserve"> տեխնիկական հսկողության ծառայություններ/ Հ/Ա Բ-2 հ.135 շենքի բակ</t>
  </si>
  <si>
    <t xml:space="preserve"> տեխնիկական հսկողության ծառայություններ/ Անդրանիկի փ, հ143 շենքի դիմաց</t>
  </si>
  <si>
    <t xml:space="preserve"> տեխնիկական հսկողության ծառայություններ/ Օհանովի 7/</t>
  </si>
  <si>
    <t xml:space="preserve"> տեխնիկական հսկողության ծառայություններ/ Բ-2 թաղ, Իսակովի 26/</t>
  </si>
  <si>
    <t xml:space="preserve"> տեխնիկական հսկողության ծառայություններ/ Շերամի 107/</t>
  </si>
  <si>
    <t xml:space="preserve"> տեխնիկական հսկողության ծառայություններ/ Անդրանիկի 23,29,31,33 շ./</t>
  </si>
  <si>
    <t xml:space="preserve"> տեխնիկական հսկողության ծառայություններ/ Օհանովի 72-ից դեպի Մալաթիա փող. հ94/4, 94/6</t>
  </si>
  <si>
    <t>98111140/82</t>
  </si>
  <si>
    <t>հեղինակային հսկողության ծառայություններ/ Հ/Ա Բ-2 հ.135 շենքի բակ</t>
  </si>
  <si>
    <t>98111140/84</t>
  </si>
  <si>
    <t>հեղինակային հսկողության ծառայություններ/ Անդրանիկի փ, հ143 շենքի դիմաց</t>
  </si>
  <si>
    <t>98111140/96</t>
  </si>
  <si>
    <t>հեղինակային հսկողության ծառայություններ/ Օհանովի 7/</t>
  </si>
  <si>
    <t>98111140/98</t>
  </si>
  <si>
    <t>հեղինակային հսկողության ծառայություններ/ Բ-2 թաղ, Իսակովի 26/</t>
  </si>
  <si>
    <t>98111140/99</t>
  </si>
  <si>
    <t>հեղինակային հսկողության ծառայություններ/ Շերամի 107/</t>
  </si>
  <si>
    <t>98111140/97</t>
  </si>
  <si>
    <t>հեղինակային հսկողության ծառայություններ/ Անդրանիկի 23,29,31,33 շ./</t>
  </si>
  <si>
    <t>98111140/100</t>
  </si>
  <si>
    <t>հեղինակային հսկողության ծառայություններ/ Օհանովի 72-ից դեպի Մալաթիա փող. հ94/4, 94/6</t>
  </si>
  <si>
    <t>37531210/24</t>
  </si>
  <si>
    <t>մանկական խաղահրապարակների ճոճանակներ</t>
  </si>
  <si>
    <t>37531210/25</t>
  </si>
  <si>
    <t>37531210/26</t>
  </si>
  <si>
    <t>37531210/27</t>
  </si>
  <si>
    <t>37531210/28</t>
  </si>
  <si>
    <t>37531210/29</t>
  </si>
  <si>
    <t>37531210/30</t>
  </si>
  <si>
    <t>37531240/10</t>
  </si>
  <si>
    <t>մանկական խաղահրապարակների սահարաններ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</si>
  <si>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</si>
  <si>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</si>
  <si>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</si>
  <si>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</si>
  <si>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</si>
  <si>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</si>
  <si>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</si>
  <si>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37531200/44</t>
  </si>
  <si>
    <t>մանկական խաղահրապարակների սարքեր</t>
  </si>
  <si>
    <t>37531200/45</t>
  </si>
  <si>
    <t>37531200/46</t>
  </si>
  <si>
    <t>37531200/47</t>
  </si>
  <si>
    <t>37531200/48</t>
  </si>
  <si>
    <t>37531200/49</t>
  </si>
  <si>
    <t>34921440/16</t>
  </si>
  <si>
    <t>թափոնների ― աղբի տարաներ ― աղբամաններ</t>
  </si>
  <si>
    <t>39111320/12</t>
  </si>
  <si>
    <t>նստարաններ</t>
  </si>
  <si>
    <t>39224342/1</t>
  </si>
  <si>
    <t>աղբարկղ մետաղյա</t>
  </si>
  <si>
    <t>92621110/519</t>
  </si>
  <si>
    <t xml:space="preserve"> սպորտային միջոցառումների կազմակերպման ծառայություններ/ շախմատի օլիմպիադա/</t>
  </si>
  <si>
    <t>92621110/520</t>
  </si>
  <si>
    <t xml:space="preserve"> սպորտային միջոցառումների կազմակերպման ծառայություններ/ ՀՀ անկախության 31-րդ տարեդարձին նվիրված դպրոցականների 26-րդ մարզական խաղեր/</t>
  </si>
  <si>
    <t>92621110/523</t>
  </si>
  <si>
    <t xml:space="preserve"> սպորտային միջոցառումների կազմակերպման ծառայություններ/ սպարտակիադա</t>
  </si>
  <si>
    <t>92621110/524</t>
  </si>
  <si>
    <t xml:space="preserve"> սպորտային միջոցառումների կազմակերպման ծառայություններ/ սպորտլանդիա</t>
  </si>
  <si>
    <t>92621110/525</t>
  </si>
  <si>
    <t xml:space="preserve"> սպորտային միջոցառումների կազմակերպման ծառայություններ/ գավաթի խաղարկություն</t>
  </si>
  <si>
    <t>92621110/526</t>
  </si>
  <si>
    <t xml:space="preserve"> սպորտային միջոցառումների կազմակերպման ծառայություններ/ բասկետբոլի մրցաշար</t>
  </si>
  <si>
    <t>92621110/527</t>
  </si>
  <si>
    <t xml:space="preserve"> սպորտային միջոցառումների կազմակերպման ծառայություններ/ լավագույն մարզական ընտանիք</t>
  </si>
  <si>
    <t>92621110/522</t>
  </si>
  <si>
    <t xml:space="preserve"> սպորտային միջոցառումների կազմակերպման ծառայություններ/ վոլեյբոլի բաց առաջնություն</t>
  </si>
  <si>
    <t>92621110/529</t>
  </si>
  <si>
    <t xml:space="preserve"> սպորտային միջոցառումների կազմակերպման ծառայություններ/ ֆուտբոլի բաց առաջնություն</t>
  </si>
  <si>
    <t>92621110/528</t>
  </si>
  <si>
    <t xml:space="preserve"> սպորտային միջոցառումների կազմակերպման ծառայություններ/ առողջ սերունդ պաշտպանված հայրենիք բակային փառատոն</t>
  </si>
  <si>
    <t>92621110/530</t>
  </si>
  <si>
    <t xml:space="preserve"> սպորտային միջոցառումների կազմակերպման ծառայություններ/ ռազմամարզական խաղեր</t>
  </si>
  <si>
    <t>92621110/521</t>
  </si>
  <si>
    <t xml:space="preserve"> սպորտային միջոցառումների կազմակերպման ծառայություններ/ թենիսի բաց առաջնություն</t>
  </si>
  <si>
    <t>92621110/531</t>
  </si>
  <si>
    <t xml:space="preserve"> սպորտային միջոցառումների կազմակերպման ծառայություններ/ Հունա-հռոմեական ըմբշամարտի բաց առաջնություն</t>
  </si>
  <si>
    <t xml:space="preserve"> մարզադաշտերի կառուցման աշխատանքներ/ Անդրանիկի 127/</t>
  </si>
  <si>
    <t xml:space="preserve"> մարզադաշտերի կառուցման աշխատանքներ/ Իսակովի 38/3/</t>
  </si>
  <si>
    <t xml:space="preserve"> տեխնիկական հսկողության ծառայություններ/ Անդրանիկի 127</t>
  </si>
  <si>
    <t xml:space="preserve"> տեխնիկական հսկողության ծառայություններ/ Իսակովի 38/3</t>
  </si>
  <si>
    <t>հեղինակային հսկողության ծառայություններ/ Անդրանիկի 127</t>
  </si>
  <si>
    <t>հեղինակային հսկողության ծառայություններ/ Իսակովի 38/3</t>
  </si>
  <si>
    <t>79951100/20</t>
  </si>
  <si>
    <t>միջոցառումների հետ կապված ծառայություններ/ Մայրության օր</t>
  </si>
  <si>
    <t>79951100/21</t>
  </si>
  <si>
    <t>միջոցառումների հետ կապված ծառայություններ/ Հանրապետության տոն</t>
  </si>
  <si>
    <t>79951100/22</t>
  </si>
  <si>
    <t xml:space="preserve"> միջոցառումների հետ կապված ծառայություններ/ երեխաների պաշտպանության օր</t>
  </si>
  <si>
    <t>79951100/24</t>
  </si>
  <si>
    <t xml:space="preserve"> միջոցառումների հետ կապված ծառայություններ/ Անկախության օր</t>
  </si>
  <si>
    <t>79951100/26</t>
  </si>
  <si>
    <t xml:space="preserve"> միջոցառումների հետ կապված ծառայություններ/ նոր տարի և ուրախ տոնածառ, մշակութային միջոցառում</t>
  </si>
  <si>
    <t>79951100/23</t>
  </si>
  <si>
    <t xml:space="preserve"> միջոցառումների հետ կապված ծառայություններ/ 3 օր ճամբարում</t>
  </si>
  <si>
    <t>79951110/25</t>
  </si>
  <si>
    <t xml:space="preserve"> մշակութային միջոցառումների կազմակերպման ծառայություններ/ Մանկավարժի օր</t>
  </si>
  <si>
    <t>79951100/135</t>
  </si>
  <si>
    <t xml:space="preserve"> միջոցառումների հետ կապված ծառայություններ/ մայիսի 8 / Երկրապահի օր</t>
  </si>
  <si>
    <t xml:space="preserve"> միջոցառումների հետ կապված ծառայություններ/ տարածքի ձևավորում</t>
  </si>
  <si>
    <t>բաժին 09, խումբ 6, դաս 1, 1. Նախադպրոցական հաստատությունների հիմնանորոգում և վերանորոգում</t>
  </si>
  <si>
    <t>45611300/603</t>
  </si>
  <si>
    <t>այլ շենքերի, շինությունների հիմնանորոգում/ հ. 86 մանկապարտեզ</t>
  </si>
  <si>
    <t xml:space="preserve"> տեխնիկական հսկողության ծառայություններ/ հ. 86 մանկապարտեզ</t>
  </si>
  <si>
    <t>98111140/591</t>
  </si>
  <si>
    <t>դյուրակիր համակարգիչներ</t>
  </si>
  <si>
    <t>հեռուստացույցներ</t>
  </si>
  <si>
    <t>ննջասենյակի կահույք</t>
  </si>
  <si>
    <t>մանկական մահճակալներ</t>
  </si>
  <si>
    <t>զգեստապահարաններ</t>
  </si>
  <si>
    <t>կենցաղային սառնարաններ</t>
  </si>
  <si>
    <t>գազօջախի սալիկներ</t>
  </si>
  <si>
    <t>էլեկտրական տաքացուցիչ՝ ջերմային կարգավորիչով</t>
  </si>
  <si>
    <t>ջրատաքացուցիչ</t>
  </si>
  <si>
    <t>լվացքի մեքենաներ</t>
  </si>
  <si>
    <t>վառարաններ- դրանց պարագաներ</t>
  </si>
  <si>
    <t>15897200/7</t>
  </si>
  <si>
    <t>սննդի ծանրոցներ</t>
  </si>
  <si>
    <t>45221142/32</t>
  </si>
  <si>
    <t>ընդհանուր շինարարական աշխատանքներ</t>
  </si>
  <si>
    <t>միջոցառումների հետ կապված  ծառայություններ</t>
  </si>
  <si>
    <t>79951100/10</t>
  </si>
  <si>
    <t>79951100/12</t>
  </si>
  <si>
    <t>79951100/13</t>
  </si>
  <si>
    <t>79951100/14</t>
  </si>
  <si>
    <t>79951100/15</t>
  </si>
  <si>
    <t>15897200/8</t>
  </si>
  <si>
    <t>45221142/33</t>
  </si>
  <si>
    <t>98371100/541</t>
  </si>
  <si>
    <t xml:space="preserve"> բժշկական ապահովագրության ծառայություններ
/ ապարատ, , գրադարան/</t>
  </si>
  <si>
    <t xml:space="preserve"> բժշկական ապահովագրության ծառայություններ
/ մանկապարտեզ, արտադպրոց. շախմատի դպրոց</t>
  </si>
  <si>
    <t>98371100/539</t>
  </si>
  <si>
    <t>ՀԱՍՏԱՏՈՒՄ ԵՄ</t>
  </si>
  <si>
    <t>Երևանի քաղաքապետարանի աշխատակազմի գնումների վարչության պետի ժամանակավոր պաշտոնակատար</t>
  </si>
  <si>
    <t>ԳՆՈՒՄՆԵՐԻ ՊԼԱՆ</t>
  </si>
  <si>
    <t xml:space="preserve">Երևան քաղաքի 2022 թվականի բյուջեի միջոցներով նախատեսվող </t>
  </si>
  <si>
    <t>15332300/502</t>
  </si>
  <si>
    <t xml:space="preserve"> մշակված ընկուզեղեն</t>
  </si>
  <si>
    <t>15332410/504</t>
  </si>
  <si>
    <t xml:space="preserve"> չիր</t>
  </si>
  <si>
    <t>15831000/2</t>
  </si>
  <si>
    <t xml:space="preserve"> շաքարավազ սպիտակ</t>
  </si>
  <si>
    <t>15831100/1</t>
  </si>
  <si>
    <t xml:space="preserve"> սպիտակ շաքար</t>
  </si>
  <si>
    <t>15842100/503</t>
  </si>
  <si>
    <t xml:space="preserve"> շոկոլադ</t>
  </si>
  <si>
    <t>15861100/502</t>
  </si>
  <si>
    <t xml:space="preserve"> սուրճ, աղացած</t>
  </si>
  <si>
    <t>15861300/502</t>
  </si>
  <si>
    <t xml:space="preserve"> սուրճ, լուծվող </t>
  </si>
  <si>
    <t>15863200/2</t>
  </si>
  <si>
    <t xml:space="preserve"> թեյ, սև</t>
  </si>
  <si>
    <t>15863300/1</t>
  </si>
  <si>
    <t>կանաչ թեյ</t>
  </si>
  <si>
    <t>30199730/4</t>
  </si>
  <si>
    <t xml:space="preserve"> այցեքարտեր/ նվերի կուվերտ</t>
  </si>
  <si>
    <t>30199730/3</t>
  </si>
  <si>
    <t xml:space="preserve"> այցեքարտեր</t>
  </si>
  <si>
    <t>39281100/1</t>
  </si>
  <si>
    <t>հուշանվերներ/ շարֆ Էրեբունի</t>
  </si>
  <si>
    <t>39281100/2</t>
  </si>
  <si>
    <t>հուշանվերներ/ Երևան</t>
  </si>
  <si>
    <t>39281100/3</t>
  </si>
  <si>
    <t>հուշանվերներ/ զանգ</t>
  </si>
  <si>
    <t>հուշանվերներ/ ափսե</t>
  </si>
  <si>
    <t>39281100/4</t>
  </si>
  <si>
    <t>39281100/5</t>
  </si>
  <si>
    <t>հուշանվերներ</t>
  </si>
  <si>
    <t>39281100/6</t>
  </si>
  <si>
    <t>39281100/7</t>
  </si>
  <si>
    <t>39281100/8</t>
  </si>
  <si>
    <t xml:space="preserve"> ըմպելու ջուր/ 0.5 լ</t>
  </si>
  <si>
    <t>22441100/1</t>
  </si>
  <si>
    <t xml:space="preserve"> չեկեր/ Թերմո թուղթ</t>
  </si>
  <si>
    <t>22811150/4</t>
  </si>
  <si>
    <t>22811150/5</t>
  </si>
  <si>
    <t xml:space="preserve"> նոթատետրեր/ լոգոյով</t>
  </si>
  <si>
    <t>22811150/527</t>
  </si>
  <si>
    <t xml:space="preserve"> նոթատետրեր/ ղեկավարի նշումների հավաքածու</t>
  </si>
  <si>
    <t>22811180/2</t>
  </si>
  <si>
    <t>22851500/504</t>
  </si>
  <si>
    <t>24911500/516</t>
  </si>
  <si>
    <t>30121450/1</t>
  </si>
  <si>
    <t xml:space="preserve"> լուսապատճենահանող սարքավորումների մասեր և պարագաներ/ Թուղթ մատակ. գլանակ Bizhub 283-ի` թղթի դարակի համար</t>
  </si>
  <si>
    <t>30121450/2</t>
  </si>
  <si>
    <t xml:space="preserve"> լուսապատճենահանող սարքավորումների մասեր և պարագաներ/ Թուղթ մատակ. գլանակի փական  Bizhub 284-ի` համար</t>
  </si>
  <si>
    <t>30121450/3</t>
  </si>
  <si>
    <t xml:space="preserve"> լուսապատճենահանող սարքավորումների մասեր և պարագաներ/ Թմբուկ Bizhub 284e-ի</t>
  </si>
  <si>
    <t>30121450/5</t>
  </si>
  <si>
    <t xml:space="preserve"> լուսապատճենահանող սարքավորումների մասեր և պարագաներ/ Թմբուկ Bizhub 283-ի</t>
  </si>
  <si>
    <t>30121450/6</t>
  </si>
  <si>
    <t xml:space="preserve"> լուսապատճենահանող սարքավորումների մասեր և պարագաներ/ Դևելոպեր 283</t>
  </si>
  <si>
    <t>30121450/16</t>
  </si>
  <si>
    <t xml:space="preserve"> լուսապատճենահանող սարքավորումների մասեր և պարագաներ/ Դևելոպեր 284</t>
  </si>
  <si>
    <t>30121450/9</t>
  </si>
  <si>
    <t xml:space="preserve"> լուսապատճենահանող սարքավորումների մասեր և պարագաներ/ Տրանսֆեր հանգույց 283</t>
  </si>
  <si>
    <t>30121450/10</t>
  </si>
  <si>
    <t xml:space="preserve"> լուսապատճենահանող սարքավորումների մասեր և պարագաներ/ Տրանսֆեր հանգույց 284</t>
  </si>
  <si>
    <t>30121450/12</t>
  </si>
  <si>
    <t xml:space="preserve"> լուսապատճենահանող սարքավորումների մասեր և պարագաներ/ Թմբուկ քարթրիջ HPLJCP 1025</t>
  </si>
  <si>
    <t>30121450/13</t>
  </si>
  <si>
    <t xml:space="preserve"> լուսապատճենահանող սարքավորումների մասեր և պարագաներ/ Թմբուկ քարթրիջ WC</t>
  </si>
  <si>
    <t>30121460/1</t>
  </si>
  <si>
    <t xml:space="preserve"> տոներային քարտրիջներ/ Քարթրիջ Canon </t>
  </si>
  <si>
    <t xml:space="preserve"> տոներային քարտրիջներ/ Քարթրիջ Canon 737</t>
  </si>
  <si>
    <t>30121460/4</t>
  </si>
  <si>
    <t xml:space="preserve"> տոներային քարտրիջներ</t>
  </si>
  <si>
    <t>30121470/2</t>
  </si>
  <si>
    <t xml:space="preserve"> տոներ լազերային տպիչների/հեռապատճենահանող մեքենաների համար/ Քարթրիջ տոներ  Bizhub 283</t>
  </si>
  <si>
    <t>30121470/3</t>
  </si>
  <si>
    <t xml:space="preserve"> տոներ լազերային տպիչների/հեռապատճենահանող մեքենաների համար/ Քարթրիջ տոներ  Bizhub 284</t>
  </si>
  <si>
    <t>30141200/515</t>
  </si>
  <si>
    <t>30191130/501</t>
  </si>
  <si>
    <t xml:space="preserve"> թղթի տակդիր` սեղմակով</t>
  </si>
  <si>
    <t>30192100/3</t>
  </si>
  <si>
    <t>30192112/7</t>
  </si>
  <si>
    <t>թանաք տպագրական մեքենաների համար/ Թանաք  EPSON</t>
  </si>
  <si>
    <t>30192112/8</t>
  </si>
  <si>
    <t>թանաք տպագրական մեքենաների համար/ Թանաք  EPSON LJ 1300</t>
  </si>
  <si>
    <t>30192114/520</t>
  </si>
  <si>
    <t>30192121/547</t>
  </si>
  <si>
    <t>30192128/513</t>
  </si>
  <si>
    <t>30192130/6</t>
  </si>
  <si>
    <t>30192133/512</t>
  </si>
  <si>
    <t>30192150/502</t>
  </si>
  <si>
    <t xml:space="preserve"> կնիք/ շտամպի սարք</t>
  </si>
  <si>
    <t>30192150/503</t>
  </si>
  <si>
    <t xml:space="preserve"> կնիք</t>
  </si>
  <si>
    <t>30192720/512</t>
  </si>
  <si>
    <t>30192780/503</t>
  </si>
  <si>
    <t xml:space="preserve"> էջաբաժանիչ</t>
  </si>
  <si>
    <t>30192900/501</t>
  </si>
  <si>
    <t xml:space="preserve"> ուղղիչ միջոցներ/ վրձնով</t>
  </si>
  <si>
    <t>30192930/501</t>
  </si>
  <si>
    <t xml:space="preserve"> ուղղիչ գրիչներ/ գրչատիպ</t>
  </si>
  <si>
    <t>30193700/502</t>
  </si>
  <si>
    <t>30197111/507</t>
  </si>
  <si>
    <t>30197112/513</t>
  </si>
  <si>
    <t>30197230/513</t>
  </si>
  <si>
    <t>թղթապանակ</t>
  </si>
  <si>
    <t>30197230/6</t>
  </si>
  <si>
    <t>30197233/4</t>
  </si>
  <si>
    <t>թղթապանակ, թելով</t>
  </si>
  <si>
    <t>30197231/527</t>
  </si>
  <si>
    <t>30197231/528</t>
  </si>
  <si>
    <t>30197232/524</t>
  </si>
  <si>
    <t>30197234/5</t>
  </si>
  <si>
    <t>թղթապանակ, թելով, թղթյա/ ռեգիստր մեծ</t>
  </si>
  <si>
    <t>30197234/519</t>
  </si>
  <si>
    <t>30197321/503</t>
  </si>
  <si>
    <t>30197322/3</t>
  </si>
  <si>
    <t>կարիչ, 20-50 թերթի համար/ 40</t>
  </si>
  <si>
    <t>30197340/505</t>
  </si>
  <si>
    <t>կարիչ, 20-50 թերթի համար/ ապակարիչ</t>
  </si>
  <si>
    <t>30197331/3</t>
  </si>
  <si>
    <t>30197622/525</t>
  </si>
  <si>
    <t>30197643/2</t>
  </si>
  <si>
    <t>30197646/507</t>
  </si>
  <si>
    <t>30199230/505</t>
  </si>
  <si>
    <t>նամակի ծրար, A5 ձևաչափի</t>
  </si>
  <si>
    <t>30199232/508</t>
  </si>
  <si>
    <t xml:space="preserve"> ծրար, մեծ, A4 ձևաչափի համար</t>
  </si>
  <si>
    <t>30199234/1</t>
  </si>
  <si>
    <t>նամակի ծրար, A3 ձևաչափի, ուղիղ կափույրով</t>
  </si>
  <si>
    <t>30199290/502</t>
  </si>
  <si>
    <t>նամակի ծրար` A6/ փոքր</t>
  </si>
  <si>
    <t>30199260/1</t>
  </si>
  <si>
    <t>հատուկ Ա4 ծրար</t>
  </si>
  <si>
    <t>30199280/501</t>
  </si>
  <si>
    <t>հատուկ Ա6 ծրար/ սկավառակի</t>
  </si>
  <si>
    <t>30199400/1</t>
  </si>
  <si>
    <t xml:space="preserve"> սոսնձապատված կամ կպչուն թուղթ/ նշումների թուղթ կպչուն 1</t>
  </si>
  <si>
    <t>30199430/511</t>
  </si>
  <si>
    <t>30234300/1</t>
  </si>
  <si>
    <t xml:space="preserve"> դատարկ սկավառակ, առանց տուփի, CD/ ՍԴ-Ռ  700 ՄԲ</t>
  </si>
  <si>
    <t>30234400/1</t>
  </si>
  <si>
    <t xml:space="preserve"> դատարկ սկավառակ, առանց տուփի, DVD/ DVD-R  սկավառակ</t>
  </si>
  <si>
    <t>30234630/1</t>
  </si>
  <si>
    <t>ֆլեշ հիշողություն, 8GB/ ՈՒՍԲ ֆլեշ սարք 8 ԳԲ /կրիչ ֆլեշ/</t>
  </si>
  <si>
    <t>30234640/3</t>
  </si>
  <si>
    <t>ֆլեշ հիշողություն, 16GB/ ՈՒՍԲ ֆլեշ սարք 16 ԳԲ /կրիչ ֆլեշ/</t>
  </si>
  <si>
    <t>30234650/1</t>
  </si>
  <si>
    <t>ֆլեշ հիշողություն, 32GB/ ՈՒՄԲ ֆլեշ սարք 32GB</t>
  </si>
  <si>
    <t>30234650/2</t>
  </si>
  <si>
    <t>ֆլեշ հիշողություն, 32GB/ ՈՒՄԲ ֆլեշ սարք 64GB</t>
  </si>
  <si>
    <t>30237100/3</t>
  </si>
  <si>
    <t xml:space="preserve"> համակարգիչների մասեր/ Հովացնող սարք</t>
  </si>
  <si>
    <t>30237132/1</t>
  </si>
  <si>
    <t xml:space="preserve"> արտաքին սարքերի միացման լարեր (usb)/ USB տպիչի մալուխ 3 մ</t>
  </si>
  <si>
    <t>30237132/2</t>
  </si>
  <si>
    <t xml:space="preserve"> արտաքին սարքերի միացման լարեր (usb)/ Մոնիտորի HDMI մալուխ 1.8 մ</t>
  </si>
  <si>
    <t>30237132/3</t>
  </si>
  <si>
    <t xml:space="preserve"> արտաքին սարքերի միացման լարեր (usb)/ Մոնիտորի HDMI մալուխ 3 մ</t>
  </si>
  <si>
    <t>31211340/1</t>
  </si>
  <si>
    <t xml:space="preserve"> էլեկտրաէներգիայի հոսանքափոխարկիչ/ Փոխարկիչ 12V</t>
  </si>
  <si>
    <t>30237111/2</t>
  </si>
  <si>
    <t xml:space="preserve"> մարտկոցներ</t>
  </si>
  <si>
    <t>31441000/2</t>
  </si>
  <si>
    <t>31441000/3</t>
  </si>
  <si>
    <t>31711180/1</t>
  </si>
  <si>
    <t xml:space="preserve"> հաստատուն ունակության կոնդենսատորներ/ Էլեկտրոլիտիկ կոնդեսատոր</t>
  </si>
  <si>
    <t>32551130/1</t>
  </si>
  <si>
    <t xml:space="preserve"> հեռախոսի ականջակալներ և բարձրախոս/ Ականջակալ</t>
  </si>
  <si>
    <t>32551160/1</t>
  </si>
  <si>
    <t xml:space="preserve"> հեռախոսային սարքեր/ Հեռախոսի կոնեկտոր</t>
  </si>
  <si>
    <t>32551160/2</t>
  </si>
  <si>
    <t xml:space="preserve"> հեռախոսային սարքեր/ Լսափողի կոնեկտոր</t>
  </si>
  <si>
    <t>32551160/3</t>
  </si>
  <si>
    <t xml:space="preserve"> հեռախոսային սարքեր/ Հեռախոսի բնիկ</t>
  </si>
  <si>
    <t>32551160/4</t>
  </si>
  <si>
    <t xml:space="preserve"> հեռախոսային սարքեր/ Հեռախոսի փոխարկիչ</t>
  </si>
  <si>
    <t>35121250/1</t>
  </si>
  <si>
    <t xml:space="preserve"> նույնականացման անվանաքարտեր/ Evolis R3011 Full Panei-Color Ribbon 200 cards/rol</t>
  </si>
  <si>
    <t>35121250/2</t>
  </si>
  <si>
    <t xml:space="preserve"> նույնականացման անվանաքարտեր/ 125KHz RFID ID card, proximity ISO card, EM4 100 compatibie cards, 0.8 mm</t>
  </si>
  <si>
    <t>35121250/3</t>
  </si>
  <si>
    <t xml:space="preserve"> նույնականացման անվանաքարտեր/ NFC Mlfare classic 1k Sublimation printable White Card</t>
  </si>
  <si>
    <t>39241141/506</t>
  </si>
  <si>
    <t>39241210/513</t>
  </si>
  <si>
    <t>39263100/503</t>
  </si>
  <si>
    <t>39263200/513</t>
  </si>
  <si>
    <t>39263410/517</t>
  </si>
  <si>
    <t xml:space="preserve"> ամրակ, մետաղյա, փոքր/ տուփ 100 հատանոց</t>
  </si>
  <si>
    <t>39263420/2</t>
  </si>
  <si>
    <t>39263510/2</t>
  </si>
  <si>
    <t xml:space="preserve"> սեղմակ, փոքր/ 1</t>
  </si>
  <si>
    <t>39263520/4</t>
  </si>
  <si>
    <t xml:space="preserve"> սեղմակ, միջին / 2</t>
  </si>
  <si>
    <t>39263520/5</t>
  </si>
  <si>
    <t xml:space="preserve"> սեղմակ, միջին / 3</t>
  </si>
  <si>
    <t>39263530/3</t>
  </si>
  <si>
    <t xml:space="preserve"> սեղմակ, մեծ/ 4</t>
  </si>
  <si>
    <t>39263530/4</t>
  </si>
  <si>
    <t xml:space="preserve"> սեղմակ, մեծ/ 5</t>
  </si>
  <si>
    <t>39292510/2</t>
  </si>
  <si>
    <t>44423400/1</t>
  </si>
  <si>
    <t xml:space="preserve"> ցուցանակներ եւ հարակից առարկաներ</t>
  </si>
  <si>
    <t>30121500/1</t>
  </si>
  <si>
    <t>քարտրիջ/ Քարթրիջ HP  LJ CP1025  սև</t>
  </si>
  <si>
    <t>30121500/3</t>
  </si>
  <si>
    <t>քարտրիջ/ Քարթրիջ HP  LJ CP1025 դեղին</t>
  </si>
  <si>
    <t>30121500/4</t>
  </si>
  <si>
    <t>քարտրիջ/ Քարթրիջ HP  LJ CP1025 կապույտ</t>
  </si>
  <si>
    <t>30121500/5</t>
  </si>
  <si>
    <t>քարտրիջ/ Քարթրիջ HP  LJ CP1025 կարմիր</t>
  </si>
  <si>
    <t>30121500/6</t>
  </si>
  <si>
    <t>քարտրիջ/ Քարթրիջ Canon</t>
  </si>
  <si>
    <t>30121500/7</t>
  </si>
  <si>
    <t>քարտրիջ/ Քարթրիջ HP 933 XL կարմիր</t>
  </si>
  <si>
    <t>30121500/8</t>
  </si>
  <si>
    <t>քարտրիջ/ Քարթրիջ HP 933 XL կապույտ</t>
  </si>
  <si>
    <t>30121500/9</t>
  </si>
  <si>
    <t>քարտրիջ/ Քարթրիջ HP 933 XL դեղին</t>
  </si>
  <si>
    <t>30121500/10</t>
  </si>
  <si>
    <t>քարտրիջ/ Քարթրիջ HP 932 XL սև</t>
  </si>
  <si>
    <t>30121500/11</t>
  </si>
  <si>
    <t>քարտրիջ/ Քարթրիջ Canon 512</t>
  </si>
  <si>
    <t>30121500/12</t>
  </si>
  <si>
    <t>քարտրիջ/ Քարթրիջ Canon 513</t>
  </si>
  <si>
    <t>30121500/14</t>
  </si>
  <si>
    <t>քարտրիջ/ Տոներ քարթրիջ WC118</t>
  </si>
  <si>
    <t>30121500/15</t>
  </si>
  <si>
    <t>քարտրիջ/ Քարթրիջ TN 116</t>
  </si>
  <si>
    <t>30121500/16</t>
  </si>
  <si>
    <t>քարտրիջ/ Քարթրիջ Canon 2520</t>
  </si>
  <si>
    <t>30121500/17</t>
  </si>
  <si>
    <t>քարտրիջ/ Քարթրիջ HP 216A սև</t>
  </si>
  <si>
    <t>30121500/18</t>
  </si>
  <si>
    <t>քարտրիջ/ Քարթրիջ HP 216A դեղին</t>
  </si>
  <si>
    <t>30121500/19</t>
  </si>
  <si>
    <t>քարտրիջ/ Քարթրիջ HP 216A կապույտ</t>
  </si>
  <si>
    <t>30121500/20</t>
  </si>
  <si>
    <t>քարտրիջ/ Քարթրիջ HP 216A կարմիր</t>
  </si>
  <si>
    <t>30121500/21</t>
  </si>
  <si>
    <t>քարտրիջ/ Քարթրիջ HP 203A սև</t>
  </si>
  <si>
    <t>30121500/22</t>
  </si>
  <si>
    <t>քարտրիջ/ Քարթրիջ HP 203A դեղին</t>
  </si>
  <si>
    <t>30121500/23</t>
  </si>
  <si>
    <t>քարտրիջ/ Քարթրիջ HP 203A կապույտ</t>
  </si>
  <si>
    <t>30121500/24</t>
  </si>
  <si>
    <t>քարտրիջ/ Քարթրիջ HP 203A կարմիր</t>
  </si>
  <si>
    <t>30121500/25</t>
  </si>
  <si>
    <t>քարտրիջ/ Քարթրիջ տոներ Canan 2206</t>
  </si>
  <si>
    <t>19431700/503</t>
  </si>
  <si>
    <t>փաթեթավորման թել</t>
  </si>
  <si>
    <t>31683300/507</t>
  </si>
  <si>
    <t>31685000/522</t>
  </si>
  <si>
    <t>39221350/511</t>
  </si>
  <si>
    <t>39513200/520</t>
  </si>
  <si>
    <t>41111100/541</t>
  </si>
  <si>
    <t>30192231/504</t>
  </si>
  <si>
    <t>սկոչ</t>
  </si>
  <si>
    <t>03121200/501</t>
  </si>
  <si>
    <t xml:space="preserve"> քաղած ծաղիկներ/ Մեխակներ</t>
  </si>
  <si>
    <t>03121210/503</t>
  </si>
  <si>
    <t xml:space="preserve"> ծաղկային կոմպոզիցիաներ/ պսակներ</t>
  </si>
  <si>
    <t>03121210/504</t>
  </si>
  <si>
    <t xml:space="preserve"> ծաղկային կոմպոզիցիաներ/ 1</t>
  </si>
  <si>
    <t>03121210/505</t>
  </si>
  <si>
    <t xml:space="preserve"> ծաղկային կոմպոզիցիաներ/ 2</t>
  </si>
  <si>
    <t>18511180/1</t>
  </si>
  <si>
    <t>մեդալներ, կրծքանշաններ/ Երևանի պատվավոր քաղաքացի մեդալ՝ տպագրված ժապավենով և տուփով</t>
  </si>
  <si>
    <t>մեդալներ, կրծքանշաններ/ Երևան քաղաքի պատվավոր մանկավարժ հուշամեդալ  տուփով</t>
  </si>
  <si>
    <t>մեդալներ, կրծքանշաններ/ Երևան քաղաքի պատվավոր բժիշկ հուշամեդալ տուփով</t>
  </si>
  <si>
    <t>մեդալներ, կրծքանշաններ/ ԵՐևան քաղաքի սպորտի պատվավոր գործիչ հուշամեդալ ՝ տուփով</t>
  </si>
  <si>
    <t>մեդալներ, կրծքանշաններ/ ԵՐևան քաղաքի պատվավոր փրկարար փրկարար հուշամեդալ՝ տուփով</t>
  </si>
  <si>
    <t>մեդալներ, կրծքանշաններ/ Երևան քաղաքի պատվավոր շինարար հուշամեդալ</t>
  </si>
  <si>
    <t>մեդալներ, կրծքանշաններ/ Երևանի պատվավոր քաղաքացի</t>
  </si>
  <si>
    <t>18511180/2</t>
  </si>
  <si>
    <t>մեդալներ, կրծքանշաններ/ Երևանի քաղաքապետի ոսկե մեդալ</t>
  </si>
  <si>
    <t>18511180/3</t>
  </si>
  <si>
    <t>մեդալներ, կրծքանշաններ/ Երևան քաղաքի պատվավոր մանկավարժ</t>
  </si>
  <si>
    <t>18511180/4</t>
  </si>
  <si>
    <t>մեդալներ, կրծքանշաններ/ Երևան քաղաքի պատվավոր բժիշկ</t>
  </si>
  <si>
    <t>18511180/5</t>
  </si>
  <si>
    <t>մեդալներ, կրծքանշաններ/ Երևան քաղաքի սպորտի պատվավոր գործիչ</t>
  </si>
  <si>
    <t>18511180/6</t>
  </si>
  <si>
    <t>մեդալներ, կրծքանշաններ/ Երևան քաղաքի պատվավոր սոցիալական ծառայող</t>
  </si>
  <si>
    <t>18511180/7</t>
  </si>
  <si>
    <t>մեդալներ, կրծքանշաններ/ Երևան քաղաքի պատվավոր փրկարար</t>
  </si>
  <si>
    <t>18511180/8</t>
  </si>
  <si>
    <t>մեդալներ, կրծքանշաններ/ Երևան քաղաքի պատվավոր շինարար</t>
  </si>
  <si>
    <t xml:space="preserve"> լուսապատճենահանող սարքավորումների մասեր և պարագաներ/ Փեջ 283</t>
  </si>
  <si>
    <t xml:space="preserve"> լուսապատճենահանող սարքավորումների մասեր և պարագաներ/ Փեջ 284</t>
  </si>
  <si>
    <t xml:space="preserve"> փաստաթղթերի ոչնչացման սարքեր</t>
  </si>
  <si>
    <t>30211200/1</t>
  </si>
  <si>
    <t xml:space="preserve"> դյուրակիր համակարգիչներ/ Դյուրակիր   /i7/ համակարգիչ</t>
  </si>
  <si>
    <t>30211220/7</t>
  </si>
  <si>
    <t>սեղանի համակարգիչներ/ Համակարգիչ  /i5/</t>
  </si>
  <si>
    <t>30211220/3</t>
  </si>
  <si>
    <t>սեղանի համակարգիչներ/ Համակարգիչ  /i7/</t>
  </si>
  <si>
    <t>30211220/8</t>
  </si>
  <si>
    <t>30211280/4</t>
  </si>
  <si>
    <t>համակարգիչ ամբողջը մեկում/ Համակարգիչ բոլորը մեկում</t>
  </si>
  <si>
    <t>30216110/5</t>
  </si>
  <si>
    <t>30232110/5</t>
  </si>
  <si>
    <t xml:space="preserve"> լազերային տպիչներ/ Տպիչ 3x1</t>
  </si>
  <si>
    <t>30232130/2</t>
  </si>
  <si>
    <t xml:space="preserve"> լազերային տպիչներ/ Տպիչ A3,  գունավոր</t>
  </si>
  <si>
    <t>30232410/504</t>
  </si>
  <si>
    <t xml:space="preserve"> մատնահետք կարդացող սարքեր</t>
  </si>
  <si>
    <t xml:space="preserve"> տեղեկությունների պահպանման կրիչներ/ ՀԴԴ-ՍԱԹԱ  1</t>
  </si>
  <si>
    <t xml:space="preserve"> տեղեկությունների պահպանման կրիչներ/ SSD կրիչ</t>
  </si>
  <si>
    <t xml:space="preserve"> տեղեկությունների պահպանման կրիչներ/ Հիշողության արտաքին սարք</t>
  </si>
  <si>
    <t xml:space="preserve"> տեղեկությունների պահպանման կրիչներ</t>
  </si>
  <si>
    <t>տեսաքարտեր/ VGA 2GB</t>
  </si>
  <si>
    <t xml:space="preserve"> համացանցային տեսախցիկներ</t>
  </si>
  <si>
    <t>մկնիկ, համակարգչային, անլար</t>
  </si>
  <si>
    <t>30239110/1</t>
  </si>
  <si>
    <t>30239120/3</t>
  </si>
  <si>
    <t xml:space="preserve"> անխափան սնուցման աղբյուրներ/ Անխափան սնուցման սարք` UPS</t>
  </si>
  <si>
    <t>31521430/13</t>
  </si>
  <si>
    <t>31521420/4</t>
  </si>
  <si>
    <t xml:space="preserve"> հեռուստացույցներ/ 1</t>
  </si>
  <si>
    <t xml:space="preserve"> հեռուստացույցներ/ 2</t>
  </si>
  <si>
    <t>32324900/1</t>
  </si>
  <si>
    <t xml:space="preserve"> ցանցային մալուխներ/ Ցանցային մալուխ UTP</t>
  </si>
  <si>
    <t xml:space="preserve"> ցանցային բաժանարար/ Սվիչ 8 port</t>
  </si>
  <si>
    <t xml:space="preserve"> ցանցային բաժանարար/ Սվիչ 16 port</t>
  </si>
  <si>
    <t>39111140/3</t>
  </si>
  <si>
    <t>39111140/4</t>
  </si>
  <si>
    <t>39111180/8</t>
  </si>
  <si>
    <t>39111190/1</t>
  </si>
  <si>
    <t xml:space="preserve"> բազկաթոռներ</t>
  </si>
  <si>
    <t>39138310/3</t>
  </si>
  <si>
    <t>39138310/4</t>
  </si>
  <si>
    <t>39111230/2</t>
  </si>
  <si>
    <t>39111230/3</t>
  </si>
  <si>
    <t>39121100/5</t>
  </si>
  <si>
    <t>39121100/6</t>
  </si>
  <si>
    <t>39121100/3</t>
  </si>
  <si>
    <t xml:space="preserve"> գրասեղաններ/1 տումբանի/</t>
  </si>
  <si>
    <t>39121200/2</t>
  </si>
  <si>
    <t xml:space="preserve"> սեղաններ</t>
  </si>
  <si>
    <t>39121360/2</t>
  </si>
  <si>
    <t>39121520/3</t>
  </si>
  <si>
    <t>39121520/5</t>
  </si>
  <si>
    <t>39132100/1</t>
  </si>
  <si>
    <t xml:space="preserve"> ջուրը փափկեցնող սարքեր/ Տաք և սառը ջրի սարք</t>
  </si>
  <si>
    <t>39111190/3</t>
  </si>
  <si>
    <t>39141120/1</t>
  </si>
  <si>
    <t xml:space="preserve"> դարակներով պահարաններ</t>
  </si>
  <si>
    <t>39141120/2</t>
  </si>
  <si>
    <t>39141200/1</t>
  </si>
  <si>
    <t xml:space="preserve"> ներքնակներ</t>
  </si>
  <si>
    <t>39141260/2</t>
  </si>
  <si>
    <t>39141260/3</t>
  </si>
  <si>
    <t>39711110/1</t>
  </si>
  <si>
    <t>39714200/2</t>
  </si>
  <si>
    <t>44112140/1</t>
  </si>
  <si>
    <t xml:space="preserve"> հատակի ծածկույթներ</t>
  </si>
  <si>
    <t xml:space="preserve"> ip հեռախոսներ</t>
  </si>
  <si>
    <t>30237490/1</t>
  </si>
  <si>
    <t>Համակարգչի մոնիտոր/ Մոնիտոր 1</t>
  </si>
  <si>
    <t>30237490/2</t>
  </si>
  <si>
    <t>Համակարգչի մոնիտոր/ Մոնիտոր 2</t>
  </si>
  <si>
    <t>30237490/3</t>
  </si>
  <si>
    <t>Համակարգչի մոնիտոր/ Մոնիտոր 3</t>
  </si>
  <si>
    <t>30211190/2</t>
  </si>
  <si>
    <t>անձնական համակարգիչներ</t>
  </si>
  <si>
    <t>30232220/1</t>
  </si>
  <si>
    <t>մեդիա տվյալները պահպանող և կարդացող սարքեր</t>
  </si>
  <si>
    <t>30234660/1</t>
  </si>
  <si>
    <t>ֆլեշ հիշողություն /200GB</t>
  </si>
  <si>
    <t>32333300/1</t>
  </si>
  <si>
    <t>թվային տեսաձայնագրիչներ</t>
  </si>
  <si>
    <t>38651110/1</t>
  </si>
  <si>
    <t>լուսանկարչական խցիկների օբյեկտիվներ</t>
  </si>
  <si>
    <t>ղեկավարի աշխատասենյակի կահույք</t>
  </si>
  <si>
    <t>32341140/1</t>
  </si>
  <si>
    <t xml:space="preserve"> խոսափողների և բարձրախոսների հավաքածուներ</t>
  </si>
  <si>
    <t>38421160/501</t>
  </si>
  <si>
    <t xml:space="preserve"> չափման և հսկողության սարքեր</t>
  </si>
  <si>
    <t>45221142/501</t>
  </si>
  <si>
    <t xml:space="preserve"> ընդհանուր շինարարական աշխատանքներ/ Արգիշտի 1 հասցեի ադմինիստրատիվ շենքի ֆոտովոլտային համակարգի կառուցման</t>
  </si>
  <si>
    <t>45221142/503</t>
  </si>
  <si>
    <t xml:space="preserve"> ընդհանուր շինարարական աշխատանքներ/ Բուզանդի 1/3 հասցեի ադմինիստրատիվ շենքի ֆոտովոլտային համակարգի կառուցման</t>
  </si>
  <si>
    <t>45221142/529</t>
  </si>
  <si>
    <t xml:space="preserve"> ընդհանուր շինարարական աշխատանքներ/ Երևանի քաղաքապետարանի Արգիշտի 1 հասցեի վարչական շենքի 4-րդ հարկի աշխատասենյակների նորոգման աշխատանքներ</t>
  </si>
  <si>
    <t>45221142/530</t>
  </si>
  <si>
    <t xml:space="preserve"> ընդհանուր շինարարական աշխատանքներ/ Բուզանդի 1/3 հասցեում գտնվող Երևանի քաղաքապետարանի    2-րդ մասնաշենքի տեխնիկական հարկի հատվածի վերանորոգման և արխիվի կազմակերպման աշխատանքներ</t>
  </si>
  <si>
    <t>45221142/504</t>
  </si>
  <si>
    <t>կրթական օբյեկտների հիմնանորոգում/ Նոր Նորք վարչական շրջանի ադմինիստրատիվ շենքի նկուղի օդափոխության  համակարգի հիմնանորոգում</t>
  </si>
  <si>
    <t>65211100/501</t>
  </si>
  <si>
    <t>65311100/501</t>
  </si>
  <si>
    <t>64111200/540</t>
  </si>
  <si>
    <t>64211100/508</t>
  </si>
  <si>
    <t>64211300/511</t>
  </si>
  <si>
    <t xml:space="preserve"> տեղեկատվության էլեկտրոնային փոխանցման ծառայություններ/ 1</t>
  </si>
  <si>
    <t>64211300/512</t>
  </si>
  <si>
    <t xml:space="preserve"> տեղեկատվության էլեկտրոնային փոխանցման ծառայություններ/ 2</t>
  </si>
  <si>
    <t>64211300/513</t>
  </si>
  <si>
    <t xml:space="preserve"> տեղեկատվության էլեկտրոնային փոխանցման ծառայություններ/ 3</t>
  </si>
  <si>
    <t>64211300/514</t>
  </si>
  <si>
    <t xml:space="preserve"> տեղեկատվության էլեկտրոնային փոխանցման ծառայություններ/ 4</t>
  </si>
  <si>
    <t>60171100/505</t>
  </si>
  <si>
    <t>60171110/504</t>
  </si>
  <si>
    <t>ուղևորափոխադրող ավտոմեքենաների վարձակալություն</t>
  </si>
  <si>
    <t>այլ ծառայություններ/ մեկնող և ժամանող հատուկ ուղևորների սպասարկում Արմենիա միջազգային օդանավակայաններ ՓԲԸ ՊՊՍ սրահում</t>
  </si>
  <si>
    <t>79531100/506</t>
  </si>
  <si>
    <t xml:space="preserve"> գրավոր թարգմանության ծառայություններ</t>
  </si>
  <si>
    <t>79531100/505</t>
  </si>
  <si>
    <t xml:space="preserve"> գրավոր թարգմանության ծառայություններ/ 2022 թ.-ի ընթացքում գնման փաթեթների համար տեխնիկական բնութագրերի հայերեն-ռուսերեն-հայերեն-անգլերեն գրավոր թարգմանչական ծառայություններ</t>
  </si>
  <si>
    <t xml:space="preserve"> գրավոր թարգմանության ծառայություններ/ օտարալեզու փաստաթղթերի գրավոր թարգմանություն</t>
  </si>
  <si>
    <t>79541100/502</t>
  </si>
  <si>
    <t xml:space="preserve"> բանավոր թարգմանության ծառայություններ/ համաժամանակյա և հաջորդականո</t>
  </si>
  <si>
    <t>90921300/524</t>
  </si>
  <si>
    <t>48331100/516</t>
  </si>
  <si>
    <t xml:space="preserve"> ծրագրերի կառավարման համակարգչային ծրագրային փաթեթներ/ ԼՍ բյուջետ ծրագիր</t>
  </si>
  <si>
    <t>48331100/514</t>
  </si>
  <si>
    <t xml:space="preserve"> ծրագրերի կառավարման համակարգչային ծրագրային փաթեթներ/ «LSFinance»</t>
  </si>
  <si>
    <t>48331100/515</t>
  </si>
  <si>
    <t xml:space="preserve"> ծրագրերի կառավարման համակարգչային ծրագրային փաթեթներ/ /Client Treasury/</t>
  </si>
  <si>
    <t>48331100/517</t>
  </si>
  <si>
    <t xml:space="preserve"> ծրագրերի կառավարման համակարգչային ծրագրային փաթեթներ/ «Երևան քաղաքի ինտերակտիվ բյուջե» ծրագրի սպասարկման ծառայություններ</t>
  </si>
  <si>
    <t>48331100/518</t>
  </si>
  <si>
    <t xml:space="preserve"> ծրագրերի կառավարման համակարգչային ծրագրային փաթեթներ/ տեխզննում</t>
  </si>
  <si>
    <t>48331100/2</t>
  </si>
  <si>
    <t xml:space="preserve"> ծրագրերի կառավարման համակարգչային ծրագրային փաթեթներ/ հողի վարձակալության</t>
  </si>
  <si>
    <t>48331100/3</t>
  </si>
  <si>
    <t xml:space="preserve"> ծրագրերի կառավարման համակարգչային ծրագրային փաթեթներ/ տեղական տուրքերի և վճարների հաշվառման</t>
  </si>
  <si>
    <t>48331100/1</t>
  </si>
  <si>
    <t xml:space="preserve"> ծրագրերի կառավարման համակարգչային ծրագրային փաթեթներ</t>
  </si>
  <si>
    <t>48441300/1</t>
  </si>
  <si>
    <t xml:space="preserve"> հաշվապահական համակարգչային ծրագրային փաթեթներ/ ՀԾ ձեռնարկության համակարգ Երևանի քաղաքապետարան</t>
  </si>
  <si>
    <t>48441300/2</t>
  </si>
  <si>
    <t xml:space="preserve"> հաշվապահական համակարգչային ծրագրային փաթեթներ/ ՀԾ ձեռնարկության համակարգ Աջափնյակ վ/շ</t>
  </si>
  <si>
    <t>48441300/3</t>
  </si>
  <si>
    <t xml:space="preserve"> հաշվապահական համակարգչային ծրագրային փաթեթներ/ ՀԾ ձեռնարկության համակարգ Ավան վ/շ</t>
  </si>
  <si>
    <t>48441300/4</t>
  </si>
  <si>
    <t xml:space="preserve"> հաշվապահական համակարգչային ծրագրային փաթեթներ/ ՀԾ ձեռնարկության համակարգ Արաբկիր վ/շ</t>
  </si>
  <si>
    <t>48441300/5</t>
  </si>
  <si>
    <t xml:space="preserve"> հաշվապահական համակարգչային ծրագրային փաթեթներ/ ՀԾ ձեռնարկության համակարգ Դավթաշեն վ/շ</t>
  </si>
  <si>
    <t>48441300/6</t>
  </si>
  <si>
    <t xml:space="preserve"> հաշվապահական համակարգչային ծրագրային փաթեթներ/ ՀԾ ձեռնարկության համակարգ Էրեբունի վ/շ</t>
  </si>
  <si>
    <t>48441300/7</t>
  </si>
  <si>
    <t xml:space="preserve"> հաշվապահական համակարգչային ծրագրային փաթեթներ/ ՀԾ ձեռնարկության համակարգ Կենտրոն վ/շ</t>
  </si>
  <si>
    <t>48441300/8</t>
  </si>
  <si>
    <t xml:space="preserve"> հաշվապահական համակարգչային ծրագրային փաթեթներ/ ՀԾ ձեռնարկության համակարգ Մալաթիա-Սեբաստիա վ/շ</t>
  </si>
  <si>
    <t>48441300/9</t>
  </si>
  <si>
    <t xml:space="preserve"> հաշվապահական համակարգչային ծրագրային փաթեթներ/ ՀԾ ձեռնարկության համակարգ Նոր Նորք վ/շ</t>
  </si>
  <si>
    <t>48441300/10</t>
  </si>
  <si>
    <t xml:space="preserve"> հաշվապահական համակարգչային ծրագրային փաթեթներ/ ՀԾ ձեռնարկության համակարգ Նորք-Մարաշ վ/շ</t>
  </si>
  <si>
    <t>48441300/11</t>
  </si>
  <si>
    <t xml:space="preserve"> հաշվապահական համակարգչային ծրագրային փաթեթներ/ ՀԾ ձեռնարկության համակարգ Նուբարաշեն վ/շ</t>
  </si>
  <si>
    <t>48441300/12</t>
  </si>
  <si>
    <t xml:space="preserve"> հաշվապահական համակարգչային ծրագրային փաթեթներ/ ՀԾ ձեռնարկության համակարգ Շենգավիթ վ/շ</t>
  </si>
  <si>
    <t>48441300/13</t>
  </si>
  <si>
    <t xml:space="preserve"> հաշվապահական համակարգչային ծրագրային փաթեթներ/ ՀԾ ձեռնարկության համակարգ Քանաքեռ-Զեյթուն վ/շ</t>
  </si>
  <si>
    <t>48441300/14</t>
  </si>
  <si>
    <t xml:space="preserve"> հաշվապահական համակարգչային ծրագրային փաթեթներ/ ՀԾ ձեռնարկության համակարգ 12 վարչական շրջաններում</t>
  </si>
  <si>
    <t>72261100/501</t>
  </si>
  <si>
    <t xml:space="preserve"> ծրագրային ապահովման օժանդակ ծառայություններ</t>
  </si>
  <si>
    <t>պաշտոնական ամսագրեր</t>
  </si>
  <si>
    <t>79811100/609</t>
  </si>
  <si>
    <t xml:space="preserve"> թվային տպագրության ծառայություններ/ բլանկներ</t>
  </si>
  <si>
    <t>79811100/610</t>
  </si>
  <si>
    <t xml:space="preserve"> թվային տպագրության ծառայություններ/ հանձնարարականի թերթիկ A 5</t>
  </si>
  <si>
    <t>79811100/611</t>
  </si>
  <si>
    <t xml:space="preserve"> թվային տպագրության ծառայություններ/ հանձնարարականի թերթիկ A 6</t>
  </si>
  <si>
    <t>79811100/612</t>
  </si>
  <si>
    <t xml:space="preserve"> թվային տպագրության ծառայություններ/ մուտքի անցագիր</t>
  </si>
  <si>
    <t>79811100/613</t>
  </si>
  <si>
    <t xml:space="preserve"> թվային տպագրության ծառայություններ/ կաշվե վկայական</t>
  </si>
  <si>
    <t>79811100/614</t>
  </si>
  <si>
    <t xml:space="preserve"> թվային տպագրության ծառայություններ/ համարակալված ձևաթուղթ</t>
  </si>
  <si>
    <t xml:space="preserve"> թվային տպագրության ծառայություններ/ շնորհակալագրեր, պատվոգրեր, ուղերձներ</t>
  </si>
  <si>
    <t xml:space="preserve"> թվային տպագրության ծառայություններ/ կնիքի ռեզին</t>
  </si>
  <si>
    <t>79811100/617</t>
  </si>
  <si>
    <t>79811100/618</t>
  </si>
  <si>
    <t xml:space="preserve"> թվային տպագրության ծառայություններ/ տոպրակ մեծ միջին փոքր</t>
  </si>
  <si>
    <t>79811100/619</t>
  </si>
  <si>
    <t xml:space="preserve"> թվային տպագրության ծառայություններ/ ծրար 1 A5</t>
  </si>
  <si>
    <t>79811100/620</t>
  </si>
  <si>
    <t xml:space="preserve"> թվային տպագրության ծառայություններ/ ծրար 2 A4</t>
  </si>
  <si>
    <t>79811100/621</t>
  </si>
  <si>
    <t xml:space="preserve"> թվային տպագրության ծառայություններ/ A4 ֆորմատի ձևաթղթեր</t>
  </si>
  <si>
    <t>79811100/12</t>
  </si>
  <si>
    <t xml:space="preserve"> թվային տպագրության ծառայություններ/ ցուցանակ պատի</t>
  </si>
  <si>
    <t>79811100/13</t>
  </si>
  <si>
    <t xml:space="preserve"> թվային տպագրության ծառայություններ/ այցեքարտ</t>
  </si>
  <si>
    <t>79811100/624</t>
  </si>
  <si>
    <t xml:space="preserve"> թվային տպագրության ծառայություններ/ տեստային աշխատանքների ամփոփաթերթ</t>
  </si>
  <si>
    <t>79811100/14</t>
  </si>
  <si>
    <t xml:space="preserve"> թվային տպագրության ծառայություններ/ Հաշմանդամի մեքենայի   կտրոն</t>
  </si>
  <si>
    <t>79341130/1</t>
  </si>
  <si>
    <t>գովազդային արշավի հետ կապված ծառայություններ</t>
  </si>
  <si>
    <t>92421100/1</t>
  </si>
  <si>
    <t>թերթերում հայտարարությունների տպագրման ծառայություն</t>
  </si>
  <si>
    <t>72811100/1</t>
  </si>
  <si>
    <t xml:space="preserve"> համակարգչային աուդիտի ծառայություններ</t>
  </si>
  <si>
    <t>79211150/502</t>
  </si>
  <si>
    <t xml:space="preserve"> աուդիտորական ծառայություններ</t>
  </si>
  <si>
    <t>55311100/2</t>
  </si>
  <si>
    <t xml:space="preserve"> որոշակի հաճախորդների համար նախատեսված ռեստորաններում սպասարկման ծառայություններ</t>
  </si>
  <si>
    <t>55311100/1</t>
  </si>
  <si>
    <t xml:space="preserve"> որոշակի հաճախորդների համար նախատեսված ռեստորաններում սպասարկման ծառայություններ/ ընթրիք և 2 ճաշ</t>
  </si>
  <si>
    <t>60411200/1</t>
  </si>
  <si>
    <t>կանոնավոր օդային փոխադրման ծառայություն (ավիատոմս)/ Երևան-Ալմաթի-Երևան</t>
  </si>
  <si>
    <t>75241100/501</t>
  </si>
  <si>
    <t xml:space="preserve"> հանրային անվտանգության պաշտպանության ծառայություններ/ Արգիշտիի 1 հասցեի վարչական շենքում</t>
  </si>
  <si>
    <t>75241100/502</t>
  </si>
  <si>
    <t xml:space="preserve"> հանրային անվտանգության պաշտպանության ծառայություններ/ Բուզանդի 1/3</t>
  </si>
  <si>
    <t xml:space="preserve"> թվային տպագրության ծառայություններ/ A4 ֆորմատի բլանկներ</t>
  </si>
  <si>
    <t xml:space="preserve"> թվային տպագրության ծառայություններ/ A5 թվային ֆորմատի հանձնարարականի թերթիկ</t>
  </si>
  <si>
    <t xml:space="preserve"> թվային տպագրության ծառայություններ/ A6 ֆորմատի հանձնարարականի թերթիկ</t>
  </si>
  <si>
    <t xml:space="preserve"> թվային տպագրության ծառայություններ/ Քաղաքացիների մուտքի անցագիր</t>
  </si>
  <si>
    <t xml:space="preserve"> թվային տպագրության ծառայություններ/ տոպրակ</t>
  </si>
  <si>
    <t xml:space="preserve"> թվային տպագրության ծառայություններ/ ծրար 1</t>
  </si>
  <si>
    <t xml:space="preserve"> թվային տպագրության ծառայություններ/ ծրար 2</t>
  </si>
  <si>
    <t xml:space="preserve"> թվային տպագրության ծառայություններ/ A4 ֆորմատի քաղաք. բլանկ</t>
  </si>
  <si>
    <t>79991160/513</t>
  </si>
  <si>
    <t>73432100/503</t>
  </si>
  <si>
    <t>նյութական արժեքների գնահատում</t>
  </si>
  <si>
    <t>50111170/566</t>
  </si>
  <si>
    <t xml:space="preserve"> ավտոմեքենաների պահպանման ծառայություններ/ Երևանտրանս ՓԲԸ</t>
  </si>
  <si>
    <t xml:space="preserve"> էլեկտրական սարքերի վերանորոգման ծառայություններ/ ջրի սարք</t>
  </si>
  <si>
    <t>50111260/3</t>
  </si>
  <si>
    <t xml:space="preserve"> էլեկտրական սարքերի վերանորոգման ծառայություններ/ սառնարան</t>
  </si>
  <si>
    <t>50111260/521</t>
  </si>
  <si>
    <t xml:space="preserve"> էլեկտրական սարքերի վերանորոգման ծառայություններ/ օդորակիչ</t>
  </si>
  <si>
    <t>50311240/505</t>
  </si>
  <si>
    <t xml:space="preserve"> պատճենահանող սարքերի վերանորոգման ծառայություններ/ տպիչ սարքերի, համակարգչի մոնիտորի</t>
  </si>
  <si>
    <t>50311240/506</t>
  </si>
  <si>
    <t>50311120/506</t>
  </si>
  <si>
    <t>50321500/501</t>
  </si>
  <si>
    <t xml:space="preserve"> անձնական համակարգիչների տեխնիկական սպասարկման ծառայություններ/ քարթրիջների լիցքավորում</t>
  </si>
  <si>
    <t>71351540/514</t>
  </si>
  <si>
    <t xml:space="preserve"> տեխնիկական հսկողության ծառայություններ/ Նոր Նորք վարչական շրջանի ադմինիստրատիվ շենքի նկուղի օդափոխության  համակարգի հիմնանորոգում</t>
  </si>
  <si>
    <t>71351540/743</t>
  </si>
  <si>
    <t xml:space="preserve"> տեխնիկական հսկողության ծառայություններ/ Երևանի քաղաքապետարանի Արգիշտի 1 հասցեի վարչական շենքի 4-րդ հարկի աշխատասենյակների նորոգման   աշխատանքների որակի  տեխնիկական հսկողության խորհրդատվական ծառայություններ</t>
  </si>
  <si>
    <t>71351540/744</t>
  </si>
  <si>
    <t xml:space="preserve"> տեխնիկական հսկողության ծառայություններ/ Բուզանդի 1/3 հասցեում գտնվող Երևանի քաղաքապետարանի    2-րդ մասնաշենքի տեխնիկական հարկի հատվածի վերանորոգման և արխիվի կազմակերպման    աշխատանքների որակի  տեխնիկական հսկողության խորհրդատվական ծառայություններ</t>
  </si>
  <si>
    <t>71241200/960</t>
  </si>
  <si>
    <t>նախագծերի պատրաստում, ծախսերի գնահատում/ հ. 24 քանդված մանկապարտեզի հետ նոր տիպային մասնաշենքի տեղակապման</t>
  </si>
  <si>
    <t>71241200/673</t>
  </si>
  <si>
    <t>նախագծերի պատրաստում, ծախսերի գնահատում/ Աթենքի փողոցում քարաթափումներ</t>
  </si>
  <si>
    <t>71241200/762</t>
  </si>
  <si>
    <t>նախագծերի պատրաստում, ծախսերի գնահատում/ Բուզանդի 1/3 հասցեի ադմինիստրատիվ շենքի հակահրդեհային համակարգի hիմնանորոգման</t>
  </si>
  <si>
    <t>նախագծերի պատրաստում, ծախսերի գնահատում/ «ՀԱՅ-ԱՐՏ» մշակութային կենտրոնի վերանորոգման (լրամշակում)</t>
  </si>
  <si>
    <t>71241200/755</t>
  </si>
  <si>
    <t>նախագծերի պատրաստում, ծախսերի գնահատում/ Արգավանդի երկաթուղու անցուղու սյուների ամրացման</t>
  </si>
  <si>
    <t>նախագծերի պատրաստում, ծախսերի գնահատում/ Շենգավիթ վարչական շրջանի համալիր մարզաձևերի մանկապատանեկան մարզադպրոցի ֆոտովոլտային համակարգի և արևային ջրատաքացման  համակարգերի տեղադրման</t>
  </si>
  <si>
    <t>71241200/663</t>
  </si>
  <si>
    <t>նախագծերի պատրաստում, ծախսերի գնահատում/ Դավիթ Բեկ Հունան Ավետիսյան փողոցների խաչմերուկի հարակից շենքերի բակերից դեպի փողոց ելքային ճանապարհահատվածի կազմակերպման</t>
  </si>
  <si>
    <t>71241200/1030</t>
  </si>
  <si>
    <t>նախագծերի պատրաստում, ծախսերի գնահատում/ Թամանյան և Իսահակյան փողոցների վերանորոգման</t>
  </si>
  <si>
    <t>71241200/672</t>
  </si>
  <si>
    <t>նախագծերի պատրաստում, ծախսերի գնահատում/ Երևան քաղաքի Հաղթանակ կամրջի բարեկարգման</t>
  </si>
  <si>
    <t>71241200/1098</t>
  </si>
  <si>
    <t>նախագծերի պատրաստում, ծախսերի գնահատում/ Շենգավիթ վ. Շ. 140 մանկապարտեզի հիմնանորոգման և բակի բարեկարգման</t>
  </si>
  <si>
    <t>71241200/1104</t>
  </si>
  <si>
    <t>նախագծերի պատրաստում, ծախսերի գնահատում/ Բուզանդի 1/3 հասցեի 6-րդ հարկի վերանորոգման նախագծանախահաշվային փաստաթղթերի կազմման աշխատանքներ</t>
  </si>
  <si>
    <t>71241200/1071</t>
  </si>
  <si>
    <t>նախագծերի պատրաստում, ծախսերի գնահատում/ Բագրատունյաց 49 հասցեի կաթսայատան շենքի պահեստային տարածքի վերափոխման նախագծանախահաշվային փաստաթղթերի կազմման աշխատանքներ</t>
  </si>
  <si>
    <t>71241200/1107</t>
  </si>
  <si>
    <t>նախագծերի պատրաստում, ծախսերի գնահատում/ Երևան քաղաքի հ. 108 դպրոցի հարակից ֆուտբոլի դաշտի վերանորոգման</t>
  </si>
  <si>
    <t>71241200/1121</t>
  </si>
  <si>
    <t>նախագծերի պատրաստում, ծախսերի գնահատում/ Երևան քաղաքի Հանրապետության հրապարակի մալուխագծերի փոխարինման շին. աշխատանքների</t>
  </si>
  <si>
    <t>71241200/1058</t>
  </si>
  <si>
    <t>նախագծերի պատրաստում, ծախսերի գնահատում/ Բագրատունյաց փողոցում՝ «Երևան Սիթի» հանրախանութի մոտ վերգետնյա հետիոտնային անցման ապամոնտաժման</t>
  </si>
  <si>
    <t>71241200/679</t>
  </si>
  <si>
    <t>նախագծերի պատրաստում, ծախսերի գնահատում/ " Նախահաշիվների կազմման աշխատանքներ "</t>
  </si>
  <si>
    <t>71241200/1123</t>
  </si>
  <si>
    <t>նախագծերի պատրաստում, ծախսերի գնահատում/ Մալաթիա-Սեբաստիա վարչական շրջանի 87 մանկապարտեզի հիմնանորոգման և բակի բարեկարգման</t>
  </si>
  <si>
    <t>71241200/665</t>
  </si>
  <si>
    <t>նախագծերի պատրաստում, ծախսերի գնահատում/ Երևանի քաղաքապետարանի Արգիշտի 1 հասցեում գտնվող  վարչական շենքի երկու մուտքերի թեքահարթակների կառուցման</t>
  </si>
  <si>
    <t>71241200/666</t>
  </si>
  <si>
    <t>նախագծերի պատրաստում, ծախսերի գնահատում/ Երևան քաղաքում բակային մարզահրապարակների կառուցման</t>
  </si>
  <si>
    <t>71241200/764</t>
  </si>
  <si>
    <t>նախագծերի պատրաստում, ծախսերի գնահատում/ Օղակաձև զբոսայգու 2-րդ հատվածի Երիտասարդական մետրոյի կայարանի հարակից ջրավազանի հիմնանորոգման</t>
  </si>
  <si>
    <t>71241200/670</t>
  </si>
  <si>
    <t>նախագծերի պատրաստում, ծախսերի գնահատում/ Շենգավիթ վարչական շրջանի Նոր Խարբերդ 29 փողոցի  19 հասցեում տարածքի հետ մանկապարտեզի տիպային մասնաշենքերի տեղակապման</t>
  </si>
  <si>
    <t>71241200/678</t>
  </si>
  <si>
    <t>նախագծերի պատրաստում, ծախսերի գնահատում/ Շենգավիթ վարչական շրջանի համալիր մարզաձևերի մանկապատանեկան մարզադպրոցի նկուղային հարկի հիմնանորոգման</t>
  </si>
  <si>
    <t>71241200/676</t>
  </si>
  <si>
    <t>նախագծերի պատրաստում, ծախսերի գնահատում/ Սայաթ-Նովայի պողոտա 1/4 հասցեում ոռոգման ցանցի ապամոնտաժման և նոր ոռոգման ցանցի կառուցման</t>
  </si>
  <si>
    <t>նախագծերի պատրաստում, ծախսերի գնահատում/ Երևան  քաղաքի Սիլիկյան թաղամասում անտառապաշտպանիչ գոտու ստեղծման</t>
  </si>
  <si>
    <t>նախագծերի պատրաստում, ծախսերի գնահատում/ Նուբարաշեն խճուղու հարևանությամբ անտառապաշտպանիչ գոտու ստեղծման</t>
  </si>
  <si>
    <t>նախագծերի պատրաստում, ծախսերի գնահատում/ Բուզանդի 1/3 հասցեի վարչական շենքի  սանհանգույցների, օդափոխության և  ջրահեռացման համակարգերի հիմնանորոգման</t>
  </si>
  <si>
    <t>71241200/753</t>
  </si>
  <si>
    <t>նախագծերի պատրաստում, ծախսերի գնահատում/ Աջափնյակ վարչական շրջանի №40 մանկապարտեզի մասնաշենքի քանդման և տարածքի հետ նոր տիպային մասնաշենքի տեղակապման</t>
  </si>
  <si>
    <t>71241200/760</t>
  </si>
  <si>
    <t>նախագծերի պատրաստում, ծախսերի գնահատում/ Կիևյան փողոցի հ.հ.12 և 14 շենքերի միացյալ բակի բարեկարգման</t>
  </si>
  <si>
    <t>71241200/749</t>
  </si>
  <si>
    <t>նախագծերի պատրաստում, ծախսերի գնահատում/ Արցախի փողոցի 4-րդ նրբանցքի №8 վթարային շենքի քանդման</t>
  </si>
  <si>
    <t>71241200/750</t>
  </si>
  <si>
    <t>նախագծերի պատրաստում, ծախսերի գնահատում/ Արցախի փողոցի 4-րդ նրբանցքի №10 վթարային շենքի քանդման</t>
  </si>
  <si>
    <t>71241200/752</t>
  </si>
  <si>
    <t>նախագծերի պատրաստում, ծախսերի գնահատում/ Հանրապետության հրապարակի մալուխագծերի փոխարինման շինարարական աշխատանքների</t>
  </si>
  <si>
    <t>նախագծերի պատրաստում, ծախսերի գնահատում/ Էրեբունի պատմահնագիտական արգելոց-թանգարանի շենքի հիմնանրորոգման</t>
  </si>
  <si>
    <t>նախագծերի պատրաստում, ծախսերի գնահատում/ 16 չկարգավորվող հետիոտնային անցումները Հետիոտնային կանչի ռեժիմով աշխատող լուսացուցային համակարգերով կահավորելու համար լուսացուցայի համակարգերի տեղադրման</t>
  </si>
  <si>
    <t>71241200/758</t>
  </si>
  <si>
    <t>նախագծերի պատրաստում, ծախսերի գնահատում/ «Շտապօգնություն» ՓԲԸ  №1 ենթակայանի շենքի տանիքի և ջեռուցման համակարգի հիմնանորոգման</t>
  </si>
  <si>
    <t>նախագծերի պատրաստում, ծախսերի գնահատում/ Շենգավիթ վարչական շրջանի համալիր մարզաձևերի մանկապատանեկան մարզադպրոցի (թվով 7 մարզադահլիճների) հիմնանորոգման</t>
  </si>
  <si>
    <t>50531140/510</t>
  </si>
  <si>
    <t>փորձաքննության ծառայություններ/ Երևան քացաքի նախագծանախահաշվային փաստաթղթերի կազմման աշխատանքների</t>
  </si>
  <si>
    <t>բաժին 01, խումբ 6, դաս 1, 2. Գույքի նկատմամμ իրավունքների գրանցման, գնահատման և տեղեկատվության տրամադրման հետ կապված վճարումներ</t>
  </si>
  <si>
    <t>70331200/501</t>
  </si>
  <si>
    <t xml:space="preserve"> հաստատությունների կառավարման ծառայություններ/ շարժական և անշարժ գույքի շուկայական գնահատման և հաշվետվությունների տրամադրման</t>
  </si>
  <si>
    <t>71311360/501</t>
  </si>
  <si>
    <t xml:space="preserve"> շենքերի չափագրման ծառայություններ</t>
  </si>
  <si>
    <t>բաժին 02, խումբ 2, դաս 1, 1. Քաղաքացիական պաշտպանությանն աջակցություն</t>
  </si>
  <si>
    <t>35121110/501</t>
  </si>
  <si>
    <t xml:space="preserve"> ձայնային ազդանշանների սարքեր/ ձայնային ազդանշանային էլեկտրոշչակ /միաֆազ/</t>
  </si>
  <si>
    <t>42961100/501</t>
  </si>
  <si>
    <t xml:space="preserve"> կառավարման և հսկման համակարգ/ ազդարարման համակարգի հեռահար կառավարման բլոկ</t>
  </si>
  <si>
    <t>71351540/65</t>
  </si>
  <si>
    <t xml:space="preserve"> տեխնիկական հսկողության ծառայություններ/ Երևան քաղաքի հակահրդեհային հիդրանտների վերանորոգման  աշխատանքների որակի  տեխնիկական հսկողության ծառայություններ</t>
  </si>
  <si>
    <t>50111260/523</t>
  </si>
  <si>
    <t xml:space="preserve"> էլեկտրական սարքերի վերանորոգման ծառայություններ/ էլեկտրաշչակի վերանորոգում և ընթացիկ սպասարկում Երևան</t>
  </si>
  <si>
    <t>բաժին 04, խումբ 2, դաս 4, 1. Ոռոգման ցանցի կառուցում և վերանորոգում</t>
  </si>
  <si>
    <t>45221142/509</t>
  </si>
  <si>
    <t xml:space="preserve"> ընդհանուր շինարարական աշխատանքներ/ պոմպերի վերանորոգման և նորերի կառուցման</t>
  </si>
  <si>
    <t xml:space="preserve"> ոռոգման խողովակաշարերի կառուցման աշխատանքներ</t>
  </si>
  <si>
    <t>45231126/503</t>
  </si>
  <si>
    <t xml:space="preserve"> ոռոգման խողովակաշարերի կառուցման աշխատանքներ/ Զովունի խճուղու հարակից տարածքի ոռոգման ցանցի վերանորոգման</t>
  </si>
  <si>
    <t>71351540/515</t>
  </si>
  <si>
    <t xml:space="preserve"> տեխնիկական հսկողության ծառայություններ/ Զովունի խճուղու հարակից տարածքի ոռոգման ցանցի վերանորոգման</t>
  </si>
  <si>
    <t>71351540/625</t>
  </si>
  <si>
    <t xml:space="preserve"> տեխնիկական հսկողության ծառայություններ/ Երևան քաղաքի վարչական շրջաններում շատրվանների պոմպերի վերանորոգման և նորերի կառուցման աշխատանքների որակի  տեխնիկական հսկողության խորհրդատվական ծառայություններ</t>
  </si>
  <si>
    <t>34921220/506</t>
  </si>
  <si>
    <t xml:space="preserve"> անվտանգության արգելապատնեշներ/ մետաղական ճաղավանդակների ձեռքբերում և տեղադրում</t>
  </si>
  <si>
    <t>45231187/548</t>
  </si>
  <si>
    <t>45231187/549</t>
  </si>
  <si>
    <t>45231187/550</t>
  </si>
  <si>
    <t>45231187/554</t>
  </si>
  <si>
    <t>45231187/555</t>
  </si>
  <si>
    <t>45231187/556</t>
  </si>
  <si>
    <t>45231187/557</t>
  </si>
  <si>
    <t>45231187/559</t>
  </si>
  <si>
    <t>45231187/560</t>
  </si>
  <si>
    <t xml:space="preserve"> սալահատակման և ասֆալտապատման աշխատանքներ/ Փողոցների ասֆալտբետոնյա ծածկի ճաքալցում</t>
  </si>
  <si>
    <t xml:space="preserve"> սալահատակման և ասֆալտապատման աշխատանքներ/ Երևան քաղաքի փողոցների ասֆալտ-բետոնյա ծածկի փոսային վերանորոգում 2021</t>
  </si>
  <si>
    <t>71351540/1037</t>
  </si>
  <si>
    <t xml:space="preserve"> տեխնիկական հսկողության ծառայություններ/ ասֆալտ-բետոնյա ծածկի վերանորոգում</t>
  </si>
  <si>
    <t>71351540/1038</t>
  </si>
  <si>
    <t>71351540/1039</t>
  </si>
  <si>
    <t>71351540/1040</t>
  </si>
  <si>
    <t>71351540/1041</t>
  </si>
  <si>
    <t>71351540/1042</t>
  </si>
  <si>
    <t>71351540/1043</t>
  </si>
  <si>
    <t>71351540/1044</t>
  </si>
  <si>
    <t>71351540/1045</t>
  </si>
  <si>
    <t xml:space="preserve"> տեխնիկական հսկողության ծառայություններ/ ճաքալցում</t>
  </si>
  <si>
    <t xml:space="preserve"> տեխնիկական հսկողության ծառայություններ/ Երևան քաղաքի փողոցների ասֆալտ-բետոնյա ծածկի փոսային վերանորոգման աշխատանքների որակի  տեխնիկական հսկողության խորհրդատվական ծառայություններ 2021 թվականի</t>
  </si>
  <si>
    <t>45231187/561</t>
  </si>
  <si>
    <t xml:space="preserve"> սալահատակման և ասֆալտապատման աշխատանքներ/ գրունտային ճանապարհների հիմնանորոգում</t>
  </si>
  <si>
    <t>71351540/1053</t>
  </si>
  <si>
    <t xml:space="preserve"> տեխնիկական հսկողության ծառայություններ/ հողային պաստառով գրունտային ճանապարհների հիմնանորոգման</t>
  </si>
  <si>
    <t xml:space="preserve"> հետիոտնային անցումների կառուցման աշխատանքներ/ Վերգետնյա հետիոտնային անցման կառուցում</t>
  </si>
  <si>
    <t>45231200/503</t>
  </si>
  <si>
    <t xml:space="preserve"> հետիոտնային անցումների կառուցման աշխատանքներ/ Ազատություն-Դավիթ Անհաղթ փողոցների խաչմերուկի անցում</t>
  </si>
  <si>
    <t xml:space="preserve"> հետիոտնային անցումների կառուցման աշխատանքներ/ Թամանցիների փողոցի անցում (15-6 -ով)</t>
  </si>
  <si>
    <t>71351540/998</t>
  </si>
  <si>
    <t xml:space="preserve"> տեխնիկական հսկողության ծառայություններ/ Ազատություն-Դավիթ Անհաղթ փողոցների խաչմերուկի անցում</t>
  </si>
  <si>
    <t xml:space="preserve"> տեխնիկական հսկողության ծառայություններ/ Բարեկամություն մետրոյի կայարանի ստորգետնյա հետիոտնային անցման երկու մուտքերի աստիճանների վերանորոգման աշխատանքների</t>
  </si>
  <si>
    <t>ԳՀԽ</t>
  </si>
  <si>
    <t>բաժին 04, խումբ 5, դաս 1, 6. Կամրջային կառուցվածքների վերականգնում և պահպանում</t>
  </si>
  <si>
    <t xml:space="preserve"> կամուրջների կառուցման աշխատանքներեր / Կամրջի հիմնանորոգում</t>
  </si>
  <si>
    <t>45221142/593</t>
  </si>
  <si>
    <t xml:space="preserve"> ընդհանուր շինարարական աշխատանքներ/ Նուբարաշենի թունաքիմիկատների գերեզմանոցի պահակակետի  վագոն-տնակի վերանորոգման</t>
  </si>
  <si>
    <t>63711180/503</t>
  </si>
  <si>
    <t xml:space="preserve"> կամուրջների շահագործման ծառայություններ</t>
  </si>
  <si>
    <t>45221142/589</t>
  </si>
  <si>
    <t xml:space="preserve"> ընդհանուր շինարարական աշխատանքներ/ Մայթերի վերանորոգում (սալիկապատում)</t>
  </si>
  <si>
    <t>45231162/501</t>
  </si>
  <si>
    <t xml:space="preserve"> ճանապարհների կառուցման աշխատանքներ/ Երևան քաղաքի Մամիկոնյանց և Արամ Խաչատրյան փողոցները  միացնող ճանապարհահատվածի կառուցման</t>
  </si>
  <si>
    <t>45221142/588</t>
  </si>
  <si>
    <t xml:space="preserve"> ընդհանուր շինարարական աշխատանքներ/ Մարշալ Բաբաջանյան փողոցի՝ Աճառյան փողոցից մինչև Ծարավ Աղբյուր փողոցի նորակառույց շենքեր հասնող հատվածի նոր մայթերի  կառուցում</t>
  </si>
  <si>
    <t>45221142/515</t>
  </si>
  <si>
    <t xml:space="preserve"> ընդհանուր շինարարական աշխատանքներ/ Աշտարակի խճուղու արտաքին լուսավորության համակարգի հիմնանորոգմանա</t>
  </si>
  <si>
    <t>71351540/1002</t>
  </si>
  <si>
    <t xml:space="preserve"> տեխնիկական հսկողության ծառայություններ/ Երևան քաղաքի Մամիկոնյանց և Արամ Խաչատրյան փողոցները միացնող ճանապարհահատվածի կառուցման</t>
  </si>
  <si>
    <t>71351540/80</t>
  </si>
  <si>
    <t xml:space="preserve"> տեխնիկական հսկողության ծառայություններ/ սալիկապատման աշխատանքների</t>
  </si>
  <si>
    <t>71351540/1029</t>
  </si>
  <si>
    <t xml:space="preserve"> տեխնիկական հսկողության ծառայություններ Մարշալ Բաբաջանյան փողոցի՝ Աճառյան փողոցից մինչև Ծարավ Աղբյուր փողոցի նորակառույց շենքեր հասնող հատվածի նոր մայթերի  կառուցում</t>
  </si>
  <si>
    <t>98111140/57</t>
  </si>
  <si>
    <t>հեղինակային հսկողության ծառայություններ/ Մամիկոնյանց և Արամ Խաչատրյան փողոցները միացնող ճանապարհահատվածի կառուցման աշխատանքների</t>
  </si>
  <si>
    <t xml:space="preserve">71351540/561   </t>
  </si>
  <si>
    <t xml:space="preserve"> տեխնիկական հսկողության ծառայություններ/ Աշտարակի խճուղու արտաքին լուսավորության համակարգի հիմնանորոգմանաշխատանքների որակի  տեխնիկական հսկողության ծառայություններ</t>
  </si>
  <si>
    <t xml:space="preserve"> ընդհանուր շինարարական աշխատանքներ/ Նոր մետաղական ցանկապատերի և արգելապատնեշների տեղադրում</t>
  </si>
  <si>
    <t>45231197/503</t>
  </si>
  <si>
    <t xml:space="preserve"> ընդհանուր շինարարական աշխատանքներ/ Դիտահորերի կափարիչների բարձրացում (վերանորոգում)</t>
  </si>
  <si>
    <t xml:space="preserve"> ընդհանուր շինարարական աշխատանքներ/ Ճանապարհների քարաթափումների ցանկապատում</t>
  </si>
  <si>
    <t>45221142/506</t>
  </si>
  <si>
    <t xml:space="preserve"> ընդհանուր շինարարական աշխատանքներ/ «Հանրապետության հրապարակ» մետրոյի կայարանի    վերգետնյա հատվածի քարե շինության   վերանորոգման</t>
  </si>
  <si>
    <t>45221142/31</t>
  </si>
  <si>
    <t xml:space="preserve"> ընդհանուր շինարարական աշխատանքներ/ Արշակունյաց պողոտա-Արտաշատի խճուղի և Բաբաջանյան-Դավթաշեն-Արտաշատի խճուղու ճանապարհահատված</t>
  </si>
  <si>
    <t>71351540/1046</t>
  </si>
  <si>
    <t xml:space="preserve"> տեխնիկական հսկողության ծառայություններ/ Երևան քաղաքի փողոցներում դիտահորերի կափարիչների ուղղման և նոր կափարիչների տեղադրման աշխատանքների</t>
  </si>
  <si>
    <t>71351540/526</t>
  </si>
  <si>
    <t xml:space="preserve"> տեխնիկական հսկողության ծառայություններ/ «Հանրապետության հրապարակ» մետրոյի կայարանի վերգետնյա հատվածի քարե շինության վերանորոգման</t>
  </si>
  <si>
    <t xml:space="preserve"> տեխնիկական հսկողության ծառայություններ/ Երևան քաղաքի Արշակունյաց պողոտա-Արտաշատի խճուղի և Բաբաջանյան-Դավթաշեն-Աշտարակի խճուղու ճանապարհահատվածների սպասարկման աշխատանքների որակի  տեխնիկական հսկողության խորհրդատվական ծառայություններ</t>
  </si>
  <si>
    <t>71351540/1028</t>
  </si>
  <si>
    <t xml:space="preserve"> տեխնիկական հսկողության ծառայություններ/ մետաղական ճաղավանդակների ձեռքբերման և տեղադրման աշխատանքների</t>
  </si>
  <si>
    <t xml:space="preserve"> ճանապարհային կահույք</t>
  </si>
  <si>
    <t xml:space="preserve"> փողոցային կահույքի տեղադրում/ անվճար հայտարարությունների տախտակների վերանորոգում</t>
  </si>
  <si>
    <t>50231300/503</t>
  </si>
  <si>
    <t xml:space="preserve"> լուսազդանշանների պահպանման ծառայություններ</t>
  </si>
  <si>
    <t>42414700/502</t>
  </si>
  <si>
    <t xml:space="preserve"> վերելակներ</t>
  </si>
  <si>
    <t>42414700/1</t>
  </si>
  <si>
    <t xml:space="preserve"> վերելակներ/ տեղադրումով և սպասարկումով</t>
  </si>
  <si>
    <t>42414700/506</t>
  </si>
  <si>
    <t>42414700/507</t>
  </si>
  <si>
    <t>42414700/508</t>
  </si>
  <si>
    <t>42414700/501</t>
  </si>
  <si>
    <t>բաժին 04, խումբ 5, դաս 5, 7. "Երևանի էլեկտրոտրանսպորտ" ՓԲԸ ենթակառուցվածքների նորոգում</t>
  </si>
  <si>
    <t>45221142/505</t>
  </si>
  <si>
    <t xml:space="preserve"> ընդհանուր շինարարական աշխատանքներ/ «Երևանտրանս» ՓԲԸ-ի տարածքում փակ ավտոլվացման կետի և տեխնիկական սպասարկման արհեստանոցների կառուցում</t>
  </si>
  <si>
    <t>71351540/509</t>
  </si>
  <si>
    <t xml:space="preserve"> տեխնիկական հսկողության ծառայություններ/ «Երևանտրանս» ՓԲԸ-ի տարածքում փակ ավտոլվացման կետի և տեխնիկական սպասարկման արհեստանոցների կառուցում</t>
  </si>
  <si>
    <t>բաժին 04, խումբ 7, դաս 3, 1. Զբոսաշրջության զարգացում</t>
  </si>
  <si>
    <t>32341130/1</t>
  </si>
  <si>
    <t xml:space="preserve"> ականջներին դրվող ականջակալներ</t>
  </si>
  <si>
    <t>79822100/1</t>
  </si>
  <si>
    <t>տպագրության` ներառյալ ծրագրային մշակման և ներդրման ծառայություններ/ Երևան քաղաքի բազմալեզու զբոսաշրջային քարտեզի տպագրում</t>
  </si>
  <si>
    <t>բաժին 04, խումբ 9, դաս 1, 1. Դրոշների տեղադրում</t>
  </si>
  <si>
    <t>35821400/2</t>
  </si>
  <si>
    <t xml:space="preserve"> դրոշներ/ 1*2</t>
  </si>
  <si>
    <t>35821400/3</t>
  </si>
  <si>
    <t xml:space="preserve"> դրոշներ/ 1.5*3</t>
  </si>
  <si>
    <t>45451100/2</t>
  </si>
  <si>
    <t xml:space="preserve"> ձևավորման աշխատանքներ/ օտարերկրյա նախագահների այցերի հետ կապված դրոշակազադրման աշխատանքներ</t>
  </si>
  <si>
    <t>45451100/1</t>
  </si>
  <si>
    <t xml:space="preserve"> ձևավորման աշխատանքներ/ հիմնային պատվանդանների դրոշների փոխման մաքրման և սպասարկման աշխատանքներ</t>
  </si>
  <si>
    <t>45221142/592</t>
  </si>
  <si>
    <t xml:space="preserve"> ընդհանուր շինարարական աշխատանքներ/ հրատապ լուծում պահանջող</t>
  </si>
  <si>
    <t>45221142/596</t>
  </si>
  <si>
    <t>60181100/538</t>
  </si>
  <si>
    <t>բաժին 05, խումբ 1, դաս 1, 1. Աղբահանություն և սանիտարական մաքրում</t>
  </si>
  <si>
    <t xml:space="preserve"> հատուկ նշանակության մեքենաներ/ Էքսկլավատոր բեռնիչ մեքենա</t>
  </si>
  <si>
    <t xml:space="preserve"> հատուկ նշանակության մեքենաներ/ մայթերի մաքրման համար խոզանակով մաքրող-ավլող ինքնագնաց մեքենա</t>
  </si>
  <si>
    <t xml:space="preserve"> աղբի մեքենաներ/ Հետևի բարձմամբ աղբատար</t>
  </si>
  <si>
    <t>90511150/501</t>
  </si>
  <si>
    <t xml:space="preserve"> աղբի փոխադրման ծառայություններ</t>
  </si>
  <si>
    <t>բաժին 05, խումբ 2, դաս 1, 1. `Ջրահեռացման կոմունիկացիոն ցանցերի կառուցու</t>
  </si>
  <si>
    <t>98111140/132</t>
  </si>
  <si>
    <t>98111140/127</t>
  </si>
  <si>
    <t>98111140/129</t>
  </si>
  <si>
    <t>98111140/133</t>
  </si>
  <si>
    <t>98111140/123</t>
  </si>
  <si>
    <t>98111140/130</t>
  </si>
  <si>
    <t>98111140/126</t>
  </si>
  <si>
    <t>98111140/124</t>
  </si>
  <si>
    <t>98111140/131</t>
  </si>
  <si>
    <t>98111140/125</t>
  </si>
  <si>
    <t>98111140/128</t>
  </si>
  <si>
    <t>98111140/122</t>
  </si>
  <si>
    <t>98111140/121</t>
  </si>
  <si>
    <t>բաժին 05, խումբ 6, դաս 1, 1. Կանաչ տարածքների հիմնում և պահպանում</t>
  </si>
  <si>
    <t>34141300/3</t>
  </si>
  <si>
    <t xml:space="preserve"> ջրցան մեքենաներ</t>
  </si>
  <si>
    <t>34141300/4</t>
  </si>
  <si>
    <t>45221142/957</t>
  </si>
  <si>
    <t xml:space="preserve"> ընդհանուր շինարարական աշխատանքներ/ Հրազդան գետի վրա աղաբաորսիչ ճաղավանդակի տեղադրման և կուտակված աղբի հավաքման և տեղափոխման</t>
  </si>
  <si>
    <t>45231126/502</t>
  </si>
  <si>
    <t xml:space="preserve"> ոռոգման խողովակաշարերի կառուցման աշխատանքներ/ Արամ Խաչատրյան փողոցի ոռոգման ջրագծի կառուցում</t>
  </si>
  <si>
    <t>45231270/503</t>
  </si>
  <si>
    <t xml:space="preserve"> հանգստի տարածքների վերանորոգման աշխատանքներ/ Աբովյանի անվան պուրակի վերականգնում</t>
  </si>
  <si>
    <t>անտառվերականգնման և անտառապատման աշխատանքներ/ ջրաշխարհի աջակողմյան լանջի վրա անտառապաշտպանիչ գոտու ստեղծում</t>
  </si>
  <si>
    <t xml:space="preserve"> աղբի փոխադրման ծառայություններ/ կանաչ տարածքներում և ջրային տարածքներում աղբի հավաքում</t>
  </si>
  <si>
    <t>90731150/501</t>
  </si>
  <si>
    <t xml:space="preserve"> օդի աղտոտվածության մոնիտորինգի կամ չափման ծառայություններ/ Երևան քաղաքում գոծող, լքված, դադարեցված և ընդերքօգտագործման իրավունքների գործողության ժամկետներն ավարտված հանքավայրերի շրջակա միջավայրի վրա ազդեցության համալիր գնահատման հետազոտության ծառայություն</t>
  </si>
  <si>
    <t>71351540/81</t>
  </si>
  <si>
    <t xml:space="preserve"> տեխնիկական հսկողության ծառայություններ/ Հրազդան գետի վրա աղաբաորսիչ ճաղավանդակի տեղադրման և կուտակված աղբի հավաքման և տեղափոխման</t>
  </si>
  <si>
    <t>71351540/654</t>
  </si>
  <si>
    <t xml:space="preserve"> տեխնիկական հսկողության ծառայություններ/ Խ.Աբովյանի անվան պուրակի վերականգնման աշխատանքների որակի տեխնիկական հսկողության խորհրդատվական ծառայություններ</t>
  </si>
  <si>
    <t>71351540/655</t>
  </si>
  <si>
    <t xml:space="preserve"> տեխնիկական հսկողության ծառայություններ/ Արամ Խաչատրյան փողոցի ոռոգման ջրագծի կառուցման աշխատանքների որակի տեխնիկական հսկողության խորհրդատվական ծառայություններ</t>
  </si>
  <si>
    <t>45111240/2</t>
  </si>
  <si>
    <t>ապամոնտաժման աշխատանքներ/ ապօրինի տեղադրված գովազդային վահանակների</t>
  </si>
  <si>
    <t>բաժին 06, խումբ 1, դաս 1, 2. Չորրորդ աստիճանի վթարային շենքերի քանդման հետևանքով բնակտարածություններից զրկված բնակիչների փոխհատուցման համար բնակարանների ձեռքբերում</t>
  </si>
  <si>
    <t>անշարժ գույք</t>
  </si>
  <si>
    <t>բաժին 06, խումբ 5, դաս 1, 1. Շենքերի և շինությունների հետազոտման աշխատանքներ</t>
  </si>
  <si>
    <t>71351390/503</t>
  </si>
  <si>
    <t xml:space="preserve"> սեյսմոգրաֆիկ հետազոտության ծառայություններ/ վթարային շենքերի և շինությունների հետազոտում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</si>
  <si>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10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</si>
  <si>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6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</si>
  <si>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9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</si>
  <si>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այլ էլեկտրական մոնտաժային աշխատանքներ/ 10 բազմաբանակարան շենքերի /Աջափնյակ, Ավան, Արաբկիր վարչական շրջաններ/ 2021 ավելացում/</t>
  </si>
  <si>
    <t xml:space="preserve"> այլ էլեկտրական մոնտաժային աշխատանքներ/ 6 բազմաբանակարան շենքերի /Էրեբունի, Կենտրոն, Շենգավիթ, Քանաքեռ-Զեյթուն վարչական շրջաններ/</t>
  </si>
  <si>
    <t xml:space="preserve"> այլ էլեկտրական մոնտաժային աշխատանքներ/ 10 բազմաբանակարան շենքերի /Նոր Նորք վարչական շրջան/</t>
  </si>
  <si>
    <t xml:space="preserve"> այլ էլեկտրական մոնտաժային աշխատանքներ/ 9 բազմաբանակարան շենքերի /Նոր Նորք, Մալաթիա-Սեբաստիա վարչական շրջաններ/</t>
  </si>
  <si>
    <t xml:space="preserve"> այլ էլեկտրական մոնտաժային աշխատանքներ/ 10 բազմաբանակարան շենքերի /Դավթաշեն վարչական շրջան/</t>
  </si>
  <si>
    <t xml:space="preserve"> այլ էլեկտրական մոնտաժային աշխատանքներ/ 10 բազմաբանակարան շենքերի /Մալաթիա-Սեբաստիա վարչական շրջան/</t>
  </si>
  <si>
    <t xml:space="preserve"> տեխնիկական հսկողության ծառայություններ/ 10 բազմաբանակարան շենքերի /Աջափնյակ, Ավան, Արաբկիր վարչական շրջաններ/</t>
  </si>
  <si>
    <t xml:space="preserve"> տեխնիկական հսկողության ծառայություններ/ 6 բազմաբանակարան շենքերի /Էրեբունի, Կենտրոն, Շենգավիթ, Քանաքեռ-Զեյթուն վարչական շրջաններ/</t>
  </si>
  <si>
    <t xml:space="preserve"> տեխնիկական հսկողության ծառայություններ/ 10 բազմաբանակարան շենքերի /Նոր Նորք վարչական շրջան/</t>
  </si>
  <si>
    <t xml:space="preserve"> տեխնիկական հսկողության ծառայություններ/ 9 բազմաբանակարան շենքերի /Նոր Նորք, Մալաթիա-Սեբաստիա վարչական շրջաններ/</t>
  </si>
  <si>
    <t xml:space="preserve"> տեխնիկական հսկողության ծառայություններ/ 10 բազմաբանակարան շենքերի /Դավթաշեն վարչական շրջան/</t>
  </si>
  <si>
    <t xml:space="preserve"> տեխնիկական հսկողության ծառայություններ/ 10 բազմաբանակարան շենքերի /Մալաթիա-Սեբաստիա վարչական շրջան/</t>
  </si>
  <si>
    <t xml:space="preserve"> երեխաների խաղահրապարակների տարածքների հարթեցման աշխատանքներ/ մինի ֆուտբոլի դաշտերի կառուցում</t>
  </si>
  <si>
    <t xml:space="preserve"> երեխաների խաղահրապարակների տարածքների հարթեցման աշխատանքներ/ Բակային տարածքների խաղահրապարակներում ռետինե հատակների տեղադրում</t>
  </si>
  <si>
    <t xml:space="preserve"> ընդհանուր շինարարական աշխատանքներ/ շենքերի ամրացում, վերանորոգում</t>
  </si>
  <si>
    <t>71351540/508</t>
  </si>
  <si>
    <t xml:space="preserve"> տեխնիկական հսկողության ծառայություններ/ Արգիշտի 1 հասցեի ադմինիստրատիվ շենքի ֆոտովոլտային համակարգի կառուցման</t>
  </si>
  <si>
    <t>71351540/507</t>
  </si>
  <si>
    <t xml:space="preserve"> տեխնիկական հսկողության ծառայություններ/ Բուզանդի 1/3 հասցեի ադմինիստրատիվ շենքի ֆոտովոլտային համակարգի կառուցման</t>
  </si>
  <si>
    <t>բաժին 07, խումբ 1, դաս 1, 1. Առողջապահական կազմակերպությունների համար բժշկական սարքավորումների ձեռքբերում</t>
  </si>
  <si>
    <t xml:space="preserve"> ռենտգեն սարքեր</t>
  </si>
  <si>
    <t>33111360/4</t>
  </si>
  <si>
    <t xml:space="preserve"> ուլտրաձայնային սարքավորումներ/ 3 տվիչով</t>
  </si>
  <si>
    <t xml:space="preserve"> ուլտրաձայնային սարքավորումներ/ 2 տվիչով</t>
  </si>
  <si>
    <t xml:space="preserve"> ակնաբուժական սարքեր</t>
  </si>
  <si>
    <t xml:space="preserve"> էլեկտրասրտագրման սարքեր</t>
  </si>
  <si>
    <t xml:space="preserve"> ավտոկլավներ</t>
  </si>
  <si>
    <t xml:space="preserve"> բժշկական մահճակալներ</t>
  </si>
  <si>
    <t xml:space="preserve"> ներարկման պոմպեր</t>
  </si>
  <si>
    <t xml:space="preserve"> հիվանդների վիճակի հսկողության համակարգ</t>
  </si>
  <si>
    <t>բաժին 07, խումբ 6, դաս 1, 1. Առողջապահական օբյեկտների հիմնանորոգում</t>
  </si>
  <si>
    <t>բաժին 07, խումբ 6, դաս 1, 2. Դժվարամատչելի հետազոտությունների իրականացում</t>
  </si>
  <si>
    <t>85121100/505</t>
  </si>
  <si>
    <t xml:space="preserve"> բժշկական ծառայություններ/ Համակարգչային տոմոգրաֆիայի ծառայության ձեռքբերում /մինչև 130 հատ/</t>
  </si>
  <si>
    <t>85121100/9</t>
  </si>
  <si>
    <t xml:space="preserve"> բժշկական ծառայություններ/ Մագնիսա-ռեզոնանսային տոմոգրաֆիայի ծառայության ձեռքբերում /մինչև 89 հատ/</t>
  </si>
  <si>
    <t>85121100/508</t>
  </si>
  <si>
    <t xml:space="preserve"> բժշկական ծառայություններ/ Կորոնարոգրաֆիայի հետազոտություն ձեռքբերում  /մինչև 80 հատ/</t>
  </si>
  <si>
    <t>85121100/507</t>
  </si>
  <si>
    <t xml:space="preserve"> բժշկական ծառայություններ/ Կրծքագեղձի սկրինինգային ծառայության ձեռքբերում /մինչև 100 անձի համար/</t>
  </si>
  <si>
    <t>45231270/505</t>
  </si>
  <si>
    <t xml:space="preserve"> հանգստի տարածքների վերանորոգման աշխատանքներ/ Երևանյան լճի աջակողմյա ափամերձ տարածքի բարեկարգում</t>
  </si>
  <si>
    <t xml:space="preserve"> հանգստի տարածքների վերանորոգման աշխատանքներ</t>
  </si>
  <si>
    <t>45231270/501</t>
  </si>
  <si>
    <t xml:space="preserve"> հանգստի տարածքների վերանորոգման աշխատանքներ/ Երկրորդ աշխարհամարտում տարած Հաղթանակի 40-ամյակի հուշահամալիրի այգու բարեկարգում</t>
  </si>
  <si>
    <t>45231270/506</t>
  </si>
  <si>
    <t xml:space="preserve"> հանգստի տարածքների վերանորոգման աշխատանքներ/ «Հաղթանակ» զբոսայգում Սահմանապահների ծառուղու բարեկարգում</t>
  </si>
  <si>
    <t>71351540/768</t>
  </si>
  <si>
    <t>տեխնիկական հսկողության ծառայություններ/Երևանյան լճի աջակողմյա ափամերձ տարածքի բարեկարգում</t>
  </si>
  <si>
    <t>71811100/503</t>
  </si>
  <si>
    <t xml:space="preserve"> ջրի մատակարարման և կոյուղաջրերի մաքրման խորհրդատվական ծառայություններ/ 2800 ամյակին նվիրված այգի</t>
  </si>
  <si>
    <t>71811100/502</t>
  </si>
  <si>
    <t xml:space="preserve"> ջրի մատակարարման և կոյուղաջրերի մաքրման խորհրդատվական ծառայություններ/ Արգիշտիի 1 և Բուզանդի 1/3</t>
  </si>
  <si>
    <t>հեղինակային հսկողության ծառայություններ/ «Հաղթանակ» զբոսայգում Սահմանապահների ծառուղու բարեկարգում</t>
  </si>
  <si>
    <t xml:space="preserve"> տեխնիկական հսկողության ծառայություններ/ Երկրորդ աշխատհամարտում տարած Հաղթանակի 40-ամյակի հուշահամալիրի այգու բարեկարգում</t>
  </si>
  <si>
    <t>71351540/769</t>
  </si>
  <si>
    <t xml:space="preserve"> տեխնիկական հսկողության ծառայություններ/ «Հաղթանակ» զբոսայգում Սահմանապահների ծառուղու բարեկարգում</t>
  </si>
  <si>
    <t>բաժին 08, խումբ 2, դաս 3, 2. Մշակույթի տների հիմնանորոգում և վերանորոգում</t>
  </si>
  <si>
    <t>45221142/583</t>
  </si>
  <si>
    <t>մշակութային օբյեկտների հիմնանորոգում/ Սայաթ-Նովայի անվան երաժշտական դպրոցի հիմնանորոգում</t>
  </si>
  <si>
    <t>71351540/987</t>
  </si>
  <si>
    <t xml:space="preserve"> տեխնիկական հսկողության ծառայություններ/ Մհեր Մկրտչյանի անվան արտիստական թատրոն ՀՈԱԿ-ի վարչական շենքի հիմնանորոգման աշխատանքների</t>
  </si>
  <si>
    <t>71351540/990</t>
  </si>
  <si>
    <t xml:space="preserve"> տեխնիկական հսկողության ծառայություններ/ Սայաթ-Նովայի անվան երաժշտական դպրոցի հիմնանորոգում</t>
  </si>
  <si>
    <t>39298400/1</t>
  </si>
  <si>
    <t xml:space="preserve"> արձանիկներ</t>
  </si>
  <si>
    <t>79811100/21</t>
  </si>
  <si>
    <t xml:space="preserve"> թվային տպագրության ծառայություններ/ Կանանց տոնի շրջանակներում հրավիրատոմսեր</t>
  </si>
  <si>
    <t>79951100/504</t>
  </si>
  <si>
    <t xml:space="preserve"> միջոցառումների հետ կապված ծառայություններ/ Դրոշակազարդման ծառայություններ</t>
  </si>
  <si>
    <t xml:space="preserve"> մշակութային միջոցառումների կազմակերպման ծառայություններ/ Հայոց բանակի տոնին նվիրված ձևավորման ծառայություններ</t>
  </si>
  <si>
    <t>79951110/77</t>
  </si>
  <si>
    <t xml:space="preserve"> մշակութային միջոցառումների կազմակերպման ծառայություններ/ Հայոց ցեղասպանության հիշատակի օր</t>
  </si>
  <si>
    <t xml:space="preserve"> մշակութային միջոցառումների կազմակերպման ծառայություններ/ Արամ Խաչատրյան ծննդյան օրվան նվիրված</t>
  </si>
  <si>
    <t>79951110/109</t>
  </si>
  <si>
    <t xml:space="preserve"> մշակութային միջոցառումների կազմակերպման ծառայություններ/ Կանանց տոնի շրջանակներում  Արամ Խաչատրյան համերգասրահում</t>
  </si>
  <si>
    <t>79951110/108</t>
  </si>
  <si>
    <t xml:space="preserve"> մշակութային միջոցառումների կազմակերպման ծառայություններ/ Կանանց տոնի շրջանակներում Կ. Ստանիսլավսկու անվան պետական ռուսական դրամատիկական թատրոնում</t>
  </si>
  <si>
    <t>79951110/107</t>
  </si>
  <si>
    <t xml:space="preserve"> մշակութային միջոցառումների կազմակերպման ծառայություններ/ Կանանց տոնի շրջանակներում Գ. Սունդուկյանի անվան ազգային ակադեմիական թատրոնում</t>
  </si>
  <si>
    <t>79951110/106</t>
  </si>
  <si>
    <t xml:space="preserve"> մշակութային միջոցառումների կազմակերպման ծառայություններ/ Կանանց տոնի շրջանակներում Հայաստանի ճարտարապետների պալատի համերգային դահլիճ</t>
  </si>
  <si>
    <t>79951110/105</t>
  </si>
  <si>
    <t xml:space="preserve"> մշակութային միջոցառումների կազմակերպման ծառայություններ/ Կանանց տոնի շրջանակներում Հ. Պարոնյանի անվան երաժշտական կոմեդիայի թատրոն</t>
  </si>
  <si>
    <t>79951110/104</t>
  </si>
  <si>
    <t xml:space="preserve"> մշակութային միջոցառումների կազմակերպման ծառայություններ/ Կանանց տոնի շրջանակներում Երամի պատանի հանդիսատեսի թատրոն</t>
  </si>
  <si>
    <t>79951110/103</t>
  </si>
  <si>
    <t xml:space="preserve"> մշակութային միջոցառումների կազմակերպման ծառայություններ/ Կանանց տոնի շրջանակներում Մոսկվա կինոթատրոն</t>
  </si>
  <si>
    <t>79951110/101</t>
  </si>
  <si>
    <t xml:space="preserve"> մշակութային միջոցառումների կազմակերպման ծառայություններ/ Կանանց տոնի շրջանակներում Հայաստանի ազգային կինոկենտրոն</t>
  </si>
  <si>
    <t>79951110/97</t>
  </si>
  <si>
    <t xml:space="preserve"> մշակութային միջոցառումների կազմակերպման ծառայություններ/ Հրաչյա Ղափլանյանի անվան դրամատիկական թատրոն</t>
  </si>
  <si>
    <t>79951110/99</t>
  </si>
  <si>
    <t xml:space="preserve"> մշակութային միջոցառումների կազմակերպման ծառայություններ/ Կանանց տոնի շրջանակներում Կոմիտասի անվան կամերային երաժշտական տուն</t>
  </si>
  <si>
    <t>79951110/98</t>
  </si>
  <si>
    <t xml:space="preserve"> մշակութային միջոցառումների կազմակերպման ծառայություններ/ Առնո Բաբաջանյան համերգասրահ</t>
  </si>
  <si>
    <t>79951110/100</t>
  </si>
  <si>
    <t xml:space="preserve"> մշակութային միջոցառումների կազմակերպման ծառայություններ/ Կանանց տոնի շրջանակներում Ս. Սարգսյանի անվան համազգային թատրոն</t>
  </si>
  <si>
    <t>79951110/102</t>
  </si>
  <si>
    <t xml:space="preserve"> մշակութային միջոցառումների կազմակերպման ծառայություններ/ Մհեր Մկտրչյանի անվան արտիստական թատրոն</t>
  </si>
  <si>
    <t>79951110/146</t>
  </si>
  <si>
    <t xml:space="preserve"> մշակութային միջոցառումների կազմակերպման ծառայություններ/ Ջազի միջազգային օր</t>
  </si>
  <si>
    <t>79951110/133</t>
  </si>
  <si>
    <t xml:space="preserve"> մշակութային միջոցառումների կազմակերպման ծառայություններ/ Ցեղասպանության նվիրված սգո արարողությունների</t>
  </si>
  <si>
    <t>79951110/134</t>
  </si>
  <si>
    <t xml:space="preserve"> մշակութային միջոցառումների կազմակերպման ծառայություններ/ Մայիսի 1  Մայիսի 28 և Սահմանադրության օրվան նվիրված</t>
  </si>
  <si>
    <t>79951110/124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</si>
  <si>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</t>
  </si>
  <si>
    <t>79951110/125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</si>
  <si>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գեղարվեստական և ստեղծագործական ծառայություններ</t>
  </si>
  <si>
    <t>79951110/126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</si>
  <si>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տեխնիկական միջոցներ</t>
  </si>
  <si>
    <t>79951110/127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</si>
  <si>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դեկորացիաների և կոնստրուկցիաների տեղափոխության, վերանորոգման վերականգման մոնտաժման և ապամոնտաժման</t>
  </si>
  <si>
    <t xml:space="preserve"> մշակութային միջոցառումների կազմակերպման ծառայություններ/ պաստառների բաներների տպագրության, տեղադրման և ապամոնտաժման</t>
  </si>
  <si>
    <t>79951120/1</t>
  </si>
  <si>
    <t xml:space="preserve"> փառատոնների կազմակերպման ծառայություններ/ ՈՒտեստ-ֆեստ գաստրոփառատոն</t>
  </si>
  <si>
    <t>79991110/1</t>
  </si>
  <si>
    <t xml:space="preserve"> ընդունելության ծառայություններ</t>
  </si>
  <si>
    <t>92111120/1</t>
  </si>
  <si>
    <t xml:space="preserve"> գովազդային ֆիլմերի արտադրություն/ բրենդավորման և հանրահռչակման</t>
  </si>
  <si>
    <t>բաժին 08, խումբ 2, դաս 5, 3. Թատրոնների հիմնանորոգում</t>
  </si>
  <si>
    <t>մշակութային օբյեկտների հիմնանորոգում/ Մհեր Մկրտչյանի անվան թատրոն</t>
  </si>
  <si>
    <t>98111140/52</t>
  </si>
  <si>
    <t>հեղինակային հսկողության ծառայություններ/ Մհեր Մկրտչյանի անվան արտիստական թատրոն ՀՈԱԿ-ի վարչական շենքի հիմնանորոգման աշխատանքների</t>
  </si>
  <si>
    <t xml:space="preserve"> պատմական արձանների կամ հուշարձանների շինարարական աշխատանքներ</t>
  </si>
  <si>
    <t>92311210/2</t>
  </si>
  <si>
    <t>քանդակագործների կողմից մատուցվող ծառայություններ</t>
  </si>
  <si>
    <t>բաժին 09, խումբ 1, դաս 1, 1. Նախադպրոցական ուսուցում</t>
  </si>
  <si>
    <t>30193500/1</t>
  </si>
  <si>
    <t xml:space="preserve"> գրադարակներ</t>
  </si>
  <si>
    <t>39121100/7</t>
  </si>
  <si>
    <t>39121200/3</t>
  </si>
  <si>
    <t>39121200/4</t>
  </si>
  <si>
    <t xml:space="preserve"> սեղաններ/ Մանկական սեղան /2-4 տարիքային խմբի համար/</t>
  </si>
  <si>
    <t>39121200/5</t>
  </si>
  <si>
    <t xml:space="preserve"> սեղաններ/ Մանկական սեղան /4-5 տարիքային խմբի համար/</t>
  </si>
  <si>
    <t>39121200/6</t>
  </si>
  <si>
    <t xml:space="preserve"> սեղաններ/ Մանկական սեղան /5-6 տարիքային խմբի համար/</t>
  </si>
  <si>
    <t>39121200/7</t>
  </si>
  <si>
    <t>39121200/8</t>
  </si>
  <si>
    <t>39121500/1</t>
  </si>
  <si>
    <t xml:space="preserve"> խոհանոցային պահարաններ և գրապահարաններ</t>
  </si>
  <si>
    <t>39121520/6</t>
  </si>
  <si>
    <t>39138120/1</t>
  </si>
  <si>
    <t xml:space="preserve"> աթոռ փայտյա</t>
  </si>
  <si>
    <t>39138120/2</t>
  </si>
  <si>
    <t xml:space="preserve"> աթոռ փայտյա/ Մանկական աթոռ /2-4 տարիքային խմբի համար/</t>
  </si>
  <si>
    <t>39138120/3</t>
  </si>
  <si>
    <t xml:space="preserve"> աթոռ փայտյա/ Մանկական աթոռ /4-5 տարիքային խմբի համար/</t>
  </si>
  <si>
    <t>39138120/4</t>
  </si>
  <si>
    <t xml:space="preserve"> աթոռ փայտյա/ Մանկական աթոռ /5-6 տարիքային խմբի համար/</t>
  </si>
  <si>
    <t>39141120/3</t>
  </si>
  <si>
    <t>39141120/4</t>
  </si>
  <si>
    <t>39141120/5</t>
  </si>
  <si>
    <t xml:space="preserve"> դարակներով պահարաններ/ Պահարան՝ հացի պահպանման համար</t>
  </si>
  <si>
    <t>39141120/6</t>
  </si>
  <si>
    <t xml:space="preserve"> դարակներով պահարաններ/ Բժշկական դեղորայքի և պարագաների մետաղական պահարան</t>
  </si>
  <si>
    <t>39141240/1</t>
  </si>
  <si>
    <t>39141240/2</t>
  </si>
  <si>
    <t>39141260/4</t>
  </si>
  <si>
    <t>39711140/2</t>
  </si>
  <si>
    <t xml:space="preserve"> գազօջախի սալիկնե/ "Սալօջախ /6 սալիկ/ "</t>
  </si>
  <si>
    <t>42711170/1</t>
  </si>
  <si>
    <t>37421151/1</t>
  </si>
  <si>
    <t>մարմնամարզական պատեր</t>
  </si>
  <si>
    <t>37421153/1</t>
  </si>
  <si>
    <t>մարմնամարզական նստարաններ</t>
  </si>
  <si>
    <t>45611200/585</t>
  </si>
  <si>
    <t>մշակութային օբյեկտների հիմնանորոգում/ Շենգավիթ վարչական շրջանի մարզադպրոցի հիմնանորոգում</t>
  </si>
  <si>
    <t xml:space="preserve"> տեխնիկական հսկողության ծառայություններ/ Շենգավիթ վարչական շրջանի մարզադպրոցի հիմնանորոգում</t>
  </si>
  <si>
    <t>45611100/511</t>
  </si>
  <si>
    <t>կրթական օբյեկտների հիմնանորոգում/ Աջափնյակ 36 մանկապարտեզ</t>
  </si>
  <si>
    <t>45611100/510</t>
  </si>
  <si>
    <t>կրթական օբյեկտների հիմնանորոգում/ Աջափնյակ վարչական շրջանի հ.48 մանկապարտեզի բակի բարեկարգման աշխատանքներ</t>
  </si>
  <si>
    <t>45611100/512</t>
  </si>
  <si>
    <t>կրթական օբյեկտների հիմնանորոգում/ Աջափնյակ վարչական շրջանի հ.49 մանկապարտեզի բակի բարեկարգման աշխատանքներ</t>
  </si>
  <si>
    <t>45611100/514</t>
  </si>
  <si>
    <t>կրթական օբյեկտների հիմնանորոգում/ Էրեբունի վարչական շրջանի 72 մանկապարտեզի ջեռուցման համակարգը 178 դպրոցի համակարգից առանձնացման աշխատանքներ</t>
  </si>
  <si>
    <t>45611100/503</t>
  </si>
  <si>
    <t>կրթական օբյեկտների հիմնանորոգում/ Կենտրոնի 1 մանկապարտեզ</t>
  </si>
  <si>
    <t>45611100/504</t>
  </si>
  <si>
    <t>կրթական օբյեկտների հիմնանորոգում/ Էրեբունի 63 մանկապարտեզ</t>
  </si>
  <si>
    <t>45611100/507</t>
  </si>
  <si>
    <t>կրթական օբյեկտների հիմնանորոգում/ Շենգավիթ 137</t>
  </si>
  <si>
    <t>45611100/508</t>
  </si>
  <si>
    <t>կրթական օբյեկտների հիմնանորոգում/ Շենգավիթ 143</t>
  </si>
  <si>
    <t>45611100/509</t>
  </si>
  <si>
    <t>կրթական օբյեկտների հիմնանորոգում/ Շենգավիթ 147</t>
  </si>
  <si>
    <t>45611100/15</t>
  </si>
  <si>
    <t>կրթական օբյեկտների հիմնանորոգում/ Կենտրոն վարչական շրջանի 15 մանկապարտեզի հիմնանորոգման</t>
  </si>
  <si>
    <t>կրթական օբյեկտների հիմնանորոգում/ Դավթաշեն վարչական շրջանի 58 մանկապարտեզի հիմնանորոգման</t>
  </si>
  <si>
    <t>կրթական օբյեկտների հիմնանորոգում/ Մալաթիա-Սեբաստիայի հ.77 մանկապարտեզի հիմնանորոգում</t>
  </si>
  <si>
    <t>45611100/660</t>
  </si>
  <si>
    <t>կրթական օբյեկտների հիմնանորոգում/ Մալաթիա-Սեբաստիայի հ.95 մանկապարտեզի հիմնանորոգում</t>
  </si>
  <si>
    <t>71351540/523</t>
  </si>
  <si>
    <t xml:space="preserve"> տեխնիկական հսկողության ծառայություններ/ Էրեբունի վարչական շրջանի 72 մանկապարտեզի ջեռուցման համակարգը 178 դպրոցի համակարգից առանձնացման աշխատանքներ</t>
  </si>
  <si>
    <t>71351540/1049</t>
  </si>
  <si>
    <t xml:space="preserve"> տեխնիկական հսկողության ծառայություններ/ հ 63 մանկապարտեզի հիմնանորոգման աշխատանքների</t>
  </si>
  <si>
    <t>71351540/1050</t>
  </si>
  <si>
    <t xml:space="preserve"> տեխնիկական հսկողության ծառայություններ/ հ. 137 մանկապարտեզի հիմնանորոգման աշխատանքների</t>
  </si>
  <si>
    <t>71351540/1051</t>
  </si>
  <si>
    <t xml:space="preserve"> տեխնիկական հսկողության ծառայություններ/ հ. 143 մանկապարտեզի հիմնանորոգման աշխատանքների</t>
  </si>
  <si>
    <t>71351540/1052</t>
  </si>
  <si>
    <t xml:space="preserve"> տեխնիկական հսկողության ծառայություններ/ հ. 147 մանկապարտեզի հիմնանորոգման աշխատանքների</t>
  </si>
  <si>
    <t>71351540/504</t>
  </si>
  <si>
    <t xml:space="preserve"> տեխնիկական հսկողության ծառայություններ/ Աջափնյակ 36 մանկապարտեզ հիմանորոգման աշխատանքների</t>
  </si>
  <si>
    <t>71351540/505</t>
  </si>
  <si>
    <t xml:space="preserve"> տեխնիկական հսկողության ծառայություններ/ Աջափնյակ վարչական շրջանի հ.48 մանկապարտեզի բակի բարեկարգման աշխատանք</t>
  </si>
  <si>
    <t>71351540/506</t>
  </si>
  <si>
    <t xml:space="preserve"> տեխնիկական հսկողության ծառայություններ/ Աջափնյակ վարչական շրջանի հ.49 մանկապարտեզի բակի բարեկարգման աշխատանքներ</t>
  </si>
  <si>
    <t>71351540/39</t>
  </si>
  <si>
    <t xml:space="preserve"> տեխնիկական հսկողության ծառայություններ/ Կենտրոն վարչական շրջանի 15 մանկապարտեզի հիմնանորոգման աշխատանքների</t>
  </si>
  <si>
    <t xml:space="preserve"> տեխնիկական հսկողության ծառայություններ/ Երևան քաղաքի Կենտրոն վարչական շրջանի հ.1 մանկապարտեզի հիմնանորոգման աշխատանքների որակի  տեխնիկական հսկողության խորհրդատվական ծառայություններ</t>
  </si>
  <si>
    <t>71351540/201</t>
  </si>
  <si>
    <t xml:space="preserve"> տեխնիկական հսկողության ծառայություններ/ Երևան քաղաքի Մալաթիա-Սեբաստիա վարչական շրջանի հհ. 77 մանկապարտեզներ հիմնանորոգման աշխատանքների որակի  տեխնիկական հսկողության խորհրդատվական ծառայություններ</t>
  </si>
  <si>
    <t>71351540/202</t>
  </si>
  <si>
    <t xml:space="preserve"> տեխնիկական հսկողության ծառայություններ/ Երևան քաղաքի Մալաթիա-Սեբաստիա վարչական շրջանի հհ. և 95 մանկապարտեզներ հիմնանորոգման աշխատանքների որակի  տեխնիկական հսկողության խորհրդատվական ծառայություններ</t>
  </si>
  <si>
    <t>բաժին 09, խումբ 6, դաս 1, 2. Դպրոցականների օլիմպիադաների և այլ միջոցառումների կազմակերպում</t>
  </si>
  <si>
    <t>79951100/5</t>
  </si>
  <si>
    <t xml:space="preserve"> միջոցառումների հետ կապված ծառայություններ/ առարկայական օլիմպիադաների կազմակերպում</t>
  </si>
  <si>
    <t>79951100/8</t>
  </si>
  <si>
    <t xml:space="preserve"> միջոցառումների հետ կապված ծառայություններ/ Կիրառական ռազմագիտության միջոցառումների կազմակերպման</t>
  </si>
  <si>
    <t>66511120/2</t>
  </si>
  <si>
    <t xml:space="preserve"> առողջության ապահովագրման ծառայություններ/ «Առողջության ապահովագրություն» փաթեթի ձեռքբերում Երևանի քաղաքապետարանի ենթակայության կազմակերպությունների,  «Թափառող կենդանիների վնասազերծման կենտրոն» ՀՈԱԿ-ի և «Երևանի աղբահանության և սանիտարական մաքրում» համայնքային հիմնարկի հաստիքացուցակներով նախատեսված հաստիք զբաղեցնող աշխատողների համար, Երևանի քաղաքապետարանի /ներառյալ Երևանի վարչական շրջանները, սոցիալական ծառայությունների և քաղաքացիական կացության ակտերի գրանցման տարածքային բաժինները/, Երևանի ենթակայության գրադարանների, թանգարանների, թատրոնների հաստիքացուցակներով նախատեսված հաստիք զբաղեցնող աշխատակիցների, ինչպես նաև «Գերատեսչական շենքերի պահպանման և շահագործման» փակ բաժնետիրական ընկերության և «Երևանտրանս» փակ բաժնետիրական ընկերության, կառավարման տեխնոլոգիաների, Երևան հիմնադրամի, «Երևանի կառուցապատման ներդրումային ԾԻԳ» ՀՈԱԿ-ի աշխատողների համար 66511120/2</t>
  </si>
  <si>
    <t>66511120/503</t>
  </si>
  <si>
    <t xml:space="preserve"> առողջության ապահովագրման ծառայություններ/ «Առողջության ապահովագրություն» փաթեթի ձեռքբերում Երևանի քաղաքապետարանի ենթակայության կազմակերպությունների /Ջրային կառույցներ ՓԲԸ, Երևանի ավտոբուս ՓԲԸ/ </t>
  </si>
  <si>
    <t>բաժին 01, խումբ 1, դաս 2, Ֆինանսական և հարկաբյուջետային հարաբերություններ</t>
  </si>
  <si>
    <t>բաժին 02, խումբ 2, դաս 0, Քաղաքացիական պաշտպանություն</t>
  </si>
  <si>
    <t>45221142/590</t>
  </si>
  <si>
    <t xml:space="preserve"> ընդհանուր շինարարական աշխատանքներ/ հակահրդեհային հիդրանտների վերանորոգման</t>
  </si>
  <si>
    <t>բաժին 04, խումբ 1, դաս 1, Ընդհանուր բնույթի տնտեսական և առևտրային հարաբերություններ</t>
  </si>
  <si>
    <t>45111240/1</t>
  </si>
  <si>
    <t>ապամոնտաժման աշխատանքներ/ ապամոնտաժման, տեղափոխման և պահպանման ծառայութուններ</t>
  </si>
  <si>
    <t>50111420/502</t>
  </si>
  <si>
    <t xml:space="preserve"> փոխադրամիջոցների տարահանման ծառայություններ</t>
  </si>
  <si>
    <t>բաժին 04, խումբ 3, դաս 5, Էլեկտրաէներգիա</t>
  </si>
  <si>
    <t>18931210/501</t>
  </si>
  <si>
    <t xml:space="preserve"> թղթյա տոպրակներ</t>
  </si>
  <si>
    <t>44423400/502</t>
  </si>
  <si>
    <t>71311300/501</t>
  </si>
  <si>
    <t xml:space="preserve"> էներգետիկ արդյունավետության հետ կապված խորհրդատվական ծառայություններ/ Ավագ ֆինանսական փորձագետի ծառայությունների ձեռքբերում</t>
  </si>
  <si>
    <t>ձեռնարկների և բրոշյուրների տպագրման ծառայություններ/ 200 հատ ուղեցույցերի տպագրություն</t>
  </si>
  <si>
    <t>31521160/501</t>
  </si>
  <si>
    <t xml:space="preserve"> լուսային ազդանշաններ</t>
  </si>
  <si>
    <t>31521160/502</t>
  </si>
  <si>
    <t>31521160/503</t>
  </si>
  <si>
    <t xml:space="preserve"> լուսային ազդանշաններ/ ներքին լուսավորությամբ տեղեկատվական ազդանշանների</t>
  </si>
  <si>
    <t>34121100/502</t>
  </si>
  <si>
    <t xml:space="preserve"> ավտոբուսներ և միջքաղաքային ավտոբուսներ</t>
  </si>
  <si>
    <t xml:space="preserve"> տրոլեյբուսներ</t>
  </si>
  <si>
    <t xml:space="preserve"> ճանապարհային գծանշումներ</t>
  </si>
  <si>
    <t>34921140/501</t>
  </si>
  <si>
    <t xml:space="preserve"> ճանապարհային գծանշումներ/ 10 սմ</t>
  </si>
  <si>
    <t>34921140/503</t>
  </si>
  <si>
    <t>34921140/502</t>
  </si>
  <si>
    <t xml:space="preserve"> ճանապարհային գծանշումներ/ 15 սմ</t>
  </si>
  <si>
    <t>34921140/504</t>
  </si>
  <si>
    <t xml:space="preserve"> ճանապարհային գծանշումներ/ պահպանապատերի հարդարում</t>
  </si>
  <si>
    <t>34921140/505</t>
  </si>
  <si>
    <t xml:space="preserve"> ճանապարհային գծանշումներ/ ուղղաձիգ գծանշում / պահպանապատերի ներկում/</t>
  </si>
  <si>
    <t>34921140/506</t>
  </si>
  <si>
    <t xml:space="preserve"> ճանապարհային գծանշումներ/ սառը պլաստիկով գծանշում</t>
  </si>
  <si>
    <t>34921140/507</t>
  </si>
  <si>
    <t xml:space="preserve"> ճանապարհային գծանշումներ/ թերմոպլաստիկով</t>
  </si>
  <si>
    <t>34921370/501</t>
  </si>
  <si>
    <t xml:space="preserve"> լուսային փարոսիկներ/ Փարոսիկի պատրաստում և տեղադրում բետոնե պահպանապատի վրա</t>
  </si>
  <si>
    <t>45231213/501</t>
  </si>
  <si>
    <t xml:space="preserve"> լուսային փարոսիկներ/ Փարոսիկի փայլաթերթի փոխարինում</t>
  </si>
  <si>
    <t>34921410/501</t>
  </si>
  <si>
    <t xml:space="preserve"> ճանապարհային նշաններ/ եռանկյունի, կլոր և քառակուսի ճանապարհային նշաններ, տեղադրումով</t>
  </si>
  <si>
    <t>34921410/502</t>
  </si>
  <si>
    <t xml:space="preserve"> ճանապարհային նշաններ/ Լրացուցիչ տեղեկատվության նշանի (ցուցանակ) պատրաստում և տեղադրում</t>
  </si>
  <si>
    <t>34921410/503</t>
  </si>
  <si>
    <t xml:space="preserve"> ճանապարհային նշաններ/ 1.34.1, - 1.34.3, 8.22.1, - 8.22.3 ճանապարհային նշանների պատրաստում և տեղադրում</t>
  </si>
  <si>
    <t>34921410/504</t>
  </si>
  <si>
    <t xml:space="preserve"> ճանապարհային նշաններ/ 5.15.1 ճանապարհային նշանի պատրաստում և տեղադրում</t>
  </si>
  <si>
    <t>34921410/505</t>
  </si>
  <si>
    <t xml:space="preserve"> ճանապարհային նշաններ/ 5.15.2 ճանապարհային նշանի պատրաստում և տեղադրում</t>
  </si>
  <si>
    <t>34921410/506</t>
  </si>
  <si>
    <t xml:space="preserve"> ճանապարհային նշաններ/ 5.16 ճանապարհային նշանի պատրաստում և տեղադրում</t>
  </si>
  <si>
    <t>34921410/507</t>
  </si>
  <si>
    <t xml:space="preserve"> ճանապարհային նշաններ/ 5․16 ճանապարհային նշանի պատրաստում և տեղադրում</t>
  </si>
  <si>
    <t>34921410/508</t>
  </si>
  <si>
    <t xml:space="preserve"> ճանապարհային նշաններ/ Տեղեկատվության նշանի (շիթ) պատրաստում և տեղադրում</t>
  </si>
  <si>
    <t>34921410/509</t>
  </si>
  <si>
    <t xml:space="preserve"> ճանապարհային նշաններ/ 5.7.1-5․7․2, 6․15․1 - 6․15․3 ճանապարհային նշանների պատրաստում և տեղադրում</t>
  </si>
  <si>
    <t>34921410/510</t>
  </si>
  <si>
    <t xml:space="preserve"> ճանապարհային նշաններ/ 5.18 ճանապարհային նշանի պատրաստում և տեղադրում</t>
  </si>
  <si>
    <t>34921410/511</t>
  </si>
  <si>
    <t xml:space="preserve"> ճանապարհային նշաններ/ 5.16 ճանապարհային նշանի ցուցահարթակի պատրաստում և տեղադրում</t>
  </si>
  <si>
    <t>39541170/501</t>
  </si>
  <si>
    <t xml:space="preserve"> ճանապարհային նշաններ</t>
  </si>
  <si>
    <t>34921430/501</t>
  </si>
  <si>
    <t xml:space="preserve"> ճանապարհային նշանների սյուներ/ կանգնակ տեղադրումով</t>
  </si>
  <si>
    <t>34921430/502</t>
  </si>
  <si>
    <t xml:space="preserve"> ճանապարհային նշանների սյուներ/ 5․16 ճանապարհային նշանի կանգնակի (կմախք) պատրաստում և տեղադրում</t>
  </si>
  <si>
    <t>38621300/501</t>
  </si>
  <si>
    <t>հայելի/ Սֆերիկ հայելու պատրաստում և տեղադրում</t>
  </si>
  <si>
    <t>38821200/501</t>
  </si>
  <si>
    <t xml:space="preserve"> հեռակառավարվող ազդանշանային սարքեր/ լուսացուցային օբյեկտների արդիականացում</t>
  </si>
  <si>
    <t xml:space="preserve"> ճոպաններ/ 6մմ-ոց ճոպանի մոնտաժում ամրացնող դետալներով</t>
  </si>
  <si>
    <t>44211240/501</t>
  </si>
  <si>
    <t xml:space="preserve"> հենասյուներ/ լուսացուցային կանգնակի տեղադրումով</t>
  </si>
  <si>
    <t>44211240/502</t>
  </si>
  <si>
    <t xml:space="preserve"> հենասյուներ/ լուսացուցային կանսուլ տեղադրումով</t>
  </si>
  <si>
    <t>34921210/1</t>
  </si>
  <si>
    <t xml:space="preserve"> ճանապարհային կահույք/ հասարակկան տրանսպորտի կանգառասրահներ</t>
  </si>
  <si>
    <t xml:space="preserve"> ավտոբուսային կանգառների կանգառների աշխատանքներ</t>
  </si>
  <si>
    <t>50231300/502</t>
  </si>
  <si>
    <t xml:space="preserve"> լուսազդանշանների պահպանման ծառայություններ/ Լուսացույցային օբյեկտների սպասարկում, պահպանում, շահագործում և վթարավերականգնում</t>
  </si>
  <si>
    <t>50231300/6</t>
  </si>
  <si>
    <t xml:space="preserve"> լուսազդանշանների պահպանման ծառայություններ/ Արդիականացման նպատակով առկա տրանսպորտային լուսացույցի տեղադրում առկա կոնսուլի կամ ճոպանի վրա</t>
  </si>
  <si>
    <t>50231300/7</t>
  </si>
  <si>
    <t xml:space="preserve"> լուսազդանշանների պահպանման ծառայություններ/ 8մմ-ոց ճոպանի մոնտաժում ամրացնող դետալներով</t>
  </si>
  <si>
    <t>50231300/505</t>
  </si>
  <si>
    <t xml:space="preserve"> կոյուղաջրերի համար խողովակաշարերի կառուցման աշխատանքներ</t>
  </si>
  <si>
    <t>45231143/1</t>
  </si>
  <si>
    <t xml:space="preserve"> կոյուղիների կառուցման աշխատանքներ/ Հակոբյան փողոցից Խաչատրյան 2-րդ նրբ.</t>
  </si>
  <si>
    <t>45231143/2</t>
  </si>
  <si>
    <t xml:space="preserve"> կոյուղիների կառուցման աշխատանքներ/ 16 թաղ. 23-26 շենքերի կոյուղագիծ</t>
  </si>
  <si>
    <t>45231143/3</t>
  </si>
  <si>
    <t xml:space="preserve"> կոյուղիների կառուցման աշխատանքներ/ Իսահակյան 38 շենքի կոյուղագիծ</t>
  </si>
  <si>
    <t>45231143/4</t>
  </si>
  <si>
    <t xml:space="preserve"> կոյուղիների կառուցման աշխատանքներ/ Բուզանդի 1/3 շենքի կոյուղագիծ</t>
  </si>
  <si>
    <t>45231143/5</t>
  </si>
  <si>
    <t xml:space="preserve"> կոյուղիների կառուցման աշխատանքներ/ Արեշի 33 փողոցի կոյուղագիծ</t>
  </si>
  <si>
    <t>45231143/6</t>
  </si>
  <si>
    <t xml:space="preserve"> կոյուղիների կառուցման աշխատանքներ/ Նոր Արեշի 22 փողոցի հեղեղատարի կոյուղագիծ</t>
  </si>
  <si>
    <t>45231143/7</t>
  </si>
  <si>
    <t xml:space="preserve"> կոյուղիների կառուցման աշխատանքներ/ Բուռնազյան փողոցի 1 շենքի կոյուղագիծ</t>
  </si>
  <si>
    <t>45231143/8</t>
  </si>
  <si>
    <t xml:space="preserve"> կոյուղիների կառուցման աշխատանքներ/ Ծերենցի 2-րդ նրբ 19-27 տների կոյուղագիծ</t>
  </si>
  <si>
    <t>45231143/9</t>
  </si>
  <si>
    <t xml:space="preserve"> կոյուղիների կառուցման աշխատանքներ/ Ջիվանու 20-54 առանձնատների կոյուղագիծ</t>
  </si>
  <si>
    <t>45231143/10</t>
  </si>
  <si>
    <t xml:space="preserve"> կոյուղիների կառուցման աշխատանքներ/ Ֆրունզե փողոցի առանձնատների կոյուղագիծ</t>
  </si>
  <si>
    <t>45231143/11</t>
  </si>
  <si>
    <t xml:space="preserve"> կոյուղիների կառուցման աշխատանքներ/ Լեփսիուսի փողոց հհ 27,37,39 կոյուղագիծ</t>
  </si>
  <si>
    <t>45231143/12</t>
  </si>
  <si>
    <t xml:space="preserve"> կոյուղիների կառուցման աշխատանքներ/ Մ. Ավետիսյան 4-րդ փողոցի /1-13 տներ և Լեփսիուսի 2-4 տների կոյուղագիծ</t>
  </si>
  <si>
    <t>45231143/13</t>
  </si>
  <si>
    <t xml:space="preserve"> կոյուղիների կառուցման աշխատանքներ/ Բաղյան, Գյուրջյան, Քոչարյարյան փողոցների հեղեղատարի կառուցման</t>
  </si>
  <si>
    <t xml:space="preserve"> կոյուղիների կառուցման աշխատանքներ/ Քանաքեռ-Զեյթուն Սարկավագի փողոցի միջնամաս Հասրաթյան փողոց 80 տան դիմացից մինչև Միքայելյան հիվանդանոց/հեղեղատարի կառուցում/</t>
  </si>
  <si>
    <t xml:space="preserve"> կոյուղիների կառուցման աշխատանքներ/ Նոր Նորքից դեպի Նորքի 1-ին նրբ. Կապուղի կոյուղատար</t>
  </si>
  <si>
    <t xml:space="preserve"> կոյուղիների կառուցման աշխատանքներ/ Այգեգործական փողոցից դեպի Նորքի 1-ին կոյուղատար</t>
  </si>
  <si>
    <t>71351540/158</t>
  </si>
  <si>
    <t xml:space="preserve"> տեխնիկական հսկողության ծառայություններ/ Աջափնյակ վարչական շրջանի Հակոբյանց փողոցից Խ. Խաչատրյան 2-րդ նրբ.  կոյուղագծի վերակառուցման աշխատանքներ</t>
  </si>
  <si>
    <t>71351540/159</t>
  </si>
  <si>
    <t xml:space="preserve"> տեխնիկական հսկողության ծառայություններ/ Աջափնյակ վարչական շրջանի 16 թաղ. 23-26 շենքերի  կոյուղագծի վերակառուցման աշխատանքներ</t>
  </si>
  <si>
    <t>71351540/160</t>
  </si>
  <si>
    <t xml:space="preserve"> տեխնիկական հսկողության ծառայություններ/ Կենտրոն վարչական շրջանի Իսահակյան 38  շենքի կոյուղագծի վերակառուցման աշխատանքներ</t>
  </si>
  <si>
    <t>71351540/161</t>
  </si>
  <si>
    <t xml:space="preserve"> տեխնիկական հսկողության ծառայություններ/ Կենտրոն վարչական շրջանի Բուզանդի 1/3 շենքի կոյուղագծի վերակառուցման աշխատանքներ</t>
  </si>
  <si>
    <t>71351540/162</t>
  </si>
  <si>
    <t xml:space="preserve"> տեխնիկական հսկողության ծառայություններ/ Էրեբունի վարչական շրջանի Նոր Արեշի 33-րդ փողոցի կոյուղագծի կառուցման աշխատանքներ</t>
  </si>
  <si>
    <t>71351540/163</t>
  </si>
  <si>
    <t xml:space="preserve"> տեխնիկական հսկողության ծառայություններ/ Էրեբունի վարչական շրջանի Նոր Արեշի 22-րդ փողոցի /ծննդատուն/ հեղեղատարի կառուցման աշխատանքներ</t>
  </si>
  <si>
    <t>71351540/164</t>
  </si>
  <si>
    <t xml:space="preserve"> տեխնիկական հսկողության ծառայություններ/ Էրեբունի վարչական շրջանի Բուռնազյան փողոց հ.1 շենքի կոյուղագծի վերակառուցման աշխատանքներ</t>
  </si>
  <si>
    <t>71351540/165</t>
  </si>
  <si>
    <t xml:space="preserve"> տեխնիկական հսկողության ծառայություններ/ Մալաթիա-Սեբաստիա վարչական շրջանի Ծերենցի 2-րդ նրբ. 19-27 տների կոյուղագծի կառուցման աշխատանքներ</t>
  </si>
  <si>
    <t>71351540/166</t>
  </si>
  <si>
    <t xml:space="preserve"> տեխնիկական հսկողության ծառայություններ/ Մալաթիա-Սեբաստիա վարչական շրջանի Ջիվանու փող. 20-54 առանձնատների կոյուղագծի կառուցման աշխատանքներ</t>
  </si>
  <si>
    <t>71351540/167</t>
  </si>
  <si>
    <t xml:space="preserve"> տեխնիկական հսկողության ծառայություններ/ Շենգավիթ վարչական շրջանի Ֆրունզե փողոցի /սեփական առանձնատներ/ կոյուղագծի վերակառուցման աշխատանքներ</t>
  </si>
  <si>
    <t>71351540/168</t>
  </si>
  <si>
    <t xml:space="preserve"> տեխնիկական հսկողության ծառայություններ/ Քանաքեռ-Զեյթուն վարչական շրջանի Լեփսիուսի փողոց հհ27,37,39  կոյուղագծի վերակառուցման աշխատանքներ</t>
  </si>
  <si>
    <t>71351540/169</t>
  </si>
  <si>
    <t xml:space="preserve"> տեխնիկական հսկողության ծառայություններ/ Քանաքեռ-Զեյթուն վարչական շրջանի Մ. Ավետիսյան 4-րդ փողոցի /1-13 տներ/ և Լեփսիուսի փողոցի /2-4 տներ/ կոյուղագծի վերակառուցման աշխատանքներ</t>
  </si>
  <si>
    <t>71351540/170</t>
  </si>
  <si>
    <t xml:space="preserve"> տեխնիկական հսկողության ծառայություններ/ Նոր Նորք վարչական շրջանի Բաղյան, Գյուրջյան, Քոչարյան փողոցների  հեղեղատարի կառուցման աշխատանքներ</t>
  </si>
  <si>
    <t>բաժին 05, խումբ 6, դաս 1, Շրջակա միջավայրի պաշտպանություն (այլ դասերին չպատկանող)</t>
  </si>
  <si>
    <t xml:space="preserve"> բազմաֆունկցիոնալ շենքերի կառուցման աշխատանքներ/ «Երևանի աղբահանություն և սանիտարական մաքրում» համայնքային հիմնարկի արտադրական մասնաշենքի հիմնանորոգման աշխատանքներ</t>
  </si>
  <si>
    <t xml:space="preserve"> տեխնիկական հսկողության ծառայություններ/ Նուբարաշենի թունաքիմիկատների գերեզմանոցի պահակակետի վագոն-տնակի վերանորոգման</t>
  </si>
  <si>
    <t xml:space="preserve"> տեխնիկական հսկողության ծառայություններ/ «Երևանի աղբահանություն և սանիտարական մաքրում» համայնքային հիմնարկի արտադրական մասնաշենքի հիմնանորոգման աշխատանքների որակի  տեխնիկական հսկողության ծառայություններ</t>
  </si>
  <si>
    <t>50851100/2</t>
  </si>
  <si>
    <t>կահույքի վերանորոգման ― պահպանման ծառայություններ</t>
  </si>
  <si>
    <t>50851100/1</t>
  </si>
  <si>
    <t>50851100/3</t>
  </si>
  <si>
    <t>50851100/4</t>
  </si>
  <si>
    <t>34141150/1</t>
  </si>
  <si>
    <t>34141320/1</t>
  </si>
  <si>
    <t>45231143/514</t>
  </si>
  <si>
    <t>45231143/515</t>
  </si>
  <si>
    <t>45231143/516</t>
  </si>
  <si>
    <t>Ավան</t>
  </si>
  <si>
    <t>Արաբկիր</t>
  </si>
  <si>
    <t>Աջափնյակ</t>
  </si>
  <si>
    <t xml:space="preserve">Նուբարաշեն </t>
  </si>
  <si>
    <t>Շենգավիթ</t>
  </si>
  <si>
    <t xml:space="preserve"> Նոր Նորք</t>
  </si>
  <si>
    <t>Քանաքեռ-Զեյթուն</t>
  </si>
  <si>
    <t>Դավթաշեն</t>
  </si>
  <si>
    <t>Նորք-Մարաշ</t>
  </si>
  <si>
    <t xml:space="preserve"> էրեբունի</t>
  </si>
  <si>
    <t>Մալաթիա-Սեբաստիա</t>
  </si>
  <si>
    <t>71351540/255</t>
  </si>
  <si>
    <t>71351540/261</t>
  </si>
  <si>
    <t>71351540/259</t>
  </si>
  <si>
    <t>71351540/258</t>
  </si>
  <si>
    <t>71351540/262</t>
  </si>
  <si>
    <t>71351540/256</t>
  </si>
  <si>
    <t>71351540/257</t>
  </si>
  <si>
    <t>71351540/260</t>
  </si>
  <si>
    <t>79971120/510</t>
  </si>
  <si>
    <t>71351540/516</t>
  </si>
  <si>
    <t>տեխնիկական հսկողության ծառայություններ</t>
  </si>
  <si>
    <t>50531140/30</t>
  </si>
  <si>
    <t>Ի. Օսիպյան</t>
  </si>
  <si>
    <t>բաժին 08, խումբ06 դաս 1, հանգստի գոտիների և զբոսայգիների կառուցում ու պահպանում,  բակային տարածքների և խաղահրապարակների հիմնանորոգում ու պահպանում</t>
  </si>
  <si>
    <t>5113</t>
  </si>
  <si>
    <t>71351540/274</t>
  </si>
  <si>
    <t>71351540/267</t>
  </si>
  <si>
    <t>71351540/275</t>
  </si>
  <si>
    <t>71351540/272</t>
  </si>
  <si>
    <t>71351540/764</t>
  </si>
  <si>
    <t>71351540/763</t>
  </si>
  <si>
    <t>71351540/765</t>
  </si>
  <si>
    <t>71351540/754</t>
  </si>
  <si>
    <t>31211300/501</t>
  </si>
  <si>
    <t>կոմուտատորներ</t>
  </si>
  <si>
    <t>31211300/502</t>
  </si>
  <si>
    <t>31711120/501</t>
  </si>
  <si>
    <t>հաղորդիչ-ընդունիչ սարքեր</t>
  </si>
  <si>
    <t>32421100/503</t>
  </si>
  <si>
    <t>ցանցային մալուխներ</t>
  </si>
  <si>
    <t>38121180/501</t>
  </si>
  <si>
    <t>ջերմաստիճանի կամ խոնավության մակեր―ութային հետազոտման սարքավորումներ</t>
  </si>
  <si>
    <t>39714200/504</t>
  </si>
  <si>
    <t>օդորակիչ</t>
  </si>
  <si>
    <t>42981200/501</t>
  </si>
  <si>
    <t>դիզել գեներատոր</t>
  </si>
  <si>
    <t>44221190/501</t>
  </si>
  <si>
    <t>հակահրդեհային դռներ</t>
  </si>
  <si>
    <t>44481300/501</t>
  </si>
  <si>
    <t>հակահրդեհային համակարգ</t>
  </si>
  <si>
    <t>72711100/501</t>
  </si>
  <si>
    <t>տեղեկատվական ցանցի տեղադրման, սպասարկման ― համակարգչային ցանցի կառուցման ծառայություններ</t>
  </si>
  <si>
    <t>1</t>
  </si>
  <si>
    <t>45611300/115</t>
  </si>
  <si>
    <t>բաժին 04, խումբ 2, դաս 4, Ոռոգման ցանցի կառուցում և վերանորոգում</t>
  </si>
  <si>
    <t>5112</t>
  </si>
  <si>
    <t>բաժին 08, խումբ 1, դաս 1, Սպորտային գոտիների և մարզական կենտրոնների կառուցում ու պահպանում</t>
  </si>
  <si>
    <t>98111140/134</t>
  </si>
  <si>
    <t>98111140/135</t>
  </si>
  <si>
    <t xml:space="preserve"> սպորտային միջոցառումների կազմակերպման ծառայություններ/ Երեխաների պաշտպանության միջազգային օրվան նվիրված մարզական տոնահանդես մանկապարտեզի երեխաների մասնակցությամբ</t>
  </si>
  <si>
    <t xml:space="preserve"> սպորտային միջոցառումների կազմակերպման ծառայություններ/ ,,Երևանի քաղաքապետի փոխանցիկ գավաթի համաքաղաքային պատահեկան բակային մրցաշար</t>
  </si>
  <si>
    <t>71241200/766</t>
  </si>
  <si>
    <t>71241200/767</t>
  </si>
  <si>
    <t>30211280/5</t>
  </si>
  <si>
    <t>71241200/777</t>
  </si>
  <si>
    <t>71241200/778</t>
  </si>
  <si>
    <t>71241200/757</t>
  </si>
  <si>
    <t xml:space="preserve"> տեխնիկական հսկողության ծառայություններ/ մայթերի վերանորոգում</t>
  </si>
  <si>
    <t>48821200/501</t>
  </si>
  <si>
    <t>համակարգչային սերվերներ</t>
  </si>
  <si>
    <t>30232400/1</t>
  </si>
  <si>
    <t>սմարթ քարտեր կարդացող սարքեր</t>
  </si>
  <si>
    <t>71351540/277</t>
  </si>
  <si>
    <t>բաժին 05, խումբ5, դաս 1</t>
  </si>
  <si>
    <t>73432100/505</t>
  </si>
  <si>
    <t>32421300/5</t>
  </si>
  <si>
    <t>32421300/6</t>
  </si>
  <si>
    <t>30232480/3</t>
  </si>
  <si>
    <t>30232480/4</t>
  </si>
  <si>
    <t>30237137/3</t>
  </si>
  <si>
    <t>30232480/5</t>
  </si>
  <si>
    <t>30237140/2</t>
  </si>
  <si>
    <t xml:space="preserve"> մայրական պլատաներ/ H 510</t>
  </si>
  <si>
    <t>30121450/17</t>
  </si>
  <si>
    <t>30121450/19</t>
  </si>
  <si>
    <t>30237460/5</t>
  </si>
  <si>
    <t>30237411/7</t>
  </si>
  <si>
    <t>30237412/2</t>
  </si>
  <si>
    <t>32341110/2</t>
  </si>
  <si>
    <t>30236170/3</t>
  </si>
  <si>
    <t>հիշողության սարք</t>
  </si>
  <si>
    <t>30236170/4</t>
  </si>
  <si>
    <t>32421100/4</t>
  </si>
  <si>
    <t>71351540/248</t>
  </si>
  <si>
    <t>71351540/249</t>
  </si>
  <si>
    <t>71351540/250</t>
  </si>
  <si>
    <t>71351540/251</t>
  </si>
  <si>
    <t>71351540/252</t>
  </si>
  <si>
    <t>71351540/253</t>
  </si>
  <si>
    <t>37531210/16</t>
  </si>
  <si>
    <t>37531210/18</t>
  </si>
  <si>
    <t>37531210/19</t>
  </si>
  <si>
    <t>71351540/240</t>
  </si>
  <si>
    <t>71351540/216</t>
  </si>
  <si>
    <t>71351540/217</t>
  </si>
  <si>
    <t>71351540/245</t>
  </si>
  <si>
    <t>71351540/246</t>
  </si>
  <si>
    <t>45231216/1</t>
  </si>
  <si>
    <t>71351540/270</t>
  </si>
  <si>
    <t>37311100/1</t>
  </si>
  <si>
    <t>դաշնամուրներ</t>
  </si>
  <si>
    <t>37311110/1</t>
  </si>
  <si>
    <t>ակորդեոններ</t>
  </si>
  <si>
    <t>37311180/1</t>
  </si>
  <si>
    <t>սաքսոֆոններ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</si>
  <si>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</si>
  <si>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</si>
  <si>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</si>
  <si>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</si>
  <si>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</si>
  <si>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</si>
  <si>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37311270/4</t>
  </si>
  <si>
    <t>37311300/1</t>
  </si>
  <si>
    <t>կիթառներ</t>
  </si>
  <si>
    <t>37311310/1</t>
  </si>
  <si>
    <t>ջութակներ</t>
  </si>
  <si>
    <t>37311310/2</t>
  </si>
  <si>
    <t>37311310/3</t>
  </si>
  <si>
    <t>37311310/4</t>
  </si>
  <si>
    <t>37311350/1</t>
  </si>
  <si>
    <t>թավջութակներ</t>
  </si>
  <si>
    <t>37311350/2</t>
  </si>
  <si>
    <t>37311350/3</t>
  </si>
  <si>
    <t>37311360/1</t>
  </si>
  <si>
    <t>կոնտրաբասներ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</si>
  <si>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</si>
  <si>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</si>
  <si>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</si>
  <si>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</si>
  <si>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</si>
  <si>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</si>
  <si>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</si>
  <si>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</si>
  <si>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</si>
  <si>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</si>
  <si>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</si>
  <si>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37311500/3</t>
  </si>
  <si>
    <t>37311560/1</t>
  </si>
  <si>
    <t>քսիլոֆոններ</t>
  </si>
  <si>
    <t>71241200/779</t>
  </si>
  <si>
    <t>71241200/781</t>
  </si>
  <si>
    <t>71351540/276</t>
  </si>
  <si>
    <t>71351540/286</t>
  </si>
  <si>
    <t>71351540/284</t>
  </si>
  <si>
    <t>71351540/282</t>
  </si>
  <si>
    <t>71351540/281</t>
  </si>
  <si>
    <t>71351540/285</t>
  </si>
  <si>
    <t>71351540/287</t>
  </si>
  <si>
    <t>71351540/283</t>
  </si>
  <si>
    <t>71351540/289</t>
  </si>
  <si>
    <t>71351540/290</t>
  </si>
  <si>
    <t>71351540/288</t>
  </si>
  <si>
    <t>71351540/291</t>
  </si>
  <si>
    <t>71351540/293</t>
  </si>
  <si>
    <t>71351540/292</t>
  </si>
  <si>
    <t>71351540/294</t>
  </si>
  <si>
    <t>71351540/295</t>
  </si>
  <si>
    <t>71351540/303</t>
  </si>
  <si>
    <t>71351540/305</t>
  </si>
  <si>
    <t>71351540/300</t>
  </si>
  <si>
    <t>71351540/297</t>
  </si>
  <si>
    <t>71351540/310</t>
  </si>
  <si>
    <t>71351540/301</t>
  </si>
  <si>
    <t>71351540/311</t>
  </si>
  <si>
    <t>71351540/309</t>
  </si>
  <si>
    <t>71351540/312</t>
  </si>
  <si>
    <t>71351540/298</t>
  </si>
  <si>
    <t>71351540/308</t>
  </si>
  <si>
    <t>71351540/307</t>
  </si>
  <si>
    <t>71351540/302</t>
  </si>
  <si>
    <t>71351540/306</t>
  </si>
  <si>
    <t>71351540/299</t>
  </si>
  <si>
    <t>71351540/296</t>
  </si>
  <si>
    <t>71351540/304</t>
  </si>
  <si>
    <t>45231220/2</t>
  </si>
  <si>
    <t>փողոցների հիմնային աշխատանքներ</t>
  </si>
  <si>
    <t>45231143/517</t>
  </si>
  <si>
    <t>կոյուղիների կառուցման աշխատանքներ</t>
  </si>
  <si>
    <t>30197230/17</t>
  </si>
  <si>
    <t>էլեկտրոնային վահանակներ</t>
  </si>
  <si>
    <t>71351540/313</t>
  </si>
  <si>
    <t>15897200/10</t>
  </si>
  <si>
    <t>60171200/7</t>
  </si>
  <si>
    <t>60171200/8</t>
  </si>
  <si>
    <t>98111140/146</t>
  </si>
  <si>
    <t>98111140/145</t>
  </si>
  <si>
    <t>98111140/147</t>
  </si>
  <si>
    <t>71351540/278</t>
  </si>
  <si>
    <t>71351540/279</t>
  </si>
  <si>
    <t>71351540/280</t>
  </si>
  <si>
    <t>79951110/182</t>
  </si>
  <si>
    <t>79951110/183</t>
  </si>
  <si>
    <t>79951110/184</t>
  </si>
  <si>
    <t>79951110/185</t>
  </si>
  <si>
    <t>79951110/186</t>
  </si>
  <si>
    <t>79951110/187</t>
  </si>
  <si>
    <t>79951110/188</t>
  </si>
  <si>
    <t>մշակութային միջոցառումների կազմակերպման ծառայություններ</t>
  </si>
  <si>
    <t>39221400/1</t>
  </si>
  <si>
    <t>33751100/1</t>
  </si>
  <si>
    <t>33751100/2</t>
  </si>
  <si>
    <t>33751100/3</t>
  </si>
  <si>
    <t>33751100/4</t>
  </si>
  <si>
    <t>33751100/5</t>
  </si>
  <si>
    <t>մեկանգամյա օգտագործման տակդիրներ</t>
  </si>
  <si>
    <t>100,00</t>
  </si>
  <si>
    <t>120,00</t>
  </si>
  <si>
    <t>180,00</t>
  </si>
  <si>
    <t>218,00</t>
  </si>
  <si>
    <t>218,  00</t>
  </si>
  <si>
    <t>98111140/143</t>
  </si>
  <si>
    <t>79951100/16</t>
  </si>
  <si>
    <t>միջոցառումների հետ կապված ծառայություններ</t>
  </si>
  <si>
    <t>Ապրանքներ</t>
  </si>
  <si>
    <t>15897200/12</t>
  </si>
  <si>
    <t>33711480/5</t>
  </si>
  <si>
    <t>33761100/19</t>
  </si>
  <si>
    <t>39513200/12</t>
  </si>
  <si>
    <t>39812600/13</t>
  </si>
  <si>
    <t>39831100/18</t>
  </si>
  <si>
    <t>օճառ</t>
  </si>
  <si>
    <t>թղթե անձեռոցիկ, երկշերտ</t>
  </si>
  <si>
    <t>մաքրող մածուկներ ― փոշիներ</t>
  </si>
  <si>
    <t>լվացող նյութեր</t>
  </si>
  <si>
    <t>45611100/518</t>
  </si>
  <si>
    <t>Երևան քաղաքի Աջափնյակ վարչական շրջանի հ.44 մանկապարտեզի հիմնանորոգման աշխատանքնե</t>
  </si>
  <si>
    <t>45611100/519</t>
  </si>
  <si>
    <t>Երևան քաղաքի Աջափնյակ վարչական շրջանի հ.50 մանկապարտեզի հիմնանորոգման աշխատանքներ</t>
  </si>
  <si>
    <t>45611100/520</t>
  </si>
  <si>
    <t>Երևան քաղաքի Դավթաշեն վարչական շրջանի հ.61  մանկապարտեզի հիմնանորոգման աշխատանքներ</t>
  </si>
  <si>
    <t>45221142/538</t>
  </si>
  <si>
    <t>Երևանի քաղաքապետարանի    Բուզանդի 1/3 հասցեում գտնվող մասնաշենքի տանիքի վերանորոգման  աշխատանքներ</t>
  </si>
  <si>
    <t>բաժին 9, խումբ 5, դաս 1 Արտադպրոցական կազմակերպությունների հիմնանորոգում և վերակառուցում</t>
  </si>
  <si>
    <t>45611300/118</t>
  </si>
  <si>
    <t>42418100/64</t>
  </si>
  <si>
    <t>վերելակների մասեր</t>
  </si>
  <si>
    <t>42418100/65</t>
  </si>
  <si>
    <t>42418100/66</t>
  </si>
  <si>
    <t>բաժին 05, խումբ 2, դաս 1, Շենգավիթ վարչական շրջանի ջրահեռացման կոմունիկացիոն ցանցերի կառուցում</t>
  </si>
  <si>
    <t>71351540/814</t>
  </si>
  <si>
    <t>45221142/540</t>
  </si>
  <si>
    <t>Երևան քաղաքի    Հանրապետության հրապարակի  մայթերի սալիկների վերանորոգման աշխատանքներ</t>
  </si>
  <si>
    <t>39281100/10</t>
  </si>
  <si>
    <t>39281100/11</t>
  </si>
  <si>
    <t>39281100/12</t>
  </si>
  <si>
    <t>39281100/13</t>
  </si>
  <si>
    <t>39281100/14</t>
  </si>
  <si>
    <t>39281100/15</t>
  </si>
  <si>
    <t>39281100/9</t>
  </si>
  <si>
    <t>79951110/189</t>
  </si>
  <si>
    <t>79951110/190</t>
  </si>
  <si>
    <t>79951110/191</t>
  </si>
  <si>
    <t>79951110/192</t>
  </si>
  <si>
    <t>45221142/36</t>
  </si>
  <si>
    <t>45221142/37</t>
  </si>
  <si>
    <t>42418100/23</t>
  </si>
  <si>
    <t>42418100/24</t>
  </si>
  <si>
    <t>42418100/25</t>
  </si>
  <si>
    <t>42418100/26</t>
  </si>
  <si>
    <t>42418100/27</t>
  </si>
  <si>
    <t>42418100/28</t>
  </si>
  <si>
    <t>34111100/1</t>
  </si>
  <si>
    <t>մարդատար մեքենաներ</t>
  </si>
  <si>
    <t>71241200/782</t>
  </si>
  <si>
    <t>71241200/783</t>
  </si>
  <si>
    <t>71241200/784</t>
  </si>
  <si>
    <t>71241200/785</t>
  </si>
  <si>
    <t>71241200/786</t>
  </si>
  <si>
    <t>71241200/787</t>
  </si>
  <si>
    <t>71241200/788</t>
  </si>
  <si>
    <t>71241200/790</t>
  </si>
  <si>
    <t>71241200/791</t>
  </si>
  <si>
    <t>60171100/10</t>
  </si>
  <si>
    <t>60171100/11</t>
  </si>
  <si>
    <t>ուղ―որափոխադրող ավտոմեքենաների վարձակալություն` վարորդի հետ միասին</t>
  </si>
  <si>
    <t>45221142/41</t>
  </si>
  <si>
    <t>39511120/1</t>
  </si>
  <si>
    <t>15897200/13</t>
  </si>
  <si>
    <t>33751100/8</t>
  </si>
  <si>
    <t>33751100/9</t>
  </si>
  <si>
    <t>71351540/315</t>
  </si>
  <si>
    <t>71351540/316</t>
  </si>
  <si>
    <t>34921440/23</t>
  </si>
  <si>
    <t>15897200/15</t>
  </si>
  <si>
    <t>4267</t>
  </si>
  <si>
    <t>71241200/792</t>
  </si>
  <si>
    <t>34141150/502</t>
  </si>
  <si>
    <t>92621110/100</t>
  </si>
  <si>
    <t>92621110/101</t>
  </si>
  <si>
    <t>92621110/102</t>
  </si>
  <si>
    <t>92621110/103</t>
  </si>
  <si>
    <t>92621110/104</t>
  </si>
  <si>
    <t>92621110/105</t>
  </si>
  <si>
    <t>92621110/106</t>
  </si>
  <si>
    <t>92621110/107</t>
  </si>
  <si>
    <t>92621110/108</t>
  </si>
  <si>
    <t>92621110/109</t>
  </si>
  <si>
    <t>92621110/110</t>
  </si>
  <si>
    <t>92621110/111</t>
  </si>
  <si>
    <t>92621110/112</t>
  </si>
  <si>
    <t>92621110/113</t>
  </si>
  <si>
    <t>92621110/114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</si>
  <si>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</si>
  <si>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</si>
  <si>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</si>
  <si>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</si>
  <si>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</si>
  <si>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</si>
  <si>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</si>
  <si>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</si>
  <si>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92621110/123</t>
  </si>
  <si>
    <t>92621110/124</t>
  </si>
  <si>
    <t>92621110/125</t>
  </si>
  <si>
    <t>92621110/126</t>
  </si>
  <si>
    <t>92621110/127</t>
  </si>
  <si>
    <t>92621110/128</t>
  </si>
  <si>
    <t>92621110/129</t>
  </si>
  <si>
    <t>92621110/130</t>
  </si>
  <si>
    <t>92621110/131</t>
  </si>
  <si>
    <t>92621110/132</t>
  </si>
  <si>
    <t>92621110/133</t>
  </si>
  <si>
    <t>92621110/134</t>
  </si>
  <si>
    <t>92621110/135</t>
  </si>
  <si>
    <t>92621110/136</t>
  </si>
  <si>
    <t>92621110/137</t>
  </si>
  <si>
    <t>92621110/138</t>
  </si>
  <si>
    <t>92621110/139</t>
  </si>
  <si>
    <t>92621110/140</t>
  </si>
  <si>
    <t>92621110/141</t>
  </si>
  <si>
    <t>92621110/142</t>
  </si>
  <si>
    <t>92621110/143</t>
  </si>
  <si>
    <t>92621110/144</t>
  </si>
  <si>
    <t>92621110/145</t>
  </si>
  <si>
    <t>92621110/146</t>
  </si>
  <si>
    <t>92621110/147</t>
  </si>
  <si>
    <t>92621110/93</t>
  </si>
  <si>
    <t>92621110/94</t>
  </si>
  <si>
    <t>92621110/95</t>
  </si>
  <si>
    <t>92621110/96</t>
  </si>
  <si>
    <t>92621110/97</t>
  </si>
  <si>
    <t>92621110/98</t>
  </si>
  <si>
    <t>92621110/99</t>
  </si>
  <si>
    <t>սպորտային միջոցառումների կազմակերպման ծառայություններ</t>
  </si>
  <si>
    <t>4239</t>
  </si>
  <si>
    <t>55311100/3</t>
  </si>
  <si>
    <t>98111140/149</t>
  </si>
  <si>
    <t>50751100/6</t>
  </si>
  <si>
    <t>30191400/1</t>
  </si>
  <si>
    <t>փաստաթղթերի ոչնչացման սարքեր</t>
  </si>
  <si>
    <t>32324900/3</t>
  </si>
  <si>
    <t>32324900/5</t>
  </si>
  <si>
    <t>32551170/3</t>
  </si>
  <si>
    <t>անլար հեռախոսներ</t>
  </si>
  <si>
    <t>39132230/1</t>
  </si>
  <si>
    <t>ջուրը փափկեցնող սարքեր</t>
  </si>
  <si>
    <t>39711140/5</t>
  </si>
  <si>
    <t>34921440/24</t>
  </si>
  <si>
    <t>50111260/8</t>
  </si>
  <si>
    <t>էլեկտրական սարքերի վերանորոգման ծառայություններ</t>
  </si>
  <si>
    <t>30192700/6</t>
  </si>
  <si>
    <t>գրենական պիտույքներ</t>
  </si>
  <si>
    <t>39514100/1</t>
  </si>
  <si>
    <t>սրբիչներ, բամբակյա</t>
  </si>
  <si>
    <t>79821200/1</t>
  </si>
  <si>
    <t>այլ պոլիգրաֆիական արտադրանքի տպագրման ծառայություն</t>
  </si>
  <si>
    <t>79951110/193</t>
  </si>
  <si>
    <t>92111120/2</t>
  </si>
  <si>
    <t>գովազդային ֆիլմերի արտադրություն</t>
  </si>
  <si>
    <t>92151100/1</t>
  </si>
  <si>
    <t>մշակութային միջոցառումների կազմակերպման  հետ կապված վարձակալության ծառայություններ</t>
  </si>
  <si>
    <t>92151100/2</t>
  </si>
  <si>
    <t>92151100/3</t>
  </si>
  <si>
    <t>71351540/317</t>
  </si>
  <si>
    <t>4251</t>
  </si>
  <si>
    <t>71351540/318</t>
  </si>
  <si>
    <t>71351540/319</t>
  </si>
  <si>
    <t>79811100/3</t>
  </si>
  <si>
    <t>79811100/2</t>
  </si>
  <si>
    <t>45461100/8</t>
  </si>
  <si>
    <t>շենքերի, շինությունների ընթացիկ նորոգման աշխատանքներ/</t>
  </si>
  <si>
    <t>15897200/14</t>
  </si>
  <si>
    <t>39221400/2</t>
  </si>
  <si>
    <t>98111140/148</t>
  </si>
  <si>
    <t>հեղինակային հսկողություն</t>
  </si>
  <si>
    <t>39281100/16</t>
  </si>
  <si>
    <t>39281100/17</t>
  </si>
  <si>
    <t>39281100/18</t>
  </si>
  <si>
    <t>39281100/19</t>
  </si>
  <si>
    <t>39281100/20</t>
  </si>
  <si>
    <t>39281100/21</t>
  </si>
  <si>
    <t>45221142/47</t>
  </si>
  <si>
    <t>45221142/46</t>
  </si>
  <si>
    <t>71241200/796</t>
  </si>
  <si>
    <t xml:space="preserve">նախագծերի պատրաստում, ծախսերի գնահատում/ </t>
  </si>
  <si>
    <t>71241200/793</t>
  </si>
  <si>
    <t>71241200/794</t>
  </si>
  <si>
    <t>50531140/36</t>
  </si>
  <si>
    <t>50531140/37</t>
  </si>
  <si>
    <t>48821200/502</t>
  </si>
  <si>
    <t>39111320/13</t>
  </si>
  <si>
    <t>71241200/795</t>
  </si>
  <si>
    <t>ԵՓՄ</t>
  </si>
  <si>
    <r>
      <t>նախագծերի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Sylfaen"/>
        <family val="1"/>
      </rPr>
      <t>պատրաստում</t>
    </r>
    <r>
      <rPr>
        <sz val="11"/>
        <color theme="1"/>
        <rFont val="Arial"/>
        <family val="2"/>
      </rPr>
      <t xml:space="preserve">, </t>
    </r>
    <r>
      <rPr>
        <sz val="11"/>
        <color theme="1"/>
        <rFont val="Sylfaen"/>
        <family val="1"/>
      </rPr>
      <t>ծախսերի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Sylfaen"/>
        <family val="1"/>
      </rPr>
      <t>գնահատում</t>
    </r>
  </si>
  <si>
    <t>30232110/10</t>
  </si>
  <si>
    <t>30211220/15</t>
  </si>
  <si>
    <t>30239110/4</t>
  </si>
  <si>
    <t>30216110/8</t>
  </si>
  <si>
    <t>30232231/4</t>
  </si>
  <si>
    <t>համակարգչի կոշտ սկավառակ</t>
  </si>
  <si>
    <t>30232231/5</t>
  </si>
  <si>
    <t>30211220/14</t>
  </si>
  <si>
    <t>45261135/2</t>
  </si>
  <si>
    <t>30239120/5</t>
  </si>
  <si>
    <t>39221400/4</t>
  </si>
  <si>
    <t>45111240/503</t>
  </si>
  <si>
    <t>Երևան քաղաքի Բագրատունյաց փողոցում «Երևան Սիթի» հ/խ մոտ վերգետնյա հետիոտնային անցման ապամոնտաժման  աշխատանքներ</t>
  </si>
  <si>
    <t>4861</t>
  </si>
  <si>
    <t>79951110/194</t>
  </si>
  <si>
    <t>71351540/321</t>
  </si>
  <si>
    <t>15897200/18</t>
  </si>
  <si>
    <t>39221400/5</t>
  </si>
  <si>
    <t>15897200/19</t>
  </si>
  <si>
    <t>39221400/6</t>
  </si>
  <si>
    <t>41111100/5</t>
  </si>
  <si>
    <t>ըմպելու ջուր</t>
  </si>
  <si>
    <t>41111100/6</t>
  </si>
  <si>
    <t>բաժին 04, խումբ5 դաս 5,Խողովակաշարերի կառուցում և վերակառուցում</t>
  </si>
  <si>
    <t>45231110/1</t>
  </si>
  <si>
    <t>խողովակաշարերի տեղադրման աշխատանքներ</t>
  </si>
  <si>
    <t>30.059,578</t>
  </si>
  <si>
    <t>45451700/1</t>
  </si>
  <si>
    <t>վերակառուցման աշխատանքներ</t>
  </si>
  <si>
    <t>8.521,270</t>
  </si>
  <si>
    <t>45221142/49</t>
  </si>
  <si>
    <t>57.442,660</t>
  </si>
  <si>
    <t>45221142/50</t>
  </si>
  <si>
    <t>8.057,184</t>
  </si>
  <si>
    <t>45221142/42</t>
  </si>
  <si>
    <t>Երևան քաղաքի «№ 5 պոլիկլինիկա» ՓԲԸ-ի շենքի հիմնանորոգման և բակային տարածքի բարեկարգման աշխատանքներ</t>
  </si>
  <si>
    <t>45221153/1</t>
  </si>
  <si>
    <t>հավաքովի կառույցների տեղադրման ― մոնտաժման աշխատանքներ</t>
  </si>
  <si>
    <t>45221153/2</t>
  </si>
  <si>
    <t>45221153/3</t>
  </si>
  <si>
    <t>45221153/4</t>
  </si>
  <si>
    <t>45221153/5</t>
  </si>
  <si>
    <t>45221153/6</t>
  </si>
  <si>
    <t>45221153/7</t>
  </si>
  <si>
    <t>45221153/8</t>
  </si>
  <si>
    <t>45221153/9</t>
  </si>
  <si>
    <t>45221153/10</t>
  </si>
  <si>
    <t>45221153/11</t>
  </si>
  <si>
    <t>45221153/12</t>
  </si>
  <si>
    <t>5129</t>
  </si>
  <si>
    <t>բաժին 04, խումբ 5, դաս 1, Փողոցների հրապարակների և այգիների կահավորում</t>
  </si>
  <si>
    <t>71351540/320</t>
  </si>
  <si>
    <t>98111140/151</t>
  </si>
  <si>
    <t>30192700/1</t>
  </si>
  <si>
    <t>30192700/2</t>
  </si>
  <si>
    <t>30192700/3</t>
  </si>
  <si>
    <t>30192700/4</t>
  </si>
  <si>
    <t>30192700/5</t>
  </si>
  <si>
    <t>79951100/17</t>
  </si>
  <si>
    <t>79951100/18</t>
  </si>
  <si>
    <t>79951100/19</t>
  </si>
  <si>
    <t>79951100/25</t>
  </si>
  <si>
    <t>15897200/16</t>
  </si>
  <si>
    <t>39221400/3</t>
  </si>
  <si>
    <t>33751100/10</t>
  </si>
  <si>
    <t>33751100/11</t>
  </si>
  <si>
    <t>33751100/12</t>
  </si>
  <si>
    <t>33751100/13</t>
  </si>
  <si>
    <t>39511120/2</t>
  </si>
  <si>
    <t>անկողնային սպիտակեղեն</t>
  </si>
  <si>
    <t>33141120/2</t>
  </si>
  <si>
    <t>սեղմիչներ</t>
  </si>
  <si>
    <t>44118300/16</t>
  </si>
  <si>
    <r>
      <t>թիթեղ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մետաղական</t>
    </r>
  </si>
  <si>
    <t>44118300/17</t>
  </si>
  <si>
    <t>44112250/6</t>
  </si>
  <si>
    <r>
      <t>տանիքի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նյութեր</t>
    </r>
  </si>
  <si>
    <t>44112250/5</t>
  </si>
  <si>
    <t>44118300/15</t>
  </si>
  <si>
    <t>44112250/7</t>
  </si>
  <si>
    <t>48811130/504</t>
  </si>
  <si>
    <t>տպագրական ― առաքման ծառայություններ</t>
  </si>
  <si>
    <t>4234</t>
  </si>
  <si>
    <t>79951100/27</t>
  </si>
  <si>
    <t>Ձայնային ազդանշանային սարքեր</t>
  </si>
  <si>
    <t>-</t>
  </si>
  <si>
    <t>45231270/8</t>
  </si>
  <si>
    <t>հանգստի տարածքների վերանորոգման աշխատանքներ</t>
  </si>
  <si>
    <t>45221142/52</t>
  </si>
  <si>
    <t>բաժին 10, խումբ 7, դաս 1, Բազմազավակ, երիտասարդ և այլ խմբերին պատկանող ընտանիքներին աջակցություն</t>
  </si>
  <si>
    <t>42711170/3</t>
  </si>
  <si>
    <t>39721410/1</t>
  </si>
  <si>
    <t>գազային սարքեր</t>
  </si>
  <si>
    <t>բաժին 06, խումբ 6, դաս 1, Վթարային պատշգամբների նորոգում</t>
  </si>
  <si>
    <t>98111140/157</t>
  </si>
  <si>
    <t>39141240/4</t>
  </si>
  <si>
    <t>45261170/5</t>
  </si>
  <si>
    <t>պատշգամբների հետ կապված աշխատանքներ</t>
  </si>
  <si>
    <t>բաժին 04, խումբ 5, դաս 1 Մայրուղիների և փողոցների վերակառուցում և հիմնանորոգում</t>
  </si>
  <si>
    <t>45231172/1</t>
  </si>
  <si>
    <t>շինարարական աշխատանքներ մայրուղիների համար</t>
  </si>
  <si>
    <t>բաժին 04, խումբ 5, դաս 1հենապատերի վերանորոգում</t>
  </si>
  <si>
    <t>45211113/8</t>
  </si>
  <si>
    <t>շքամուտքերի շինարարական աշխատանքներ</t>
  </si>
  <si>
    <t>50111130/10</t>
  </si>
  <si>
    <t>ավտոմեքենաների վերանորոգման ծառայություններ</t>
  </si>
  <si>
    <t>92621110/90</t>
  </si>
  <si>
    <t>92621110/91</t>
  </si>
  <si>
    <t>92621110/92</t>
  </si>
  <si>
    <t>30197231/10</t>
  </si>
  <si>
    <t>79951110/179</t>
  </si>
  <si>
    <t>79951110/181</t>
  </si>
  <si>
    <t>79951110/175</t>
  </si>
  <si>
    <t>79951110/170</t>
  </si>
  <si>
    <t>79951110/178</t>
  </si>
  <si>
    <t>79951110/180</t>
  </si>
  <si>
    <t>79951110/173</t>
  </si>
  <si>
    <t>79951110/172</t>
  </si>
  <si>
    <t>79951110/171</t>
  </si>
  <si>
    <t>79951110/176</t>
  </si>
  <si>
    <t>79951110/174</t>
  </si>
  <si>
    <t>79951110/177</t>
  </si>
  <si>
    <t xml:space="preserve"> մշակութային միջոցառումների կազմակերպման ծառայություններ/ </t>
  </si>
  <si>
    <t>79951100/29</t>
  </si>
  <si>
    <t>79951100/31</t>
  </si>
  <si>
    <t>79951100/30</t>
  </si>
  <si>
    <t>45311137/505</t>
  </si>
  <si>
    <t>արտաքին լուսավորության սարքերի տեղադրում</t>
  </si>
  <si>
    <t>30197622/18</t>
  </si>
  <si>
    <t>50311120/17</t>
  </si>
  <si>
    <t>50311120/18</t>
  </si>
  <si>
    <t>համակարգչային սարքերի պահպանման ― վերանորոգման ծառայություններ</t>
  </si>
  <si>
    <t>50311240/7</t>
  </si>
  <si>
    <t>պատճենահանող սարքերի վերանորոգման ծառայություններ</t>
  </si>
  <si>
    <t>50331160/1</t>
  </si>
  <si>
    <t>հեռախոսային ցանցերի պահպանման ծառայություններ</t>
  </si>
  <si>
    <t>50531110/2</t>
  </si>
  <si>
    <t>կաթսաների վերանորոգման ― պահպանման ծառայություններ</t>
  </si>
  <si>
    <t>50531200/1</t>
  </si>
  <si>
    <t>էլեկտրական սարքերի, սարքավորումների վերանորոգման ― պահպանման ծառայություններ</t>
  </si>
  <si>
    <t>50531200/2</t>
  </si>
  <si>
    <t>50531200/3</t>
  </si>
  <si>
    <t>72221130/1</t>
  </si>
  <si>
    <t>տեղեկատվական տեխնոլոգիաների հետ կապված ծառայություններ</t>
  </si>
  <si>
    <t>50311120/16</t>
  </si>
  <si>
    <t>45261124/23</t>
  </si>
  <si>
    <t>տանիքների վերանորոգման աշխատանքներ</t>
  </si>
  <si>
    <t>45261124/24</t>
  </si>
  <si>
    <t>45261124/25</t>
  </si>
  <si>
    <t>98111140/154</t>
  </si>
  <si>
    <t>98111140/155</t>
  </si>
  <si>
    <t>98111140/156</t>
  </si>
  <si>
    <t>71241200/797</t>
  </si>
  <si>
    <t>39515440/7</t>
  </si>
  <si>
    <t>30211280/6</t>
  </si>
  <si>
    <t>30211200/4</t>
  </si>
  <si>
    <t>30216110/9</t>
  </si>
  <si>
    <t>30232110/11</t>
  </si>
  <si>
    <t>լազերային տպիչներ</t>
  </si>
  <si>
    <t>հեռախոսային սարքեր</t>
  </si>
  <si>
    <t>աթոռ` գրասենյակային</t>
  </si>
  <si>
    <t>39111220/6</t>
  </si>
  <si>
    <t>71241200/799</t>
  </si>
  <si>
    <t>30197230/18</t>
  </si>
  <si>
    <t>45461100/9</t>
  </si>
  <si>
    <t>98111140/153</t>
  </si>
  <si>
    <t>71351540/323</t>
  </si>
  <si>
    <t xml:space="preserve">ԲՄ </t>
  </si>
  <si>
    <t>71351540/324</t>
  </si>
  <si>
    <t>71351540/322</t>
  </si>
  <si>
    <t>33681200/2</t>
  </si>
  <si>
    <t>71351540/326</t>
  </si>
  <si>
    <t>71351540/325</t>
  </si>
  <si>
    <t xml:space="preserve">բաժին 10, խումբ 07, դաս 1. Երևան համայնքի բնակիչների կենսամակարդակի բարելավմանն ուղղված նպատակային ծրագրեր  </t>
  </si>
  <si>
    <t>5122</t>
  </si>
  <si>
    <t>30239130/4</t>
  </si>
  <si>
    <t>30239170/6</t>
  </si>
  <si>
    <t>31151120/3</t>
  </si>
  <si>
    <t>32251300/3</t>
  </si>
  <si>
    <t>gsm հեռախոսներ</t>
  </si>
  <si>
    <t>32551170/4</t>
  </si>
  <si>
    <t>39132230/2</t>
  </si>
  <si>
    <t>64211280/2</t>
  </si>
  <si>
    <t>ip հեռախոսներ</t>
  </si>
  <si>
    <t>30232130/4</t>
  </si>
  <si>
    <t>գունավոր տպիչներ</t>
  </si>
  <si>
    <t>98111140/152</t>
  </si>
  <si>
    <t>45611300/119</t>
  </si>
  <si>
    <t>45231177/26</t>
  </si>
  <si>
    <t>ճանապարհների վերանորոգման աշխատանքներ</t>
  </si>
  <si>
    <t>32551160/519</t>
  </si>
  <si>
    <t>32421100/507</t>
  </si>
  <si>
    <t>30211220/16</t>
  </si>
  <si>
    <t>32411160/1</t>
  </si>
  <si>
    <t>ցանցային երթուղագծիչներ</t>
  </si>
  <si>
    <t>79951110/200</t>
  </si>
  <si>
    <t>79951110/199</t>
  </si>
  <si>
    <t>79951110/198</t>
  </si>
  <si>
    <t>79951110/197</t>
  </si>
  <si>
    <t>79951110/195</t>
  </si>
  <si>
    <t>79951110/196</t>
  </si>
  <si>
    <t>30193300/501</t>
  </si>
  <si>
    <t>կախովի հարմարանքներ` իրերի դասավորման համար</t>
  </si>
  <si>
    <t>34921430/3</t>
  </si>
  <si>
    <t>ճանապարհային նշանների սյուներ</t>
  </si>
  <si>
    <t>բաժին 01, խումբ1, դաս 1, Վարչական օյեկտների  կառուցում և հիմնանորոգում</t>
  </si>
  <si>
    <t>44119000/3</t>
  </si>
  <si>
    <t>44118400/10</t>
  </si>
  <si>
    <t>44118400/9</t>
  </si>
  <si>
    <t>44119000/4</t>
  </si>
  <si>
    <t>սիլիկոնե քսուկներ</t>
  </si>
  <si>
    <t>44112252/5</t>
  </si>
  <si>
    <t>44161250/2</t>
  </si>
  <si>
    <t>ջրերի հեռացման խողովակներ</t>
  </si>
  <si>
    <t>39293300/2</t>
  </si>
  <si>
    <t>30192233/2</t>
  </si>
  <si>
    <t>սիլիկոն</t>
  </si>
  <si>
    <t>71241200/805</t>
  </si>
  <si>
    <t>79951110/203</t>
  </si>
  <si>
    <t>71241200/807</t>
  </si>
  <si>
    <t>31711160/4</t>
  </si>
  <si>
    <t>44192610/3</t>
  </si>
  <si>
    <t>44331300/2</t>
  </si>
  <si>
    <t>44531130/6</t>
  </si>
  <si>
    <t>79991110/2</t>
  </si>
  <si>
    <t>ընդունելության ծառայություններ</t>
  </si>
  <si>
    <t>22111120/264</t>
  </si>
  <si>
    <t>22111120/265</t>
  </si>
  <si>
    <t>22111120/266</t>
  </si>
  <si>
    <t>22111120/267</t>
  </si>
  <si>
    <t>22111120/268</t>
  </si>
  <si>
    <t>22111120/269</t>
  </si>
  <si>
    <t>22111120/271</t>
  </si>
  <si>
    <t>22111120/272</t>
  </si>
  <si>
    <t>22111120/273</t>
  </si>
  <si>
    <t>22111120/274</t>
  </si>
  <si>
    <t>22111120/275</t>
  </si>
  <si>
    <t>22111120/276</t>
  </si>
  <si>
    <t>22111120/277</t>
  </si>
  <si>
    <t>22111120/278</t>
  </si>
  <si>
    <t>22111120/279</t>
  </si>
  <si>
    <t>22111120/280</t>
  </si>
  <si>
    <t>22111120/281</t>
  </si>
  <si>
    <t>22111120/282</t>
  </si>
  <si>
    <t>22111120/283</t>
  </si>
  <si>
    <t>22111120/284</t>
  </si>
  <si>
    <t>22111120/285</t>
  </si>
  <si>
    <t>22111120/286</t>
  </si>
  <si>
    <t>22111120/287</t>
  </si>
  <si>
    <t>22111120/288</t>
  </si>
  <si>
    <t>22111120/289</t>
  </si>
  <si>
    <t>22111120/290</t>
  </si>
  <si>
    <t>22111120/291</t>
  </si>
  <si>
    <t>22111120/292</t>
  </si>
  <si>
    <t>22111120/293</t>
  </si>
  <si>
    <t>22111120/294</t>
  </si>
  <si>
    <t>22111120/295</t>
  </si>
  <si>
    <t>22111120/296</t>
  </si>
  <si>
    <t>22111120/297</t>
  </si>
  <si>
    <t>22111120/298</t>
  </si>
  <si>
    <t>22111120/299</t>
  </si>
  <si>
    <t>22111120/300</t>
  </si>
  <si>
    <t>22111120/301</t>
  </si>
  <si>
    <t>22111120/302</t>
  </si>
  <si>
    <t>22111120/303</t>
  </si>
  <si>
    <t>22111120/304</t>
  </si>
  <si>
    <t>22111120/305</t>
  </si>
  <si>
    <t>22111120/306</t>
  </si>
  <si>
    <t>22111120/307</t>
  </si>
  <si>
    <t>22111120/308</t>
  </si>
  <si>
    <t>22111120/309</t>
  </si>
  <si>
    <t>22111120/310</t>
  </si>
  <si>
    <t>22111120/311</t>
  </si>
  <si>
    <t>22111120/312</t>
  </si>
  <si>
    <t>22111120/313</t>
  </si>
  <si>
    <t>22111120/314</t>
  </si>
  <si>
    <t>22111120/315</t>
  </si>
  <si>
    <t>22111120/316</t>
  </si>
  <si>
    <t>22111120/317</t>
  </si>
  <si>
    <t>22111120/318</t>
  </si>
  <si>
    <t>22111120/319</t>
  </si>
  <si>
    <t>22111120/320</t>
  </si>
  <si>
    <t>22111120/321</t>
  </si>
  <si>
    <t>22111120/322</t>
  </si>
  <si>
    <t>22111120/323</t>
  </si>
  <si>
    <t>22111120/324</t>
  </si>
  <si>
    <t>22111120/325</t>
  </si>
  <si>
    <t>22111120/326</t>
  </si>
  <si>
    <t>22111120/327</t>
  </si>
  <si>
    <t>22111120/328</t>
  </si>
  <si>
    <t>22111120/329</t>
  </si>
  <si>
    <t>22111120/330</t>
  </si>
  <si>
    <t>22111120/331</t>
  </si>
  <si>
    <t>22111120/332</t>
  </si>
  <si>
    <t>22111120/333</t>
  </si>
  <si>
    <t>22111120/334</t>
  </si>
  <si>
    <t>22111120/335</t>
  </si>
  <si>
    <t>22111120/336</t>
  </si>
  <si>
    <t>22111120/337</t>
  </si>
  <si>
    <t>22111120/338</t>
  </si>
  <si>
    <t>22111120/339</t>
  </si>
  <si>
    <t>22111120/340</t>
  </si>
  <si>
    <t>22111120/341</t>
  </si>
  <si>
    <t>22111120/342</t>
  </si>
  <si>
    <t>22111120/343</t>
  </si>
  <si>
    <t>22111120/344</t>
  </si>
  <si>
    <t>22111120/345</t>
  </si>
  <si>
    <t>22111120/346</t>
  </si>
  <si>
    <t>22111120/347</t>
  </si>
  <si>
    <t>22111120/348</t>
  </si>
  <si>
    <t>22111120/349</t>
  </si>
  <si>
    <t>22111120/350</t>
  </si>
  <si>
    <t>22111120/351</t>
  </si>
  <si>
    <t>22111120/352</t>
  </si>
  <si>
    <t>22111120/353</t>
  </si>
  <si>
    <t>22111120/354</t>
  </si>
  <si>
    <t>22111120/355</t>
  </si>
  <si>
    <t>22111120/356</t>
  </si>
  <si>
    <t>22111120/357</t>
  </si>
  <si>
    <t>22111120/358</t>
  </si>
  <si>
    <t>22111120/359</t>
  </si>
  <si>
    <t>22111120/360</t>
  </si>
  <si>
    <t>22111120/361</t>
  </si>
  <si>
    <t>22111120/362</t>
  </si>
  <si>
    <t>22111120/363</t>
  </si>
  <si>
    <t>22111120/364</t>
  </si>
  <si>
    <t>22111120/365</t>
  </si>
  <si>
    <t>22111120/366</t>
  </si>
  <si>
    <t>22111120/367</t>
  </si>
  <si>
    <t>22111120/368</t>
  </si>
  <si>
    <t>22111120/369</t>
  </si>
  <si>
    <t>22111120/370</t>
  </si>
  <si>
    <t>22111120/371</t>
  </si>
  <si>
    <t>22111120/372</t>
  </si>
  <si>
    <t>22111120/373</t>
  </si>
  <si>
    <t>22111120/374</t>
  </si>
  <si>
    <t>22111120/375</t>
  </si>
  <si>
    <t>22111120/376</t>
  </si>
  <si>
    <t>22111120/377</t>
  </si>
  <si>
    <t>22111120/378</t>
  </si>
  <si>
    <t>22111120/379</t>
  </si>
  <si>
    <t>22111120/380</t>
  </si>
  <si>
    <t>22111120/381</t>
  </si>
  <si>
    <t>22111120/382</t>
  </si>
  <si>
    <t>22111120/383</t>
  </si>
  <si>
    <t>22111120/384</t>
  </si>
  <si>
    <t>22111120/385</t>
  </si>
  <si>
    <t>22111120/386</t>
  </si>
  <si>
    <t>22111120/387</t>
  </si>
  <si>
    <t>22111120/388</t>
  </si>
  <si>
    <t>22111120/389</t>
  </si>
  <si>
    <t>22111120/390</t>
  </si>
  <si>
    <t>22111120/391</t>
  </si>
  <si>
    <t>22111120/392</t>
  </si>
  <si>
    <t>22111120/393</t>
  </si>
  <si>
    <t>22111120/394</t>
  </si>
  <si>
    <t>22111120/395</t>
  </si>
  <si>
    <t>22111120/396</t>
  </si>
  <si>
    <t>22111120/397</t>
  </si>
  <si>
    <t>22111120/398</t>
  </si>
  <si>
    <t>22111120/399</t>
  </si>
  <si>
    <t>22111120/400</t>
  </si>
  <si>
    <t>22111120/401</t>
  </si>
  <si>
    <t>22111120/402</t>
  </si>
  <si>
    <t>22111120/403</t>
  </si>
  <si>
    <t>22111120/404</t>
  </si>
  <si>
    <t>22111120/405</t>
  </si>
  <si>
    <t>22111120/406</t>
  </si>
  <si>
    <t>22111120/407</t>
  </si>
  <si>
    <t>22111120/408</t>
  </si>
  <si>
    <t>22111120/409</t>
  </si>
  <si>
    <t>22111120/410</t>
  </si>
  <si>
    <t>22111120/411</t>
  </si>
  <si>
    <t>22111120/412</t>
  </si>
  <si>
    <t>22111120/413</t>
  </si>
  <si>
    <t>22111120/414</t>
  </si>
  <si>
    <t>22111120/415</t>
  </si>
  <si>
    <t>22111120/416</t>
  </si>
  <si>
    <t>22111120/417</t>
  </si>
  <si>
    <t>22111120/418</t>
  </si>
  <si>
    <t>22111120/419</t>
  </si>
  <si>
    <t>22111120/420</t>
  </si>
  <si>
    <t>22111120/421</t>
  </si>
  <si>
    <t>22111120/422</t>
  </si>
  <si>
    <t>22111120/423</t>
  </si>
  <si>
    <t>22111120/424</t>
  </si>
  <si>
    <t>22111120/425</t>
  </si>
  <si>
    <t>22111120/426</t>
  </si>
  <si>
    <t>22111120/427</t>
  </si>
  <si>
    <t>22111120/428</t>
  </si>
  <si>
    <t>22111120/429</t>
  </si>
  <si>
    <t>22111120/430</t>
  </si>
  <si>
    <t>22111120/431</t>
  </si>
  <si>
    <t>22111120/432</t>
  </si>
  <si>
    <t>22111120/433</t>
  </si>
  <si>
    <t>22111120/434</t>
  </si>
  <si>
    <t>22111120/435</t>
  </si>
  <si>
    <t>22111120/436</t>
  </si>
  <si>
    <t>22111120/437</t>
  </si>
  <si>
    <t>22111120/438</t>
  </si>
  <si>
    <t>22111120/439</t>
  </si>
  <si>
    <t>22111120/440</t>
  </si>
  <si>
    <t>22111120/441</t>
  </si>
  <si>
    <t>22111120/442</t>
  </si>
  <si>
    <t>22111120/443</t>
  </si>
  <si>
    <t>22111120/444</t>
  </si>
  <si>
    <t>22111120/445</t>
  </si>
  <si>
    <t>22111120/446</t>
  </si>
  <si>
    <t>22111120/447</t>
  </si>
  <si>
    <t>22111120/448</t>
  </si>
  <si>
    <t>22111120/449</t>
  </si>
  <si>
    <t>22111120/450</t>
  </si>
  <si>
    <t>22111120/451</t>
  </si>
  <si>
    <t>22111120/452</t>
  </si>
  <si>
    <t>22111120/453</t>
  </si>
  <si>
    <t>22111120/454</t>
  </si>
  <si>
    <t>22111120/455</t>
  </si>
  <si>
    <t>22111120/456</t>
  </si>
  <si>
    <t>22111120/457</t>
  </si>
  <si>
    <t>22111120/458</t>
  </si>
  <si>
    <t>22111120/459</t>
  </si>
  <si>
    <t>22111120/460</t>
  </si>
  <si>
    <t>22111120/461</t>
  </si>
  <si>
    <t>22111120/462</t>
  </si>
  <si>
    <t>22111120/463</t>
  </si>
  <si>
    <t>22111120/464</t>
  </si>
  <si>
    <t>22111120/465</t>
  </si>
  <si>
    <t>22111120/466</t>
  </si>
  <si>
    <t>22111120/467</t>
  </si>
  <si>
    <t>22111120/468</t>
  </si>
  <si>
    <t>22111120/469</t>
  </si>
  <si>
    <t>22111120/470</t>
  </si>
  <si>
    <t>22111120/471</t>
  </si>
  <si>
    <t>22111120/472</t>
  </si>
  <si>
    <t>22111120/473</t>
  </si>
  <si>
    <t>22111120/474</t>
  </si>
  <si>
    <t>22111120/475</t>
  </si>
  <si>
    <t>22111120/476</t>
  </si>
  <si>
    <t>22111120/477</t>
  </si>
  <si>
    <t>22111120/478</t>
  </si>
  <si>
    <t>22111120/479</t>
  </si>
  <si>
    <t>22111120/480</t>
  </si>
  <si>
    <t>22111120/481</t>
  </si>
  <si>
    <t>22111120/482</t>
  </si>
  <si>
    <t>22111120/483</t>
  </si>
  <si>
    <t>22111120/484</t>
  </si>
  <si>
    <t>22111120/485</t>
  </si>
  <si>
    <t>22111120/486</t>
  </si>
  <si>
    <t>22111120/487</t>
  </si>
  <si>
    <t>22111120/488</t>
  </si>
  <si>
    <t>22111120/490</t>
  </si>
  <si>
    <t>22111120/491</t>
  </si>
  <si>
    <t>22111120/492</t>
  </si>
  <si>
    <t>22111120/493</t>
  </si>
  <si>
    <t>22111120/494</t>
  </si>
  <si>
    <t>22111120/495</t>
  </si>
  <si>
    <t>22111120/496</t>
  </si>
  <si>
    <t>22111120/497</t>
  </si>
  <si>
    <t>22111120/498</t>
  </si>
  <si>
    <t>22111120/499</t>
  </si>
  <si>
    <t>22111120/500</t>
  </si>
  <si>
    <t>22111120/501</t>
  </si>
  <si>
    <t>22111120/502</t>
  </si>
  <si>
    <t>22111120/503</t>
  </si>
  <si>
    <t>22111120/504</t>
  </si>
  <si>
    <t>22111120/505</t>
  </si>
  <si>
    <t>22111120/506</t>
  </si>
  <si>
    <t>22111120/507</t>
  </si>
  <si>
    <t>22111120/508</t>
  </si>
  <si>
    <t>22111120/509</t>
  </si>
  <si>
    <t>22111120/510</t>
  </si>
  <si>
    <t>22111120/511</t>
  </si>
  <si>
    <t>22111120/512</t>
  </si>
  <si>
    <t>22111120/513</t>
  </si>
  <si>
    <t>22111120/514</t>
  </si>
  <si>
    <t>22111120/515</t>
  </si>
  <si>
    <t>22111120/516</t>
  </si>
  <si>
    <t>22111120/517</t>
  </si>
  <si>
    <t>22111120/518</t>
  </si>
  <si>
    <t>22111120/519</t>
  </si>
  <si>
    <t>22111120/520</t>
  </si>
  <si>
    <t>22111120/521</t>
  </si>
  <si>
    <t>22111120/522</t>
  </si>
  <si>
    <t>22111120/523</t>
  </si>
  <si>
    <t>22111120/524</t>
  </si>
  <si>
    <t>22111120/525</t>
  </si>
  <si>
    <t>22111120/526</t>
  </si>
  <si>
    <t>22111120/527</t>
  </si>
  <si>
    <t>գրադարանի գրքեր</t>
  </si>
  <si>
    <t>z</t>
  </si>
  <si>
    <t>Աշխատանքներ</t>
  </si>
  <si>
    <t>45221142/553</t>
  </si>
  <si>
    <t>79951100/28</t>
  </si>
  <si>
    <t>64111200/1</t>
  </si>
  <si>
    <t>փոստային ծառայություններ` կապված նամակների հետ</t>
  </si>
  <si>
    <t>71241200/806</t>
  </si>
  <si>
    <t>45611300/122</t>
  </si>
  <si>
    <t>45611300/121</t>
  </si>
  <si>
    <t>45611300/120</t>
  </si>
  <si>
    <t>98111140/160</t>
  </si>
  <si>
    <t>98111140/159</t>
  </si>
  <si>
    <t>98111140/158</t>
  </si>
  <si>
    <t>45111240/4</t>
  </si>
  <si>
    <t>71241200/812</t>
  </si>
  <si>
    <t>71351540/329</t>
  </si>
  <si>
    <t>71351540/331</t>
  </si>
  <si>
    <t>71351540/330</t>
  </si>
  <si>
    <t>71351540/827</t>
  </si>
  <si>
    <t>71241200/808</t>
  </si>
  <si>
    <t>71241200/809</t>
  </si>
  <si>
    <t>71241200/810</t>
  </si>
  <si>
    <t>71241200/811</t>
  </si>
  <si>
    <t>63721130/502</t>
  </si>
  <si>
    <t>90511150/504</t>
  </si>
  <si>
    <t>37531210/38</t>
  </si>
  <si>
    <t>37531210/42</t>
  </si>
  <si>
    <t>37531210/39</t>
  </si>
  <si>
    <t>37531210/41</t>
  </si>
  <si>
    <t>37531210/40</t>
  </si>
  <si>
    <t>30211220/17</t>
  </si>
  <si>
    <t>30239120/6</t>
  </si>
  <si>
    <t>60171100/17</t>
  </si>
  <si>
    <t>60171100/18</t>
  </si>
  <si>
    <t>60171100/19</t>
  </si>
  <si>
    <t>60171100/20</t>
  </si>
  <si>
    <t>18421130/16</t>
  </si>
  <si>
    <t>ձեռնոցներ</t>
  </si>
  <si>
    <t>24451140/3</t>
  </si>
  <si>
    <t>ախտահանիչ նյութեր</t>
  </si>
  <si>
    <t>24911200/5</t>
  </si>
  <si>
    <t>սոսինձ, էմուլսիա</t>
  </si>
  <si>
    <t>31221230/3</t>
  </si>
  <si>
    <t>միացման մալուխներ</t>
  </si>
  <si>
    <t>31512110/2</t>
  </si>
  <si>
    <t>հալոգենային լամպեր, խողովակաձ―</t>
  </si>
  <si>
    <t>31521420/5</t>
  </si>
  <si>
    <t>31521430/16</t>
  </si>
  <si>
    <t>31531210/4</t>
  </si>
  <si>
    <t>էլեկտրական լամպ, 60W, 80W, 100W</t>
  </si>
  <si>
    <t>31683200/5</t>
  </si>
  <si>
    <t>եռաբաշխիչ 4տ, 3մ լարով</t>
  </si>
  <si>
    <t>31684400/9</t>
  </si>
  <si>
    <t>վարդակ</t>
  </si>
  <si>
    <t>31686100/2</t>
  </si>
  <si>
    <t>էլեկտրական խրոց` միաբ―եռ, հողանցումով, -16Ա</t>
  </si>
  <si>
    <t>32421100/5</t>
  </si>
  <si>
    <t>32551150/2</t>
  </si>
  <si>
    <t>հեռախոսային մալուխներ</t>
  </si>
  <si>
    <t>39221410/10</t>
  </si>
  <si>
    <t>ավելներ</t>
  </si>
  <si>
    <t>39224341/5</t>
  </si>
  <si>
    <t>աղբարկղ, պլաստմասե</t>
  </si>
  <si>
    <t>39812410/10</t>
  </si>
  <si>
    <t>կահույքի փայլեցման միջոց</t>
  </si>
  <si>
    <t>39831280/12</t>
  </si>
  <si>
    <t>44192610/4</t>
  </si>
  <si>
    <t>մեխ շինարարական</t>
  </si>
  <si>
    <t>44411110/7</t>
  </si>
  <si>
    <t>ջրի ծորակ, 1 փականով</t>
  </si>
  <si>
    <t>44411418/2</t>
  </si>
  <si>
    <t>փական, խցանային</t>
  </si>
  <si>
    <t>44521121/7</t>
  </si>
  <si>
    <t>դռան փականի միջուկ</t>
  </si>
  <si>
    <t>կիլոգրամ</t>
  </si>
  <si>
    <t>30141200/11</t>
  </si>
  <si>
    <t>30192100/9</t>
  </si>
  <si>
    <t>30192111/1</t>
  </si>
  <si>
    <t>30192121/20</t>
  </si>
  <si>
    <t>30192210/5</t>
  </si>
  <si>
    <t>պոլիմերային ինքնակպչուն ժապավեն, 48մմx100մ տնտեսական, մեծ</t>
  </si>
  <si>
    <t>30192220/3</t>
  </si>
  <si>
    <t>պոլիմերային ինքնակպչուն ժապավեն, 19մմx36մ գրասենյակային, փոքր</t>
  </si>
  <si>
    <t>կարիչի մետաղալարե կապեր, մեծ</t>
  </si>
  <si>
    <t>30197231/11</t>
  </si>
  <si>
    <t>30197232/13</t>
  </si>
  <si>
    <t>30197233/12</t>
  </si>
  <si>
    <t>30197234/13</t>
  </si>
  <si>
    <t>30197322/10</t>
  </si>
  <si>
    <t>30199430/14</t>
  </si>
  <si>
    <t>թուղթ նշումների, տրցակներով</t>
  </si>
  <si>
    <t>39241141/6</t>
  </si>
  <si>
    <t>դանակ` գրասենյակային</t>
  </si>
  <si>
    <t>39241210/8</t>
  </si>
  <si>
    <t>մկրատ, գրասենյակային</t>
  </si>
  <si>
    <t>39263200/5</t>
  </si>
  <si>
    <t>գրասենյակային գիրք, մատյան, 70-200էջ, տողանի, սպիտակ էջերով</t>
  </si>
  <si>
    <t>39263420/7</t>
  </si>
  <si>
    <t>ամրակ, մեծ</t>
  </si>
  <si>
    <t>39292510/5</t>
  </si>
  <si>
    <t>31651400/13</t>
  </si>
  <si>
    <t>մեկուսիչ ժապավեններ</t>
  </si>
  <si>
    <t>39831280/13</t>
  </si>
  <si>
    <t>39221350/3</t>
  </si>
  <si>
    <t>մեկանգամյա օգտագործման բաժակներ</t>
  </si>
  <si>
    <t>31686000/3</t>
  </si>
  <si>
    <t>խրոց սովորական</t>
  </si>
  <si>
    <t>42131100/5</t>
  </si>
  <si>
    <t>փականներ` ըստ գործառույթների</t>
  </si>
  <si>
    <t>42131480/4</t>
  </si>
  <si>
    <t>փականների մասեր</t>
  </si>
  <si>
    <t>42961310/2</t>
  </si>
  <si>
    <t>զուգարանի թղթի դիսպենսերներ</t>
  </si>
  <si>
    <t>33761600/5</t>
  </si>
  <si>
    <t>31531100/10</t>
  </si>
  <si>
    <t>էլեկտրական լամպեր</t>
  </si>
  <si>
    <t>30197322/11</t>
  </si>
  <si>
    <t>30197323/12</t>
  </si>
  <si>
    <t>30192130/14</t>
  </si>
  <si>
    <t>30234630/5</t>
  </si>
  <si>
    <t>30192210/6</t>
  </si>
  <si>
    <t>30197230/19</t>
  </si>
  <si>
    <t>22811150/15</t>
  </si>
  <si>
    <t>նոթատետրեր</t>
  </si>
  <si>
    <t>30199430/15</t>
  </si>
  <si>
    <t>30192740/3</t>
  </si>
  <si>
    <t>թուղթ գունավոր, A4 ձ―աչափի</t>
  </si>
  <si>
    <t>71351540/332</t>
  </si>
  <si>
    <t>79951110/204</t>
  </si>
  <si>
    <t>15897200/20</t>
  </si>
  <si>
    <t>39221400/7</t>
  </si>
  <si>
    <t>37531210/31</t>
  </si>
  <si>
    <t>37531210/32</t>
  </si>
  <si>
    <t>37531240/12</t>
  </si>
  <si>
    <t>45221142/58</t>
  </si>
  <si>
    <t>34921440/525</t>
  </si>
  <si>
    <t>34921440/526</t>
  </si>
  <si>
    <t>34921440/527</t>
  </si>
  <si>
    <t>39138310/7</t>
  </si>
  <si>
    <t>բազկաթոռ, շարժական</t>
  </si>
  <si>
    <t>71351540/333</t>
  </si>
  <si>
    <t>71351540/335</t>
  </si>
  <si>
    <t>71351540/336</t>
  </si>
  <si>
    <t>71351540/334</t>
  </si>
  <si>
    <t>բաժին 06, խումբ 6, դաս 1, 1. Բազմաբնակարան շենքերի թեք տանիքների վերանորոգում</t>
  </si>
  <si>
    <t>44118300/18</t>
  </si>
  <si>
    <t>թիթեղ` մետաղական</t>
  </si>
  <si>
    <t>44118300/19</t>
  </si>
  <si>
    <t>44119000/5</t>
  </si>
  <si>
    <t>44119000/6</t>
  </si>
  <si>
    <t>4269</t>
  </si>
  <si>
    <t>45261170/6</t>
  </si>
  <si>
    <t>79951110/205</t>
  </si>
  <si>
    <t>39131200/501</t>
  </si>
  <si>
    <t>արխիվի դարակաշարեր</t>
  </si>
  <si>
    <t>76131100/1</t>
  </si>
  <si>
    <t>79711110/7</t>
  </si>
  <si>
    <t>4261</t>
  </si>
  <si>
    <t>30237310/31</t>
  </si>
  <si>
    <t>տառատեսակներով քարթրիջներ տպիչների համար</t>
  </si>
  <si>
    <t>բաժին 01, խումբ1, դաս 1, Կառավարման մարմնի պահպանում</t>
  </si>
  <si>
    <t>79951110/206</t>
  </si>
  <si>
    <t>50851100/8</t>
  </si>
  <si>
    <t>50851100/7</t>
  </si>
  <si>
    <t>բաժին 06, խումբ 6, դաս 1, 8. Բակային տարածքների և խաղահրապարակների հիմնանորոգում և պահպանում</t>
  </si>
  <si>
    <t>50851100/5</t>
  </si>
  <si>
    <t>50851100/6</t>
  </si>
  <si>
    <t>45611300/126</t>
  </si>
  <si>
    <t>45611300/125</t>
  </si>
  <si>
    <t>39121520/8</t>
  </si>
  <si>
    <t>39714220/3</t>
  </si>
  <si>
    <t>օդորակիչ,12000 BTU</t>
  </si>
  <si>
    <t>39111220/7</t>
  </si>
  <si>
    <t>35121320/2</t>
  </si>
  <si>
    <t>անվտանգության տեսախցիկներ</t>
  </si>
  <si>
    <t>32551170/6</t>
  </si>
  <si>
    <t>32321200/1</t>
  </si>
  <si>
    <t>տեսահսկողության համակարգ</t>
  </si>
  <si>
    <t>32551160/7</t>
  </si>
  <si>
    <t>39141260/7</t>
  </si>
  <si>
    <t>39713432/1</t>
  </si>
  <si>
    <t>32411160/2</t>
  </si>
  <si>
    <t>39138220/2</t>
  </si>
  <si>
    <t>աթոռ համակարգչային</t>
  </si>
  <si>
    <t>44112570/1</t>
  </si>
  <si>
    <t>ջեռուցման համակարգի նյութեր</t>
  </si>
  <si>
    <t>39121100/11</t>
  </si>
  <si>
    <t>գրասեղաններ</t>
  </si>
  <si>
    <t>39111140/5</t>
  </si>
  <si>
    <t>աթոռներ</t>
  </si>
  <si>
    <t>32551170/5</t>
  </si>
  <si>
    <t>39141280/1</t>
  </si>
  <si>
    <t>գզրոցներ</t>
  </si>
  <si>
    <t>39121360/1</t>
  </si>
  <si>
    <t>35121320/3</t>
  </si>
  <si>
    <t>39111190/7</t>
  </si>
  <si>
    <t>բազկաթոռներ</t>
  </si>
  <si>
    <t>39714210/2</t>
  </si>
  <si>
    <t>39711140/6</t>
  </si>
  <si>
    <t>գրապահարաններ</t>
  </si>
  <si>
    <t>39715200/1</t>
  </si>
  <si>
    <t>ջեռուցման սարքեր</t>
  </si>
  <si>
    <t>39121520/9</t>
  </si>
  <si>
    <t>45221142/559</t>
  </si>
  <si>
    <t>ընդհանուր շինարարական</t>
  </si>
  <si>
    <t>աշխատանքներ</t>
  </si>
  <si>
    <t>45221142/55</t>
  </si>
  <si>
    <r>
      <t>ընդհանուր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շինարարական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աշխատանքներ</t>
    </r>
  </si>
  <si>
    <t>4 000,000</t>
  </si>
  <si>
    <t>45221142/56</t>
  </si>
  <si>
    <t>2 408 000</t>
  </si>
  <si>
    <t>71241200/1314</t>
  </si>
  <si>
    <t>98111140/161</t>
  </si>
  <si>
    <t>98111140/162</t>
  </si>
  <si>
    <t>39711100/1</t>
  </si>
  <si>
    <t>45611100/26</t>
  </si>
  <si>
    <t>կրթական օբյեկտների հիմնանորոգում</t>
  </si>
  <si>
    <t>45261170/7</t>
  </si>
  <si>
    <t>98111140/167</t>
  </si>
  <si>
    <t>45611300/127</t>
  </si>
  <si>
    <t>45611300/128</t>
  </si>
  <si>
    <t>45611300/129</t>
  </si>
  <si>
    <t>45611300/130</t>
  </si>
  <si>
    <t>45611300/131</t>
  </si>
  <si>
    <t>45611300/132</t>
  </si>
  <si>
    <t>98111140/166</t>
  </si>
  <si>
    <t>71241200/816</t>
  </si>
  <si>
    <t>71351380/1</t>
  </si>
  <si>
    <t>սեյսմիկ ծառայություններ</t>
  </si>
  <si>
    <t>30211200/5</t>
  </si>
  <si>
    <t>30211280/8</t>
  </si>
  <si>
    <t>բաժին 01, խումբ 1, դաս 1, 1.Կառավարման մարմնի պահպանում</t>
  </si>
  <si>
    <t>39714220/4</t>
  </si>
  <si>
    <t>30192700/10</t>
  </si>
  <si>
    <t>79951100/39</t>
  </si>
  <si>
    <t>79951100/40</t>
  </si>
  <si>
    <t>15897200/22</t>
  </si>
  <si>
    <t>39221400/9</t>
  </si>
  <si>
    <t>75251200/1</t>
  </si>
  <si>
    <t>հակահրդեհային ծառայություններ</t>
  </si>
  <si>
    <t>4241</t>
  </si>
  <si>
    <t>45261136/1</t>
  </si>
  <si>
    <t>բետոնե կարկասների հետ կապված աշխատանքներ</t>
  </si>
  <si>
    <t>45611100/23</t>
  </si>
  <si>
    <t>45611100/24</t>
  </si>
  <si>
    <t>32551160/8</t>
  </si>
  <si>
    <t>բաժին 10, խումբ 7, դաս 1, Բնակիչների կենսամակարդակի բարելավմանն ուղղված նպատակային ծրագրեր</t>
  </si>
  <si>
    <t>79951100/35</t>
  </si>
  <si>
    <t>79951100/36</t>
  </si>
  <si>
    <t>79951100/37</t>
  </si>
  <si>
    <t>79951100/38</t>
  </si>
  <si>
    <t>72211194/1</t>
  </si>
  <si>
    <t>փոխանակման համակարգերի ծրագրային փաթեթների մշակման ծառայություններ</t>
  </si>
  <si>
    <t>79211220/501</t>
  </si>
  <si>
    <t>գույքագրման ծառայություններ</t>
  </si>
  <si>
    <t>71351540/347</t>
  </si>
  <si>
    <t>71351540/348</t>
  </si>
  <si>
    <t>45221142/61</t>
  </si>
  <si>
    <t>45221142/562</t>
  </si>
  <si>
    <t>71241200/815</t>
  </si>
  <si>
    <t>39138310/8</t>
  </si>
  <si>
    <t>39111220/8</t>
  </si>
  <si>
    <t>39714200/5</t>
  </si>
  <si>
    <t>39714200/6</t>
  </si>
  <si>
    <t>15897200/23</t>
  </si>
  <si>
    <t>39221400/11</t>
  </si>
  <si>
    <t>71241200/817</t>
  </si>
  <si>
    <t>79951100/42</t>
  </si>
  <si>
    <t>79951100/41</t>
  </si>
  <si>
    <t>բաժին 06, խումբ 6, դաս 1, բազմաբնակարան շենքերի մուտքերի ընթացիկ նորոգում</t>
  </si>
  <si>
    <t>71351540/340</t>
  </si>
  <si>
    <t>71351540/341</t>
  </si>
  <si>
    <t xml:space="preserve"> </t>
  </si>
  <si>
    <t>71351540/339</t>
  </si>
  <si>
    <t>բաժին 08, խումբ 1, դաս 1, հանգստի գոտիների և զբոսայգիների կռուցում և պահպանում</t>
  </si>
  <si>
    <t>71351540/342</t>
  </si>
  <si>
    <t>71351540/338</t>
  </si>
  <si>
    <t>71351540/345</t>
  </si>
  <si>
    <t>71351540/344</t>
  </si>
  <si>
    <t>71351540/346</t>
  </si>
  <si>
    <t>71351540/343</t>
  </si>
  <si>
    <t>71351540/352</t>
  </si>
  <si>
    <t>71351540/354</t>
  </si>
  <si>
    <t>71351540/350</t>
  </si>
  <si>
    <t>71351540/353</t>
  </si>
  <si>
    <t>71351540/355</t>
  </si>
  <si>
    <t>71351540/351</t>
  </si>
  <si>
    <t>71351540/349</t>
  </si>
  <si>
    <t>30192700/11</t>
  </si>
  <si>
    <t>50531140/38</t>
  </si>
  <si>
    <t>71351540/356</t>
  </si>
  <si>
    <t>45461100/10</t>
  </si>
  <si>
    <t>45221142/66</t>
  </si>
  <si>
    <t>32321150/2</t>
  </si>
  <si>
    <t>32251300/5</t>
  </si>
  <si>
    <t>39515440/8</t>
  </si>
  <si>
    <t>ուղղահայաց շերտավարագույր</t>
  </si>
  <si>
    <t>թվային տպագրության ծառայություններ</t>
  </si>
  <si>
    <t>45221142/65</t>
  </si>
  <si>
    <t>79811100/32</t>
  </si>
  <si>
    <t>79811100/33</t>
  </si>
  <si>
    <t>79811100/31</t>
  </si>
  <si>
    <t>79811100/30</t>
  </si>
  <si>
    <t>45611300/124</t>
  </si>
  <si>
    <t>98111140/165</t>
  </si>
  <si>
    <t>98311180/3</t>
  </si>
  <si>
    <t>ներկելու ծառայություններ</t>
  </si>
  <si>
    <t>34121100/501</t>
  </si>
  <si>
    <t>ավտոբուսներ ― միջքաղաքային ավտոբուսներ</t>
  </si>
  <si>
    <t>30236170/5</t>
  </si>
  <si>
    <t>օպերատիվ հիշողության սարք (oru)</t>
  </si>
  <si>
    <t>30237411/8</t>
  </si>
  <si>
    <t>30237412/3</t>
  </si>
  <si>
    <t>30237460/6</t>
  </si>
  <si>
    <t>22811180/6</t>
  </si>
  <si>
    <t>օրագրեր</t>
  </si>
  <si>
    <t>30192128/9</t>
  </si>
  <si>
    <t>30192130/15</t>
  </si>
  <si>
    <t>30192131/7</t>
  </si>
  <si>
    <t>մեխանիկական կամ սրվող մատիտներ</t>
  </si>
  <si>
    <t>30192210/7</t>
  </si>
  <si>
    <t>30196100/19</t>
  </si>
  <si>
    <t>ժողովների պլանավորման բլոկնոտներ</t>
  </si>
  <si>
    <t>30197120/7</t>
  </si>
  <si>
    <t>կոճգամներ</t>
  </si>
  <si>
    <t>30197231/13</t>
  </si>
  <si>
    <t>30197323/13</t>
  </si>
  <si>
    <t>30197331/6</t>
  </si>
  <si>
    <t>դակիչ մեծ</t>
  </si>
  <si>
    <t>30197622/19</t>
  </si>
  <si>
    <t>թուղթ, A4 ֆորմատի</t>
  </si>
  <si>
    <t>45211225/501</t>
  </si>
  <si>
    <t>սպասարկման կենտրոնների</t>
  </si>
  <si>
    <t>կառուցման աշխատանքներ</t>
  </si>
  <si>
    <t>60411200/2</t>
  </si>
  <si>
    <t>71241200/818</t>
  </si>
  <si>
    <t>71241200/819</t>
  </si>
  <si>
    <t>71241200/820</t>
  </si>
  <si>
    <t>71241200/821</t>
  </si>
  <si>
    <t>71241200/822</t>
  </si>
  <si>
    <t>71241200/823</t>
  </si>
  <si>
    <t>71241200/824</t>
  </si>
  <si>
    <t>71241200/825</t>
  </si>
  <si>
    <t>71241200/826</t>
  </si>
  <si>
    <t>71241200/827</t>
  </si>
  <si>
    <t>71241200/828</t>
  </si>
  <si>
    <t>71241200/829</t>
  </si>
  <si>
    <t>71241200/830</t>
  </si>
  <si>
    <t>71241200/831</t>
  </si>
  <si>
    <t>71241200/832</t>
  </si>
  <si>
    <t>71241200/833</t>
  </si>
  <si>
    <t>71241200/834</t>
  </si>
  <si>
    <t>71241200/835</t>
  </si>
  <si>
    <t>71241200/836</t>
  </si>
  <si>
    <t>71241200/837</t>
  </si>
  <si>
    <t>71241200/838</t>
  </si>
  <si>
    <t>71241200/839</t>
  </si>
  <si>
    <t>71241200/862</t>
  </si>
  <si>
    <t>71241200/856</t>
  </si>
  <si>
    <t>71241200/866</t>
  </si>
  <si>
    <t>71241200/865</t>
  </si>
  <si>
    <t>71241200/864</t>
  </si>
  <si>
    <t>71241200/848</t>
  </si>
  <si>
    <t>71241200/849</t>
  </si>
  <si>
    <t>71241200/870</t>
  </si>
  <si>
    <t>71241200/855</t>
  </si>
  <si>
    <t>71241200/869</t>
  </si>
  <si>
    <t>71241200/850</t>
  </si>
  <si>
    <t>71241200/867</t>
  </si>
  <si>
    <t>71241200/842</t>
  </si>
  <si>
    <t>71241200/853</t>
  </si>
  <si>
    <t>71241200/860</t>
  </si>
  <si>
    <t>71241200/854</t>
  </si>
  <si>
    <t>71241200/857</t>
  </si>
  <si>
    <t>71241200/844</t>
  </si>
  <si>
    <t>71241200/852</t>
  </si>
  <si>
    <t>71241200/868</t>
  </si>
  <si>
    <t>71241200/845</t>
  </si>
  <si>
    <t>71241200/846</t>
  </si>
  <si>
    <t>71241200/859</t>
  </si>
  <si>
    <t>71241200/861</t>
  </si>
  <si>
    <t>71241200/843</t>
  </si>
  <si>
    <t>71241200/851</t>
  </si>
  <si>
    <t>71241200/863</t>
  </si>
  <si>
    <t>71241200/858</t>
  </si>
  <si>
    <t>71241200/847</t>
  </si>
  <si>
    <t>34351200/13</t>
  </si>
  <si>
    <t>ավտոմեքենաների անիվներ</t>
  </si>
  <si>
    <t>34351200/14</t>
  </si>
  <si>
    <t>30192112/21</t>
  </si>
  <si>
    <t>թանաք տպագրական մեքենաների համար</t>
  </si>
  <si>
    <t>30234400/3</t>
  </si>
  <si>
    <t>դատարկ սկավառակ, առանց տուփի, DVD</t>
  </si>
  <si>
    <t>98111140/180</t>
  </si>
  <si>
    <t>98111140/176</t>
  </si>
  <si>
    <t>98111140/177</t>
  </si>
  <si>
    <t>98111140/173</t>
  </si>
  <si>
    <t>98111140/183</t>
  </si>
  <si>
    <t>98111140/175</t>
  </si>
  <si>
    <t>98111140/172</t>
  </si>
  <si>
    <t>98111140/171</t>
  </si>
  <si>
    <t>98111140/174</t>
  </si>
  <si>
    <t>98111140/181</t>
  </si>
  <si>
    <t>98111140/179</t>
  </si>
  <si>
    <t>98111140/178</t>
  </si>
  <si>
    <t>98111140/182</t>
  </si>
  <si>
    <t>39714200/7</t>
  </si>
  <si>
    <t>39714200/8</t>
  </si>
  <si>
    <t>24951130/5</t>
  </si>
  <si>
    <t>44531130/8</t>
  </si>
  <si>
    <t>98111140/168</t>
  </si>
  <si>
    <t>98111140/170</t>
  </si>
  <si>
    <t>98111140/169</t>
  </si>
  <si>
    <t>45231143/18</t>
  </si>
  <si>
    <t>45231143/20</t>
  </si>
  <si>
    <t>45231143/19</t>
  </si>
  <si>
    <t>45611100/527</t>
  </si>
  <si>
    <t>45611100/528</t>
  </si>
  <si>
    <t>45611100/529</t>
  </si>
  <si>
    <t>բաժին 08, խումբ 1, դաս 1, ՍՊՈՐՏԱՅԻՆ ԳՈՏԻՆԵՐԻ ԵՎ ՄԱՐԶԱԿԱՆ ԿԵՆՏՐՈՆՆԵՐԻ ԿԱՌՈՒՑՈՒՄ ԵՎ ՊԱՀՊԱՆՈՒՄ</t>
  </si>
  <si>
    <t>45211140/2</t>
  </si>
  <si>
    <t>մարզադաշտերի կառուցման աշխատանքներ</t>
  </si>
  <si>
    <t>45211140/1</t>
  </si>
  <si>
    <t>71351540/359</t>
  </si>
  <si>
    <t>71351540/358</t>
  </si>
  <si>
    <t>71351540/357</t>
  </si>
  <si>
    <t>45221142/43</t>
  </si>
  <si>
    <t>98111140/150</t>
  </si>
  <si>
    <t>30192700/12</t>
  </si>
  <si>
    <t>71241200/759</t>
  </si>
  <si>
    <t>79951100/44</t>
  </si>
  <si>
    <t>79951100/45</t>
  </si>
  <si>
    <t>79951100/46</t>
  </si>
  <si>
    <t>79951100/47</t>
  </si>
  <si>
    <t>79951100/48</t>
  </si>
  <si>
    <t xml:space="preserve">  միջոցառումների կազմակերպման ծառայություններ</t>
  </si>
  <si>
    <t>71351540/362</t>
  </si>
  <si>
    <t>71351540/360</t>
  </si>
  <si>
    <t>71351540/361</t>
  </si>
  <si>
    <t>45261135/11</t>
  </si>
  <si>
    <t>45261135/12</t>
  </si>
  <si>
    <t>45261135/13</t>
  </si>
  <si>
    <t>60121100/1</t>
  </si>
  <si>
    <t>տաքսի ծառայություններ</t>
  </si>
  <si>
    <t>45221142/568</t>
  </si>
  <si>
    <t>45221142/67</t>
  </si>
  <si>
    <t>71241200/889</t>
  </si>
  <si>
    <t>71241200/880</t>
  </si>
  <si>
    <t>71241200/875</t>
  </si>
  <si>
    <t>71241200/876</t>
  </si>
  <si>
    <t>71241200/872</t>
  </si>
  <si>
    <t>71241200/896</t>
  </si>
  <si>
    <t>71241200/886</t>
  </si>
  <si>
    <t>71241200/895</t>
  </si>
  <si>
    <t>71241200/877</t>
  </si>
  <si>
    <t>71241200/899</t>
  </si>
  <si>
    <t>71241200/898</t>
  </si>
  <si>
    <t>71241200/900</t>
  </si>
  <si>
    <t>71241200/894</t>
  </si>
  <si>
    <t>71241200/891</t>
  </si>
  <si>
    <t>71241200/890</t>
  </si>
  <si>
    <t>71241200/878</t>
  </si>
  <si>
    <t>71241200/883</t>
  </si>
  <si>
    <t>71241200/893</t>
  </si>
  <si>
    <t>71241200/884</t>
  </si>
  <si>
    <t>71241200/887</t>
  </si>
  <si>
    <t>71241200/892</t>
  </si>
  <si>
    <t>71241200/871</t>
  </si>
  <si>
    <t>71241200/879</t>
  </si>
  <si>
    <t>71241200/874</t>
  </si>
  <si>
    <t>71241200/881</t>
  </si>
  <si>
    <t>71241200/888</t>
  </si>
  <si>
    <t>71241200/885</t>
  </si>
  <si>
    <t>71241200/882</t>
  </si>
  <si>
    <t>71241200/897</t>
  </si>
  <si>
    <t>71241200/873</t>
  </si>
  <si>
    <t>45261170/8</t>
  </si>
  <si>
    <t>98111140/184</t>
  </si>
  <si>
    <t>39138310/9</t>
  </si>
  <si>
    <t>39111220/9</t>
  </si>
  <si>
    <t>34131100/501</t>
  </si>
  <si>
    <t>փոքրածավալ բեռնատարներ (պիկապներ)</t>
  </si>
  <si>
    <t>71351540/364</t>
  </si>
  <si>
    <t>Երկաթբետոնի հետ կապված աշխատանքներ</t>
  </si>
  <si>
    <t xml:space="preserve">բաժին 10, խումբ 7, դաս 1, Երևան համայնքի բնակիչների կենսամակարդակի բարելավմանն ուղղված նպատակային ծրագրեր
</t>
  </si>
  <si>
    <t>79951110/211</t>
  </si>
  <si>
    <t>79951110/207</t>
  </si>
  <si>
    <t>79951110/212</t>
  </si>
  <si>
    <t>79951110/209</t>
  </si>
  <si>
    <t>79951110/208</t>
  </si>
  <si>
    <t>79951110/210</t>
  </si>
  <si>
    <t>50531140/39</t>
  </si>
  <si>
    <t>30192700/9</t>
  </si>
  <si>
    <t>15897200/21</t>
  </si>
  <si>
    <t>39221400/8</t>
  </si>
  <si>
    <t>60411200/3</t>
  </si>
  <si>
    <t>60411200/5</t>
  </si>
  <si>
    <t>60411200/7</t>
  </si>
  <si>
    <t>60411200/6</t>
  </si>
  <si>
    <t>60411200/4</t>
  </si>
  <si>
    <t>45611100/530</t>
  </si>
  <si>
    <t>79951110/217</t>
  </si>
  <si>
    <t>մշակութային միջոցառումների կազմակերպման ծառայություններ (Էրեբունի- Երևան)</t>
  </si>
  <si>
    <t>30232410/1</t>
  </si>
  <si>
    <r>
      <t>մատնահետք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կարդացող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սարքեր</t>
    </r>
  </si>
  <si>
    <t>32321200/2</t>
  </si>
  <si>
    <r>
      <t>տեսահսկողության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</t>
    </r>
  </si>
  <si>
    <t>39714200/9</t>
  </si>
  <si>
    <t>1 046,500</t>
  </si>
  <si>
    <t>71241200/912</t>
  </si>
  <si>
    <t>71241200/913</t>
  </si>
  <si>
    <t>71241200/914</t>
  </si>
  <si>
    <t>71241200/915</t>
  </si>
  <si>
    <t>71241200/916</t>
  </si>
  <si>
    <t>71241200/917</t>
  </si>
  <si>
    <t>71241200/918</t>
  </si>
  <si>
    <t>71241200/919</t>
  </si>
  <si>
    <t>71241200/920</t>
  </si>
  <si>
    <t>71241200/921</t>
  </si>
  <si>
    <t>71241200/922</t>
  </si>
  <si>
    <t>71241200/923</t>
  </si>
  <si>
    <t>71241200/924</t>
  </si>
  <si>
    <t>71241200/925</t>
  </si>
  <si>
    <t>71241200/926</t>
  </si>
  <si>
    <t>71241200/927</t>
  </si>
  <si>
    <t>35121110/503</t>
  </si>
  <si>
    <t>35121110/502</t>
  </si>
  <si>
    <t>71351540/376</t>
  </si>
  <si>
    <t>71351540/377</t>
  </si>
  <si>
    <t>71351540/372</t>
  </si>
  <si>
    <t>71351540/379</t>
  </si>
  <si>
    <t>71351540/370</t>
  </si>
  <si>
    <t>71351540/375</t>
  </si>
  <si>
    <t>71351540/371</t>
  </si>
  <si>
    <t>71351540/373</t>
  </si>
  <si>
    <t>71351540/378</t>
  </si>
  <si>
    <t>71351540/374</t>
  </si>
  <si>
    <t>71351540/369</t>
  </si>
  <si>
    <t>71351540/368</t>
  </si>
  <si>
    <t>բաժին 10, խումբ 7, դաս 1, բնակիչների կենսամակարդակի բարելավմանն ուղղված աշխատանքներ</t>
  </si>
  <si>
    <t>71351540/367</t>
  </si>
  <si>
    <t>71351540/366</t>
  </si>
  <si>
    <t>բաժին 10, խումբ 4, դաս 1, Երեխայի իրավունքների և շահերի պաշտպանություն</t>
  </si>
  <si>
    <t>30192700/13</t>
  </si>
  <si>
    <t>71351540/382</t>
  </si>
  <si>
    <t>71351540/381</t>
  </si>
  <si>
    <t>42961100/502</t>
  </si>
  <si>
    <t xml:space="preserve"> կառավարման և հսկման համակարգ/ </t>
  </si>
  <si>
    <t>50531140/40</t>
  </si>
  <si>
    <t>71241200/908</t>
  </si>
  <si>
    <t>71241200/909</t>
  </si>
  <si>
    <t>71241200/910</t>
  </si>
  <si>
    <t>71241200/911</t>
  </si>
  <si>
    <t>5134</t>
  </si>
  <si>
    <t>98391200/1</t>
  </si>
  <si>
    <t>4237</t>
  </si>
  <si>
    <t>30197622/20</t>
  </si>
  <si>
    <t>39281100/26</t>
  </si>
  <si>
    <t>39281100/25</t>
  </si>
  <si>
    <t>39281100/24</t>
  </si>
  <si>
    <t>39281100/22</t>
  </si>
  <si>
    <t>39281100/23</t>
  </si>
  <si>
    <t>41111100/7</t>
  </si>
  <si>
    <t>45611300/134</t>
  </si>
  <si>
    <t>98111140/185</t>
  </si>
  <si>
    <t>79951110/213</t>
  </si>
  <si>
    <t>79951110/214</t>
  </si>
  <si>
    <t>79951110/215</t>
  </si>
  <si>
    <t>79951110/216</t>
  </si>
  <si>
    <t>60411200/9</t>
  </si>
  <si>
    <t>4222</t>
  </si>
  <si>
    <t>45231200/2</t>
  </si>
  <si>
    <t>հետիոտնային անցումների կառուցման աշխատանքներ</t>
  </si>
  <si>
    <t>98111140/186</t>
  </si>
  <si>
    <t>39111180/14</t>
  </si>
  <si>
    <t>34621500/501</t>
  </si>
  <si>
    <t>5121</t>
  </si>
  <si>
    <t>անօդաչու թռչող սարքեր</t>
  </si>
  <si>
    <t>92111160/501</t>
  </si>
  <si>
    <t>տեղեկատվական ֆիլմերի արտադրություն</t>
  </si>
  <si>
    <t>39281100/28</t>
  </si>
  <si>
    <t>39281100/29</t>
  </si>
  <si>
    <t>39281100/27</t>
  </si>
  <si>
    <t>60411200/10</t>
  </si>
  <si>
    <t>79951100/50</t>
  </si>
  <si>
    <t>79951100/49</t>
  </si>
  <si>
    <t>79951100/51</t>
  </si>
  <si>
    <t>79951110/218</t>
  </si>
  <si>
    <t>60411200/8</t>
  </si>
  <si>
    <t>39111180/13</t>
  </si>
  <si>
    <t>39111220/10</t>
  </si>
  <si>
    <t>39121520/10</t>
  </si>
  <si>
    <t>39515440/9</t>
  </si>
  <si>
    <t>44421300/2</t>
  </si>
  <si>
    <t>չհրկիզվող պահարաններ</t>
  </si>
  <si>
    <t>30211280/9</t>
  </si>
  <si>
    <t>30239120/7</t>
  </si>
  <si>
    <t>32251300/6</t>
  </si>
  <si>
    <t>39711110/2</t>
  </si>
  <si>
    <t>սառնարան-սառցարաններ</t>
  </si>
  <si>
    <t>39714200/10</t>
  </si>
  <si>
    <t>39721510/4</t>
  </si>
  <si>
    <t>42961280/1</t>
  </si>
  <si>
    <t>դիսպենսերներ</t>
  </si>
  <si>
    <t>34721500/502</t>
  </si>
  <si>
    <t>92621110/148</t>
  </si>
  <si>
    <t>42991330/501</t>
  </si>
  <si>
    <t>մաքրման զանազան սարքեր</t>
  </si>
  <si>
    <t>բաժին 09, խումբ 6, դաս 1, Տարածքի բարեկարգման աշխատքներ</t>
  </si>
  <si>
    <t>45611300/635</t>
  </si>
  <si>
    <t>Այլ շենքեր շինությունների բարեկարգում</t>
  </si>
  <si>
    <t>98391200/3</t>
  </si>
  <si>
    <t>39111180/16</t>
  </si>
  <si>
    <t>39714220/7</t>
  </si>
  <si>
    <t>30232132/3</t>
  </si>
  <si>
    <t>30216110/14</t>
  </si>
  <si>
    <t>32551160/10</t>
  </si>
  <si>
    <t>30239170/10</t>
  </si>
  <si>
    <t>բաժին 09, խումբ 6, դաս 1, Վարչական օբյեկտների կառուցում և հիմնանորոգում</t>
  </si>
  <si>
    <t>71241200/901</t>
  </si>
  <si>
    <t>նախագծերի պատրաստում, ծախսերի գնահատում
Արցախի 10վ և 10գ (մինի ֆուտ)</t>
  </si>
  <si>
    <t>71241200/905</t>
  </si>
  <si>
    <t>նախագծերի պատրաստում, ծախսերի գնահատում
Տիգրան մեծ 61 (բակային տարածք)</t>
  </si>
  <si>
    <t>71241200/906</t>
  </si>
  <si>
    <t>նախագծերի պատրաստում, ծախսերի գնահատում
Աթոյան անցուղի 12 (մինի ֆուտ)</t>
  </si>
  <si>
    <t>71241200/907</t>
  </si>
  <si>
    <t>նախագծերի պատրաստում, ծախսերի գնահատում
Նոր-Արեշ 42 (մինի ֆուտ)</t>
  </si>
  <si>
    <t>71241200/928</t>
  </si>
  <si>
    <t>նախագծերի պատրաստում, ծախսերի գնահատում
Տիգրան մեծ պողոտա գեղարվեստական լուսավորություն</t>
  </si>
  <si>
    <t>71241200/929</t>
  </si>
  <si>
    <t>նախագծերի պատրաստում, ծախսերի գնահատում
Էրեբունի 3 թեք տանիք</t>
  </si>
  <si>
    <t>71241200/930</t>
  </si>
  <si>
    <t>նախագծերի պատրաստում, ծախսերի գնահատում Ավաբեսովի 12 թեք տանիք</t>
  </si>
  <si>
    <t>բաժին 10, խումբ 07, դաս Տարբեր սոցիալական խմբերի համար Երևան համայնքում որակյալ սոցիալական ծառայությունների կազմակերպում</t>
  </si>
  <si>
    <t>60171100/12</t>
  </si>
  <si>
    <t>4216</t>
  </si>
  <si>
    <t>15332300/1</t>
  </si>
  <si>
    <t>մշակված ընկուզեղեն</t>
  </si>
  <si>
    <t>15332410/1</t>
  </si>
  <si>
    <t>չիր</t>
  </si>
  <si>
    <t>15842100/1</t>
  </si>
  <si>
    <t>շոկոլադ</t>
  </si>
  <si>
    <t>15861100/2</t>
  </si>
  <si>
    <t>սուրճ, աղացած</t>
  </si>
  <si>
    <t>15861300/1</t>
  </si>
  <si>
    <t>սուրճ, լուծվող</t>
  </si>
  <si>
    <t>15863200/4</t>
  </si>
  <si>
    <t>թեյ, ս―</t>
  </si>
  <si>
    <t>15863300/2</t>
  </si>
  <si>
    <t>79821170/3</t>
  </si>
  <si>
    <t>71241200/931</t>
  </si>
  <si>
    <t>39221350/4</t>
  </si>
  <si>
    <t>50531140/57</t>
  </si>
  <si>
    <t>50531140/58</t>
  </si>
  <si>
    <t>71351540/383</t>
  </si>
  <si>
    <t>30232231/7</t>
  </si>
  <si>
    <t>98111140/190</t>
  </si>
  <si>
    <t>հեղինակային հսկողության ծառայություններ
Տիգրան մեծ 71 մայթեր</t>
  </si>
  <si>
    <t>30192620/501</t>
  </si>
  <si>
    <t>եռոտանի (շտատիվ)</t>
  </si>
  <si>
    <t>30211220/513</t>
  </si>
  <si>
    <t>32321120/501</t>
  </si>
  <si>
    <t>տեսաձայնային սարքեր</t>
  </si>
  <si>
    <t>31442100/1</t>
  </si>
  <si>
    <t>կուտակիչ մարտկոցներ</t>
  </si>
  <si>
    <t>32333300/502</t>
  </si>
  <si>
    <t>24931400/501</t>
  </si>
  <si>
    <t>լուսանկարչական կայունացուցիչներ</t>
  </si>
  <si>
    <t>32333300/503</t>
  </si>
  <si>
    <t>38651110/503</t>
  </si>
  <si>
    <t>39111400/501</t>
  </si>
  <si>
    <t>հեռուստատեսային արտադրանքի համար տաղավարային դեկորացիաներ</t>
  </si>
  <si>
    <t>30211200/503</t>
  </si>
  <si>
    <t>32341100/502</t>
  </si>
  <si>
    <t>խոսափողներ</t>
  </si>
  <si>
    <t>30234660/502</t>
  </si>
  <si>
    <t>ֆլեշ հիշողություն, 200GB</t>
  </si>
  <si>
    <t>31442000/505</t>
  </si>
  <si>
    <t>մարտկոց, AA տեսակի</t>
  </si>
  <si>
    <t>38651110/502</t>
  </si>
  <si>
    <t>38651100/501</t>
  </si>
  <si>
    <t>լուսանկարչական խցիկներ</t>
  </si>
  <si>
    <t>32341200/501</t>
  </si>
  <si>
    <t>ձայնային օպերատորի վահանակ</t>
  </si>
  <si>
    <t>32341100/501</t>
  </si>
  <si>
    <t>32551290/501</t>
  </si>
  <si>
    <t>մոդեմներ</t>
  </si>
  <si>
    <t>50211800/501</t>
  </si>
  <si>
    <t>անօդաչու թռչող սարքերի և համակարգերի սպասարկում և նորոգում</t>
  </si>
  <si>
    <t>50341500/1</t>
  </si>
  <si>
    <t>տեսագրման սարքերի վերանորոգման ― պահպանման ծառայություններ</t>
  </si>
  <si>
    <t>4252</t>
  </si>
  <si>
    <t>45461100/13</t>
  </si>
  <si>
    <t>34921440/28</t>
  </si>
  <si>
    <t>39111320/15</t>
  </si>
  <si>
    <t>45221142/71</t>
  </si>
  <si>
    <t>71351540/387</t>
  </si>
  <si>
    <t>71351540/385</t>
  </si>
  <si>
    <t>71351540/384</t>
  </si>
  <si>
    <t>71351540/386</t>
  </si>
  <si>
    <t>98111140/191</t>
  </si>
  <si>
    <t>98111140/192</t>
  </si>
  <si>
    <t>98111140/193</t>
  </si>
  <si>
    <t>71241200/935</t>
  </si>
  <si>
    <t>71241200/936</t>
  </si>
  <si>
    <t>71241200/938</t>
  </si>
  <si>
    <t>71241200/933</t>
  </si>
  <si>
    <t>71241200/937</t>
  </si>
  <si>
    <t>71241200/934</t>
  </si>
  <si>
    <t>39111140/6</t>
  </si>
  <si>
    <t>39714200/11</t>
  </si>
  <si>
    <t>55111100/1</t>
  </si>
  <si>
    <t>հյուրանոցներում բնակվելու ծառայություններ</t>
  </si>
  <si>
    <t>45461100/514</t>
  </si>
  <si>
    <t>71351540/399</t>
  </si>
  <si>
    <t>71351540/895</t>
  </si>
  <si>
    <t>71351540/897</t>
  </si>
  <si>
    <t>71351540/894</t>
  </si>
  <si>
    <t>71351540/896</t>
  </si>
  <si>
    <t>45211137/501</t>
  </si>
  <si>
    <t>մարզական հրապարակների հետ կապված կառույցների կառուցման աշխատանքներ</t>
  </si>
  <si>
    <t>71351540/400</t>
  </si>
  <si>
    <t>30211200/6</t>
  </si>
  <si>
    <t>32324900/8</t>
  </si>
  <si>
    <t>39141170/4</t>
  </si>
  <si>
    <t>39141240/5</t>
  </si>
  <si>
    <t>39141260/8</t>
  </si>
  <si>
    <t>39711140/8</t>
  </si>
  <si>
    <t>39711310/3</t>
  </si>
  <si>
    <t>39721500/2</t>
  </si>
  <si>
    <t>39721510/5</t>
  </si>
  <si>
    <t>42711170/4</t>
  </si>
  <si>
    <t>42941110/2</t>
  </si>
  <si>
    <t>32324900/7</t>
  </si>
  <si>
    <t>50531140/59</t>
  </si>
  <si>
    <t>45211113/9</t>
  </si>
  <si>
    <t>50111130/11</t>
  </si>
  <si>
    <t>60171200/9</t>
  </si>
  <si>
    <t>քաղաքային ― միջքաղաքային նշանակության ավտոբուսների վարձակալություն ` վարորդի հետ միասին</t>
  </si>
  <si>
    <t>71351540/401</t>
  </si>
  <si>
    <t>աուդիտորական ծառայություններ</t>
  </si>
  <si>
    <t>79211150/501</t>
  </si>
  <si>
    <t>71351540/402</t>
  </si>
  <si>
    <t>79951110/219</t>
  </si>
  <si>
    <t>79951110/220</t>
  </si>
  <si>
    <t>79951110/221</t>
  </si>
  <si>
    <t>79951110/222</t>
  </si>
  <si>
    <t>79951110/223</t>
  </si>
  <si>
    <t>79951110/225</t>
  </si>
  <si>
    <t>80221400/4</t>
  </si>
  <si>
    <t>մասնագիտացված հանրակրթական ուսուցում</t>
  </si>
  <si>
    <t>50531140/60</t>
  </si>
  <si>
    <t>փորձաքննության ծառայություններ
Արցախի 10վ և 10գ (մինի ֆուտ</t>
  </si>
  <si>
    <t>50531140/61</t>
  </si>
  <si>
    <t>փորձաքննության ծառայություններ
Տիգրան Մեծ 61 (բակային տարածք)</t>
  </si>
  <si>
    <t>50531140/62</t>
  </si>
  <si>
    <t xml:space="preserve">փորձաքննության ծառայություններ
Աթոյան անցուղի 12 (մինի ֆուտ)
</t>
  </si>
  <si>
    <t>50531140/63</t>
  </si>
  <si>
    <t>փորձաքննության ծառայություններ
Նոր-Արեշ 42 (մինի ֆուտ)</t>
  </si>
  <si>
    <t>50531140/64</t>
  </si>
  <si>
    <t>փորձաքննության ծառայություններ
Էրեբունի 3 թեք տանիք</t>
  </si>
  <si>
    <t>50531140/65</t>
  </si>
  <si>
    <t>փորձաքննության ծառայություններ
Ավանեսովի 12 թեք տանիք</t>
  </si>
  <si>
    <t>50531140/66</t>
  </si>
  <si>
    <t>փորձաքննության ծառայություններ
Տիգրան Մեծ պողոտա գեղարվեստական լուսավորություն</t>
  </si>
  <si>
    <t>39515440/10</t>
  </si>
  <si>
    <t>39515450/1</t>
  </si>
  <si>
    <t>հորիզոնական շերտավարագույր</t>
  </si>
  <si>
    <t>45611300/138</t>
  </si>
  <si>
    <t>45611300/139</t>
  </si>
  <si>
    <t>50111260/10</t>
  </si>
  <si>
    <t>բաժին 10, խումբ 7, դաս 1, Երևան համայնքի բնակիչների կենսամակարդակի բարելավմանն ուղղված նպատակային ծրագիր</t>
  </si>
  <si>
    <t>66511170/12</t>
  </si>
  <si>
    <t>փոխադրամիջոցների հետ կապված ապահովագրական ծառայություններ</t>
  </si>
  <si>
    <t>71241200/940</t>
  </si>
  <si>
    <t>45221142/78</t>
  </si>
  <si>
    <t>37531200/50</t>
  </si>
  <si>
    <t>37531200/51</t>
  </si>
  <si>
    <t>37531200/52</t>
  </si>
  <si>
    <t>37531200/53</t>
  </si>
  <si>
    <t>37531200/54</t>
  </si>
  <si>
    <t>37531200/55</t>
  </si>
  <si>
    <t>37531200/56</t>
  </si>
  <si>
    <t>37531210/43</t>
  </si>
  <si>
    <t>37531210/44</t>
  </si>
  <si>
    <t>37531210/45</t>
  </si>
  <si>
    <t>37531210/47</t>
  </si>
  <si>
    <t>37531210/48</t>
  </si>
  <si>
    <t>37531210/49</t>
  </si>
  <si>
    <t>37531220/1</t>
  </si>
  <si>
    <t>մագլցման սարքավորումներ մանկական խաղահրապարակի համար</t>
  </si>
  <si>
    <t>37531220/2</t>
  </si>
  <si>
    <t>37531240/13</t>
  </si>
  <si>
    <t>37531240/14</t>
  </si>
  <si>
    <t>37531240/15</t>
  </si>
  <si>
    <t>37531240/16</t>
  </si>
  <si>
    <t>37531240/17</t>
  </si>
  <si>
    <t>45211173/1</t>
  </si>
  <si>
    <t>տաղավարների կառուցման աշխատանքներ</t>
  </si>
  <si>
    <t>30193100/1</t>
  </si>
  <si>
    <t>գրենական ապրանքներ</t>
  </si>
  <si>
    <t>71241200/941</t>
  </si>
  <si>
    <t>71241200/942</t>
  </si>
  <si>
    <t>42991330/502</t>
  </si>
  <si>
    <t xml:space="preserve">բաժին 04, խումբ 5, դաս 1, </t>
  </si>
  <si>
    <t>34921440/529</t>
  </si>
  <si>
    <t>45221142/73</t>
  </si>
  <si>
    <t>98111140/196</t>
  </si>
  <si>
    <t>բաժին 05, խումբ 6, դաս 1, Շրջակա միջավայրի պաշտպանության ենթակառուցվածքների զարգացում</t>
  </si>
  <si>
    <t>98111140/204</t>
  </si>
  <si>
    <t>98111140/207</t>
  </si>
  <si>
    <t>98111140/198</t>
  </si>
  <si>
    <t>98111140/195</t>
  </si>
  <si>
    <t>98111140/203</t>
  </si>
  <si>
    <t>98111140/197</t>
  </si>
  <si>
    <t>98111140/208</t>
  </si>
  <si>
    <t>98111140/206</t>
  </si>
  <si>
    <t>98111140/200</t>
  </si>
  <si>
    <t>98111140/209</t>
  </si>
  <si>
    <t>98111140/202</t>
  </si>
  <si>
    <t>98111140/199</t>
  </si>
  <si>
    <t>98111140/194</t>
  </si>
  <si>
    <t>98111140/201</t>
  </si>
  <si>
    <t>98111140/205</t>
  </si>
  <si>
    <t>45221142/572</t>
  </si>
  <si>
    <t>45461100/516</t>
  </si>
  <si>
    <t>37311160/501</t>
  </si>
  <si>
    <t>տրոմբոններ</t>
  </si>
  <si>
    <t>37311200/502</t>
  </si>
  <si>
    <t>37311230/501</t>
  </si>
  <si>
    <t>ալտհորններ</t>
  </si>
  <si>
    <t>37311240/501</t>
  </si>
  <si>
    <t>բարիտոններ</t>
  </si>
  <si>
    <t>37311270/506</t>
  </si>
  <si>
    <t>37311370/502</t>
  </si>
  <si>
    <t>37311370/503</t>
  </si>
  <si>
    <t>37311380/502</t>
  </si>
  <si>
    <t>37311500/504</t>
  </si>
  <si>
    <t>37311550/501</t>
  </si>
  <si>
    <t>թմբուկներ (երաժշտական գործիք)</t>
  </si>
  <si>
    <t>44231100/1</t>
  </si>
  <si>
    <t>պատրաստի ցանկապատներ</t>
  </si>
  <si>
    <t>30193300/502</t>
  </si>
  <si>
    <t>50531140/67</t>
  </si>
  <si>
    <t>50531140/68</t>
  </si>
  <si>
    <t>50531140/69</t>
  </si>
  <si>
    <t>50531140/70</t>
  </si>
  <si>
    <t>50531140/71</t>
  </si>
  <si>
    <t>50531140/72</t>
  </si>
  <si>
    <t>50531140/73</t>
  </si>
  <si>
    <t>98111140/211</t>
  </si>
  <si>
    <t>98111140/212</t>
  </si>
  <si>
    <t>98111140/214</t>
  </si>
  <si>
    <t>98111140/213</t>
  </si>
  <si>
    <t>98111140/210</t>
  </si>
  <si>
    <t>71241200/1443</t>
  </si>
  <si>
    <t>45221142/591</t>
  </si>
  <si>
    <t>45221142/598</t>
  </si>
  <si>
    <t>79951110/226</t>
  </si>
  <si>
    <t>79951110/227</t>
  </si>
  <si>
    <t>79951110/228</t>
  </si>
  <si>
    <t>79951110/229</t>
  </si>
  <si>
    <t>79951150/1</t>
  </si>
  <si>
    <t>տոնավաճառների ― ցուցահանդեսների կազմակերպման ծառայություններ</t>
  </si>
  <si>
    <t>30141200/12</t>
  </si>
  <si>
    <t>30192100/10</t>
  </si>
  <si>
    <t>30192112/22</t>
  </si>
  <si>
    <t>30192114/9</t>
  </si>
  <si>
    <t>թանաք, կնիքի բարձիկի համար</t>
  </si>
  <si>
    <t>30192121/21</t>
  </si>
  <si>
    <t>30192121/22</t>
  </si>
  <si>
    <t>30192128/10</t>
  </si>
  <si>
    <t>30192130/16</t>
  </si>
  <si>
    <t>30192151/7</t>
  </si>
  <si>
    <t>կնիք, ավտոմատ, ուղղանկյուն</t>
  </si>
  <si>
    <t>30192151/8</t>
  </si>
  <si>
    <t>30192152/6</t>
  </si>
  <si>
    <t>կնիք, ավտոմատ, կլոր</t>
  </si>
  <si>
    <t>30192154/4</t>
  </si>
  <si>
    <t>կնիքի լրացուցիչ բարձիկներ</t>
  </si>
  <si>
    <t>30192160/8</t>
  </si>
  <si>
    <t>շտրիխներ</t>
  </si>
  <si>
    <t>30192230/7</t>
  </si>
  <si>
    <t>սկոչ` երկկողմանի սոսնձված</t>
  </si>
  <si>
    <t>30192710/7</t>
  </si>
  <si>
    <t>30192720/6</t>
  </si>
  <si>
    <t>գծանշիչ</t>
  </si>
  <si>
    <t>30192800/4</t>
  </si>
  <si>
    <t>ինքնակպչուն պիտակներ</t>
  </si>
  <si>
    <t>30196100/20</t>
  </si>
  <si>
    <t>30196100/21</t>
  </si>
  <si>
    <t>30197111/6</t>
  </si>
  <si>
    <t>կարիչի մետաղալարե կապեր, փոքր</t>
  </si>
  <si>
    <t>30197112/10</t>
  </si>
  <si>
    <t>կարիչի մետաղալարե կապեր, միջին</t>
  </si>
  <si>
    <t>30197120/8</t>
  </si>
  <si>
    <t>30197220/12</t>
  </si>
  <si>
    <t>թղթի ամրակներ</t>
  </si>
  <si>
    <t>30197220/13</t>
  </si>
  <si>
    <t>30197230/20</t>
  </si>
  <si>
    <t>30197230/21</t>
  </si>
  <si>
    <t>30197231/14</t>
  </si>
  <si>
    <t>30197232/14</t>
  </si>
  <si>
    <t>30197233/13</t>
  </si>
  <si>
    <t>30197234/14</t>
  </si>
  <si>
    <t>30197322/12</t>
  </si>
  <si>
    <t>30197323/14</t>
  </si>
  <si>
    <t>30197332/5</t>
  </si>
  <si>
    <t>դակիչ միջին</t>
  </si>
  <si>
    <t>30197340/6</t>
  </si>
  <si>
    <t>ապակարիչ</t>
  </si>
  <si>
    <t>30197643/5</t>
  </si>
  <si>
    <t>լուսապատճենահանման թուղթ</t>
  </si>
  <si>
    <t>30199420/10</t>
  </si>
  <si>
    <t>30199430/16</t>
  </si>
  <si>
    <t>30234630/6</t>
  </si>
  <si>
    <t>30234640/7</t>
  </si>
  <si>
    <t>30237310/32</t>
  </si>
  <si>
    <t>30237310/33</t>
  </si>
  <si>
    <t>30237310/34</t>
  </si>
  <si>
    <t>30237310/35</t>
  </si>
  <si>
    <t>39241141/7</t>
  </si>
  <si>
    <t>39241210/9</t>
  </si>
  <si>
    <t>39263100/8</t>
  </si>
  <si>
    <t>գրասենյակային լրակազմ</t>
  </si>
  <si>
    <t>39263510/6</t>
  </si>
  <si>
    <t>սեղմակ, փոքր</t>
  </si>
  <si>
    <t>39263520/10</t>
  </si>
  <si>
    <t>սեղմակ, միջին</t>
  </si>
  <si>
    <t>39263530/9</t>
  </si>
  <si>
    <t>սեղմակ, մեծ</t>
  </si>
  <si>
    <t>39292510/6</t>
  </si>
  <si>
    <t>45461100/15</t>
  </si>
  <si>
    <t>50111260/11</t>
  </si>
  <si>
    <t>50111260/12</t>
  </si>
  <si>
    <t>50111260/13</t>
  </si>
  <si>
    <t>71351540/403</t>
  </si>
  <si>
    <t>45231176/502</t>
  </si>
  <si>
    <t>ճանապարհների պահպանման աշխատանքներ</t>
  </si>
  <si>
    <t>45231176/1</t>
  </si>
  <si>
    <t>42121190/4</t>
  </si>
  <si>
    <t>ջրի պոմպեր</t>
  </si>
  <si>
    <t>30192910/3</t>
  </si>
  <si>
    <t>ուղղիչ երիզներ կամ ժապավեններ</t>
  </si>
  <si>
    <t>31512210/2</t>
  </si>
  <si>
    <t>մետաղյա հալոգենային լամպ 150Վտ</t>
  </si>
  <si>
    <t>31531100/11</t>
  </si>
  <si>
    <t>31531100/12</t>
  </si>
  <si>
    <t>31685000/13</t>
  </si>
  <si>
    <t>էլեկտրական երկարացման լար</t>
  </si>
  <si>
    <t>33761100/20</t>
  </si>
  <si>
    <t>35821400/6</t>
  </si>
  <si>
    <t>դրոշներ</t>
  </si>
  <si>
    <t>35821400/7</t>
  </si>
  <si>
    <t>39513200/13</t>
  </si>
  <si>
    <t>39531800/2</t>
  </si>
  <si>
    <t>գորգեր</t>
  </si>
  <si>
    <t>39812410/11</t>
  </si>
  <si>
    <t>39831240/9</t>
  </si>
  <si>
    <t>մաքրող նյութեր</t>
  </si>
  <si>
    <t>39831240/10</t>
  </si>
  <si>
    <t>39831273/4</t>
  </si>
  <si>
    <t>հատակի մաքրման նյութեր</t>
  </si>
  <si>
    <t>39835000/11</t>
  </si>
  <si>
    <t>հատակ մաքրելու ձող, պլաստմասե, փայտյա</t>
  </si>
  <si>
    <t>39836000/13</t>
  </si>
  <si>
    <t>ավել, սովորական</t>
  </si>
  <si>
    <t>44192900/4</t>
  </si>
  <si>
    <t>չափիչ քանոն, շինարարական</t>
  </si>
  <si>
    <t>44192900/5</t>
  </si>
  <si>
    <t>44511240/5</t>
  </si>
  <si>
    <t>աքցաններ</t>
  </si>
  <si>
    <t>44511240/6</t>
  </si>
  <si>
    <t>44511330/4</t>
  </si>
  <si>
    <t>պտուտակահաններ</t>
  </si>
  <si>
    <t>44511340/4</t>
  </si>
  <si>
    <t>գայլիկոնի սայրեր</t>
  </si>
  <si>
    <t>44521120/9</t>
  </si>
  <si>
    <t>դռան փականներ</t>
  </si>
  <si>
    <t>44521121/8</t>
  </si>
  <si>
    <t>71241200/946</t>
  </si>
  <si>
    <t>71241200/945</t>
  </si>
  <si>
    <t>71241200/944</t>
  </si>
  <si>
    <t>30211200/7</t>
  </si>
  <si>
    <t>32324900/9</t>
  </si>
  <si>
    <t>39141260/9</t>
  </si>
  <si>
    <t>39711140/9</t>
  </si>
  <si>
    <t>39713100/1</t>
  </si>
  <si>
    <t>սպասք լվացող սարքեր</t>
  </si>
  <si>
    <t>42211140/1</t>
  </si>
  <si>
    <t>սննդի պատրաստման վառարաններ</t>
  </si>
  <si>
    <t>42711170/5</t>
  </si>
  <si>
    <t>71351540/405</t>
  </si>
  <si>
    <t>71351540/404</t>
  </si>
  <si>
    <t>71351540/907</t>
  </si>
  <si>
    <t xml:space="preserve">71351540/398 </t>
  </si>
  <si>
    <t>39141170/7</t>
  </si>
  <si>
    <t>39141170/9</t>
  </si>
  <si>
    <t>71911100/1</t>
  </si>
  <si>
    <t>լաբորատորիական ծառայություններ</t>
  </si>
  <si>
    <t>բաժին 10, խումբ 7, դաս 1, Բնակիչների կենսամակարդակի բարելավմանն ուղղղված նպատակային ծրագրեր</t>
  </si>
  <si>
    <t>30192700/14</t>
  </si>
  <si>
    <t>ուղևորափոխադրող ավտոմեքենաների վարձակալություն` վարորդի հետ միասին</t>
  </si>
  <si>
    <t>98111140/220</t>
  </si>
  <si>
    <t>45221142/600</t>
  </si>
  <si>
    <t>39111180/18</t>
  </si>
  <si>
    <t>30211220/20</t>
  </si>
  <si>
    <t>30239120/8</t>
  </si>
  <si>
    <t>39711110/3</t>
  </si>
  <si>
    <t>30239110/5</t>
  </si>
  <si>
    <t>39141250/1</t>
  </si>
  <si>
    <t>զինվորական մահճակալ</t>
  </si>
  <si>
    <t>31521430/17</t>
  </si>
  <si>
    <t>32324900/10</t>
  </si>
  <si>
    <t>39714200/12</t>
  </si>
  <si>
    <t>31521420/6</t>
  </si>
  <si>
    <t>98111140/216</t>
  </si>
  <si>
    <t>98111140/219</t>
  </si>
  <si>
    <t>98111140/217</t>
  </si>
  <si>
    <t>98111140/218</t>
  </si>
  <si>
    <t>45221142/99</t>
  </si>
  <si>
    <t>98111140/215</t>
  </si>
  <si>
    <t>15897200/24</t>
  </si>
  <si>
    <t>79531100/1</t>
  </si>
  <si>
    <t>գրավոր թարգմանության ծառայություններ</t>
  </si>
  <si>
    <t>45231200/506</t>
  </si>
  <si>
    <t>39721410/3</t>
  </si>
  <si>
    <t>42711170/6</t>
  </si>
  <si>
    <t>39711140/10</t>
  </si>
  <si>
    <t>39141240/6</t>
  </si>
  <si>
    <t>39111180/17</t>
  </si>
  <si>
    <t>39111220/11</t>
  </si>
  <si>
    <t>39111220/12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</si>
</sst>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.000"/>
    <numFmt numFmtId="167" formatCode="_(* #,##0.000_);_(* \(#,##0.000\);_(* &quot;-&quot;??_);_(@_)"/>
    <numFmt numFmtId="168" formatCode="#,###"/>
    <numFmt numFmtId="169" formatCode="_(* #,##0.0_);_(* \(#,##0.0\);_(* &quot;-&quot;??_);_(@_)"/>
    <numFmt numFmtId="170" formatCode="#,##0.000"/>
    <numFmt numFmtId="171" formatCode="\+##,##0.000;\-##,##0.000"/>
  </numFmts>
  <fonts count="6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</font>
    <font>
      <sz val="11"/>
      <name val="Calibri"/>
      <family val="2"/>
    </font>
    <font>
      <sz val="11"/>
      <color indexed="8"/>
      <name val="Calibri"/>
      <family val="2"/>
    </font>
    <font>
      <sz val="11"/>
      <name val="Calibri"/>
      <family val="2"/>
      <scheme val="minor"/>
    </font>
    <font>
      <b/>
      <sz val="11"/>
      <color indexed="8"/>
      <name val="Calibri"/>
      <family val="2"/>
    </font>
    <font>
      <b/>
      <sz val="11"/>
      <color indexed="8"/>
      <name val="Calibri"/>
      <family val="2"/>
      <charset val="204"/>
    </font>
    <font>
      <b/>
      <sz val="11"/>
      <name val="Calibri"/>
      <family val="2"/>
      <charset val="204"/>
    </font>
    <font>
      <sz val="11"/>
      <color rgb="FFFF0000"/>
      <name val="Calibri"/>
      <family val="2"/>
      <charset val="204"/>
    </font>
    <font>
      <sz val="11"/>
      <name val="Calibri"/>
      <family val="2"/>
      <charset val="204"/>
    </font>
    <font>
      <b/>
      <sz val="11"/>
      <color rgb="FFFF0000"/>
      <name val="Calibri"/>
      <family val="2"/>
      <charset val="204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color rgb="FFFF0000"/>
      <name val="Arial"/>
      <family val="2"/>
    </font>
    <font>
      <b/>
      <sz val="11"/>
      <color rgb="FFFF0000"/>
      <name val="Calibri"/>
      <family val="2"/>
    </font>
    <font>
      <sz val="11"/>
      <color rgb="FFFF0000"/>
      <name val="Calibri"/>
      <family val="2"/>
      <charset val="204"/>
      <scheme val="minor"/>
    </font>
    <font>
      <b/>
      <sz val="1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rgb="FFFF0000"/>
      <name val="Calibri"/>
      <family val="2"/>
      <charset val="1"/>
      <scheme val="minor"/>
    </font>
    <font>
      <sz val="11"/>
      <name val="Calibri"/>
      <family val="2"/>
      <charset val="1"/>
      <scheme val="minor"/>
    </font>
    <font>
      <sz val="11"/>
      <color rgb="FF403931"/>
      <name val="Arial"/>
      <family val="2"/>
    </font>
    <font>
      <sz val="9"/>
      <color indexed="8"/>
      <name val="Arial AMU"/>
      <family val="2"/>
    </font>
    <font>
      <sz val="10"/>
      <color indexed="8"/>
      <name val="GHEA Grapalat"/>
      <family val="3"/>
    </font>
    <font>
      <sz val="10"/>
      <color rgb="FF000000"/>
      <name val="GHEA Grapalat"/>
      <family val="3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11"/>
      <color theme="1"/>
      <name val="Calibri"/>
      <family val="2"/>
      <charset val="204"/>
    </font>
    <font>
      <sz val="11"/>
      <name val="Arial"/>
      <family val="2"/>
    </font>
    <font>
      <sz val="10"/>
      <name val="Arial"/>
      <family val="2"/>
    </font>
    <font>
      <sz val="10"/>
      <color indexed="8"/>
      <name val="Calibri"/>
      <family val="2"/>
    </font>
    <font>
      <sz val="10"/>
      <color rgb="FF403931"/>
      <name val="Arial"/>
      <family val="2"/>
    </font>
    <font>
      <sz val="10"/>
      <name val="Calibri"/>
      <family val="2"/>
    </font>
    <font>
      <sz val="11"/>
      <color theme="1"/>
      <name val="Arial"/>
      <family val="2"/>
    </font>
    <font>
      <sz val="10"/>
      <color indexed="8"/>
      <name val="Calibri"/>
      <family val="2"/>
      <charset val="204"/>
    </font>
    <font>
      <sz val="10"/>
      <color rgb="FFFF0000"/>
      <name val="Calibri"/>
      <family val="2"/>
    </font>
    <font>
      <b/>
      <sz val="11"/>
      <color rgb="FF403931"/>
      <name val="Arial"/>
      <family val="2"/>
    </font>
    <font>
      <sz val="7"/>
      <name val="Arial"/>
      <family val="2"/>
    </font>
    <font>
      <sz val="11"/>
      <color theme="1"/>
      <name val="Sylfaen"/>
      <family val="1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color theme="1"/>
      <name val="Arial"/>
      <family val="2"/>
    </font>
    <font>
      <sz val="9"/>
      <name val="Arial"/>
      <family val="2"/>
    </font>
    <font>
      <sz val="9"/>
      <color indexed="8"/>
      <name val="Calibri"/>
      <family val="2"/>
    </font>
    <font>
      <sz val="9"/>
      <name val="Calibri"/>
      <family val="2"/>
    </font>
    <font>
      <sz val="10"/>
      <name val="Arial"/>
      <family val="2"/>
      <charset val="204"/>
    </font>
    <font>
      <sz val="12"/>
      <name val="Arial"/>
      <family val="2"/>
    </font>
    <font>
      <sz val="9"/>
      <color indexed="8"/>
      <name val="Arial Armenian"/>
      <family val="2"/>
    </font>
    <font>
      <sz val="10"/>
      <color theme="1"/>
      <name val="Calibri"/>
      <family val="2"/>
      <scheme val="minor"/>
    </font>
    <font>
      <sz val="8"/>
      <name val="Arial"/>
      <family val="2"/>
    </font>
    <font>
      <sz val="10"/>
      <name val="GHEA Grapalat"/>
      <family val="3"/>
    </font>
    <font>
      <sz val="10"/>
      <color theme="1"/>
      <name val="GHEA Grapalat"/>
      <family val="3"/>
    </font>
    <font>
      <sz val="7"/>
      <name val="Arial"/>
      <family val="2"/>
    </font>
    <font>
      <sz val="9"/>
      <name val="Arial"/>
      <family val="2"/>
      <charset val="204"/>
    </font>
    <font>
      <sz val="7"/>
      <name val="Arial"/>
      <family val="2"/>
      <charset val="204"/>
    </font>
    <font>
      <sz val="8"/>
      <name val="Arial"/>
      <family val="2"/>
      <charset val="204"/>
    </font>
    <font>
      <sz val="8"/>
      <name val="Calibri"/>
      <family val="2"/>
    </font>
    <font>
      <sz val="7"/>
      <name val="Arial"/>
      <family val="2"/>
    </font>
    <font>
      <b/>
      <sz val="11"/>
      <color theme="0"/>
      <name val="Calibri"/>
      <family val="2"/>
    </font>
    <font>
      <sz val="7"/>
      <name val="Arial"/>
      <family val="2"/>
    </font>
    <font>
      <sz val="7"/>
      <name val="Arial"/>
      <family val="2"/>
    </font>
    <font>
      <sz val="7"/>
      <name val="Arial"/>
      <family val="2"/>
    </font>
    <font>
      <sz val="7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00"/>
        <bgColor indexed="8"/>
      </patternFill>
    </fill>
    <fill>
      <patternFill patternType="solid">
        <fgColor theme="0" tint="-0.14999847407452621"/>
        <bgColor indexed="8"/>
      </patternFill>
    </fill>
    <fill>
      <patternFill patternType="solid">
        <fgColor theme="0" tint="-0.14999847407452621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4" fillId="0" borderId="0" applyFill="0" applyAlignment="0" applyProtection="0">
      <alignment horizontal="center" vertical="center" wrapText="1"/>
    </xf>
    <xf numFmtId="0" fontId="22" fillId="0" borderId="0"/>
    <xf numFmtId="0" fontId="29" fillId="0" borderId="0"/>
  </cellStyleXfs>
  <cellXfs count="907">
    <xf numFmtId="0" fontId="0" fillId="0" borderId="0" xfId="0"/>
    <xf numFmtId="0" fontId="0" fillId="0" borderId="1" xfId="0" applyFill="1" applyBorder="1" applyAlignment="1" applyProtection="1">
      <alignment horizontal="left" vertical="center" wrapText="1"/>
    </xf>
    <xf numFmtId="164" fontId="2" fillId="2" borderId="1" xfId="1" applyNumberFormat="1" applyFont="1" applyFill="1" applyBorder="1" applyAlignment="1" applyProtection="1">
      <alignment horizontal="center" vertical="center" wrapText="1"/>
    </xf>
    <xf numFmtId="164" fontId="0" fillId="0" borderId="1" xfId="1" applyNumberFormat="1" applyFont="1" applyFill="1" applyBorder="1" applyAlignment="1" applyProtection="1">
      <alignment horizontal="center" vertical="center" wrapText="1"/>
    </xf>
    <xf numFmtId="164" fontId="3" fillId="0" borderId="1" xfId="1" applyNumberFormat="1" applyFont="1" applyFill="1" applyBorder="1" applyAlignment="1" applyProtection="1">
      <alignment horizontal="center" vertical="center" wrapText="1"/>
    </xf>
    <xf numFmtId="164" fontId="0" fillId="0" borderId="0" xfId="1" applyNumberFormat="1" applyFont="1"/>
    <xf numFmtId="0" fontId="14" fillId="0" borderId="1" xfId="0" applyFont="1" applyFill="1" applyBorder="1" applyAlignment="1" applyProtection="1">
      <alignment horizontal="center" vertical="center" wrapText="1"/>
    </xf>
    <xf numFmtId="164" fontId="14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/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18" fillId="0" borderId="0" xfId="0" applyFont="1"/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15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0" fillId="0" borderId="1" xfId="2" applyFont="1" applyFill="1" applyBorder="1" applyAlignment="1" applyProtection="1">
      <alignment horizontal="center" vertical="center" wrapText="1"/>
    </xf>
    <xf numFmtId="0" fontId="19" fillId="0" borderId="1" xfId="2" applyFont="1" applyFill="1" applyBorder="1" applyAlignment="1" applyProtection="1">
      <alignment horizontal="center" vertical="center" wrapText="1"/>
    </xf>
    <xf numFmtId="0" fontId="0" fillId="0" borderId="1" xfId="0" applyBorder="1"/>
    <xf numFmtId="164" fontId="0" fillId="0" borderId="1" xfId="1" applyNumberFormat="1" applyFont="1" applyBorder="1"/>
    <xf numFmtId="0" fontId="5" fillId="4" borderId="1" xfId="2" applyFont="1" applyFill="1" applyBorder="1" applyAlignment="1" applyProtection="1">
      <alignment horizontal="center" vertical="center" wrapText="1"/>
    </xf>
    <xf numFmtId="0" fontId="5" fillId="4" borderId="1" xfId="2" applyFont="1" applyFill="1" applyBorder="1" applyAlignment="1" applyProtection="1">
      <alignment horizontal="left" vertical="center" wrapText="1"/>
    </xf>
    <xf numFmtId="164" fontId="5" fillId="4" borderId="1" xfId="1" applyNumberFormat="1" applyFont="1" applyFill="1" applyBorder="1" applyAlignment="1" applyProtection="1">
      <alignment horizontal="center" vertical="center" wrapText="1"/>
    </xf>
    <xf numFmtId="164" fontId="16" fillId="0" borderId="1" xfId="1" applyNumberFormat="1" applyFont="1" applyBorder="1" applyAlignment="1">
      <alignment horizontal="center" vertical="center" wrapText="1"/>
    </xf>
    <xf numFmtId="164" fontId="17" fillId="0" borderId="1" xfId="1" applyNumberFormat="1" applyFont="1" applyFill="1" applyBorder="1" applyAlignment="1" applyProtection="1">
      <alignment horizontal="center" vertical="center" wrapText="1"/>
    </xf>
    <xf numFmtId="0" fontId="3" fillId="0" borderId="1" xfId="2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164" fontId="8" fillId="2" borderId="1" xfId="1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164" fontId="7" fillId="0" borderId="1" xfId="1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164" fontId="10" fillId="2" borderId="1" xfId="1" applyNumberFormat="1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164" fontId="12" fillId="0" borderId="1" xfId="1" applyNumberFormat="1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164" fontId="11" fillId="0" borderId="1" xfId="1" applyNumberFormat="1" applyFont="1" applyFill="1" applyBorder="1" applyAlignment="1" applyProtection="1">
      <alignment horizontal="center" vertical="center" wrapText="1"/>
    </xf>
    <xf numFmtId="164" fontId="13" fillId="2" borderId="1" xfId="1" applyNumberFormat="1" applyFont="1" applyFill="1" applyBorder="1" applyAlignment="1" applyProtection="1">
      <alignment horizontal="center" vertical="center" wrapText="1"/>
    </xf>
    <xf numFmtId="164" fontId="13" fillId="0" borderId="1" xfId="1" applyNumberFormat="1" applyFont="1" applyFill="1" applyBorder="1" applyAlignment="1" applyProtection="1">
      <alignment horizontal="center" vertical="center" wrapText="1"/>
    </xf>
    <xf numFmtId="0" fontId="2" fillId="0" borderId="0" xfId="3" applyFont="1" applyFill="1" applyAlignment="1" applyProtection="1">
      <alignment horizontal="center" vertical="center" wrapText="1"/>
    </xf>
    <xf numFmtId="0" fontId="2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2" fillId="0" borderId="4" xfId="3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3" fillId="0" borderId="0" xfId="3" applyFont="1" applyFill="1" applyAlignment="1" applyProtection="1">
      <alignment horizontal="center" vertical="center" wrapText="1"/>
    </xf>
    <xf numFmtId="0" fontId="24" fillId="0" borderId="1" xfId="3" applyFont="1" applyFill="1" applyBorder="1" applyAlignment="1" applyProtection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top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23" fillId="0" borderId="0" xfId="0" applyFont="1"/>
    <xf numFmtId="164" fontId="5" fillId="0" borderId="1" xfId="1" applyNumberFormat="1" applyFont="1" applyFill="1" applyBorder="1" applyAlignment="1" applyProtection="1">
      <alignment horizontal="center" vertical="center" wrapText="1"/>
    </xf>
    <xf numFmtId="164" fontId="20" fillId="0" borderId="1" xfId="1" applyNumberFormat="1" applyFont="1" applyFill="1" applyBorder="1" applyAlignment="1" applyProtection="1">
      <alignment horizontal="center" vertical="center" wrapText="1"/>
    </xf>
    <xf numFmtId="164" fontId="2" fillId="0" borderId="0" xfId="1" applyNumberFormat="1" applyFont="1" applyFill="1" applyAlignment="1" applyProtection="1">
      <alignment horizontal="center" vertical="center" wrapText="1"/>
    </xf>
    <xf numFmtId="164" fontId="23" fillId="0" borderId="1" xfId="1" applyNumberFormat="1" applyFont="1" applyFill="1" applyBorder="1" applyAlignment="1" applyProtection="1">
      <alignment horizontal="center" vertical="center" wrapText="1"/>
    </xf>
    <xf numFmtId="164" fontId="22" fillId="0" borderId="1" xfId="1" applyNumberFormat="1" applyFont="1" applyFill="1" applyBorder="1" applyAlignment="1" applyProtection="1">
      <alignment horizontal="center" vertical="center" wrapText="1"/>
    </xf>
    <xf numFmtId="164" fontId="24" fillId="0" borderId="1" xfId="1" applyNumberFormat="1" applyFont="1" applyFill="1" applyBorder="1" applyAlignment="1" applyProtection="1">
      <alignment horizontal="center" vertical="center" wrapText="1"/>
    </xf>
    <xf numFmtId="164" fontId="22" fillId="0" borderId="4" xfId="1" applyNumberFormat="1" applyFont="1" applyFill="1" applyBorder="1" applyAlignment="1" applyProtection="1">
      <alignment horizontal="center" vertical="center" wrapText="1"/>
    </xf>
    <xf numFmtId="164" fontId="22" fillId="0" borderId="6" xfId="1" applyNumberFormat="1" applyFont="1" applyFill="1" applyBorder="1" applyAlignment="1" applyProtection="1">
      <alignment horizontal="center" vertical="center" wrapText="1"/>
    </xf>
    <xf numFmtId="164" fontId="1" fillId="0" borderId="1" xfId="1" applyNumberFormat="1" applyFont="1" applyFill="1" applyBorder="1" applyAlignment="1" applyProtection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center" vertical="top" wrapText="1"/>
    </xf>
    <xf numFmtId="0" fontId="23" fillId="0" borderId="6" xfId="3" applyFont="1" applyFill="1" applyBorder="1" applyAlignment="1" applyProtection="1">
      <alignment horizontal="center" vertical="center" wrapText="1"/>
    </xf>
    <xf numFmtId="0" fontId="15" fillId="0" borderId="1" xfId="3" applyFont="1" applyFill="1" applyBorder="1" applyAlignment="1" applyProtection="1">
      <alignment horizontal="center" vertical="center" wrapText="1"/>
    </xf>
    <xf numFmtId="0" fontId="14" fillId="0" borderId="1" xfId="3" applyFont="1" applyFill="1" applyBorder="1" applyAlignment="1" applyProtection="1">
      <alignment horizontal="center" vertical="center" wrapText="1"/>
    </xf>
    <xf numFmtId="0" fontId="23" fillId="0" borderId="11" xfId="3" applyFont="1" applyFill="1" applyBorder="1" applyAlignment="1" applyProtection="1">
      <alignment horizontal="center" vertical="center" wrapText="1"/>
    </xf>
    <xf numFmtId="0" fontId="23" fillId="0" borderId="9" xfId="3" applyFont="1" applyFill="1" applyBorder="1" applyAlignment="1" applyProtection="1">
      <alignment horizontal="center" vertical="center" wrapText="1"/>
    </xf>
    <xf numFmtId="0" fontId="14" fillId="0" borderId="6" xfId="3" applyFont="1" applyFill="1" applyBorder="1" applyAlignment="1" applyProtection="1">
      <alignment horizontal="center" vertical="center" wrapText="1"/>
    </xf>
    <xf numFmtId="164" fontId="14" fillId="0" borderId="6" xfId="1" applyNumberFormat="1" applyFont="1" applyFill="1" applyBorder="1" applyAlignment="1" applyProtection="1">
      <alignment horizontal="center" vertical="center" wrapText="1"/>
    </xf>
    <xf numFmtId="0" fontId="14" fillId="0" borderId="4" xfId="3" applyFont="1" applyFill="1" applyBorder="1" applyAlignment="1" applyProtection="1">
      <alignment horizontal="center" vertical="center" wrapText="1"/>
    </xf>
    <xf numFmtId="164" fontId="14" fillId="0" borderId="4" xfId="1" applyNumberFormat="1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15" fillId="0" borderId="0" xfId="0" applyFont="1" applyFill="1" applyAlignment="1" applyProtection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164" fontId="0" fillId="0" borderId="0" xfId="1" applyNumberFormat="1" applyFont="1" applyFill="1" applyAlignment="1" applyProtection="1">
      <alignment horizontal="center" vertical="center" wrapText="1"/>
    </xf>
    <xf numFmtId="164" fontId="27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0" fillId="6" borderId="0" xfId="0" applyFill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Fill="1" applyAlignment="1" applyProtection="1">
      <alignment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7" fillId="0" borderId="0" xfId="0" applyFont="1"/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5" fontId="30" fillId="0" borderId="16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164" fontId="31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vertical="center" wrapText="1"/>
    </xf>
    <xf numFmtId="0" fontId="0" fillId="0" borderId="1" xfId="0" applyFill="1" applyBorder="1" applyAlignment="1" applyProtection="1">
      <alignment horizontal="right" vertical="center" wrapText="1"/>
    </xf>
    <xf numFmtId="0" fontId="0" fillId="0" borderId="6" xfId="0" applyFill="1" applyBorder="1" applyAlignment="1" applyProtection="1">
      <alignment vertical="center" wrapText="1"/>
    </xf>
    <xf numFmtId="164" fontId="0" fillId="0" borderId="1" xfId="1" applyNumberFormat="1" applyFont="1" applyFill="1" applyBorder="1" applyAlignment="1" applyProtection="1">
      <alignment vertical="center" wrapText="1"/>
    </xf>
    <xf numFmtId="167" fontId="0" fillId="0" borderId="1" xfId="1" applyNumberFormat="1" applyFont="1" applyFill="1" applyBorder="1" applyAlignment="1" applyProtection="1">
      <alignment vertical="center" wrapText="1"/>
    </xf>
    <xf numFmtId="166" fontId="32" fillId="0" borderId="16" xfId="0" applyNumberFormat="1" applyFont="1" applyBorder="1" applyAlignment="1">
      <alignment horizontal="center" vertical="center" wrapText="1"/>
    </xf>
    <xf numFmtId="168" fontId="32" fillId="0" borderId="16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4" borderId="0" xfId="0" applyFill="1" applyAlignment="1" applyProtection="1">
      <alignment horizontal="center" vertical="center" wrapText="1"/>
    </xf>
    <xf numFmtId="0" fontId="2" fillId="4" borderId="0" xfId="0" applyFont="1" applyFill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left" vertical="center" wrapText="1"/>
    </xf>
    <xf numFmtId="0" fontId="0" fillId="4" borderId="1" xfId="0" applyFill="1" applyBorder="1" applyAlignment="1">
      <alignment horizontal="center"/>
    </xf>
    <xf numFmtId="0" fontId="4" fillId="4" borderId="1" xfId="0" applyFont="1" applyFill="1" applyBorder="1" applyAlignment="1" applyProtection="1">
      <alignment horizontal="center" vertical="center" wrapText="1"/>
    </xf>
    <xf numFmtId="0" fontId="4" fillId="4" borderId="1" xfId="0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 applyProtection="1">
      <alignment horizontal="center" vertical="center" wrapText="1"/>
    </xf>
    <xf numFmtId="0" fontId="15" fillId="4" borderId="1" xfId="0" applyFont="1" applyFill="1" applyBorder="1" applyAlignment="1" applyProtection="1">
      <alignment horizontal="left" vertical="center" wrapText="1"/>
    </xf>
    <xf numFmtId="0" fontId="1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 applyProtection="1">
      <alignment horizontal="left" vertical="center" wrapText="1"/>
    </xf>
    <xf numFmtId="0" fontId="26" fillId="4" borderId="1" xfId="0" applyFont="1" applyFill="1" applyBorder="1" applyAlignment="1" applyProtection="1">
      <alignment horizontal="center" vertical="center" wrapText="1"/>
    </xf>
    <xf numFmtId="0" fontId="27" fillId="4" borderId="1" xfId="0" applyFont="1" applyFill="1" applyBorder="1" applyAlignment="1" applyProtection="1">
      <alignment horizontal="center" vertical="center" wrapText="1"/>
    </xf>
    <xf numFmtId="0" fontId="32" fillId="4" borderId="16" xfId="0" applyFont="1" applyFill="1" applyBorder="1" applyAlignment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/>
    </xf>
    <xf numFmtId="0" fontId="3" fillId="4" borderId="1" xfId="0" applyFont="1" applyFill="1" applyBorder="1" applyAlignment="1" applyProtection="1">
      <alignment horizontal="center" vertical="center" wrapText="1"/>
    </xf>
    <xf numFmtId="0" fontId="3" fillId="4" borderId="1" xfId="0" applyFont="1" applyFill="1" applyBorder="1" applyAlignment="1" applyProtection="1">
      <alignment horizontal="left" vertical="center" wrapText="1"/>
    </xf>
    <xf numFmtId="0" fontId="0" fillId="4" borderId="1" xfId="0" applyFill="1" applyBorder="1"/>
    <xf numFmtId="0" fontId="2" fillId="4" borderId="1" xfId="2" applyFont="1" applyFill="1" applyBorder="1" applyAlignment="1" applyProtection="1">
      <alignment horizontal="center" vertical="center" wrapText="1"/>
    </xf>
    <xf numFmtId="0" fontId="15" fillId="4" borderId="1" xfId="2" applyFont="1" applyFill="1" applyBorder="1" applyAlignment="1" applyProtection="1">
      <alignment horizontal="center" vertical="center" wrapText="1"/>
    </xf>
    <xf numFmtId="0" fontId="15" fillId="4" borderId="1" xfId="2" applyFont="1" applyFill="1" applyBorder="1" applyAlignment="1" applyProtection="1">
      <alignment horizontal="left" vertical="center" wrapText="1"/>
    </xf>
    <xf numFmtId="0" fontId="4" fillId="4" borderId="1" xfId="2" applyFill="1" applyBorder="1" applyAlignment="1" applyProtection="1">
      <alignment horizontal="center" vertical="center" wrapText="1"/>
    </xf>
    <xf numFmtId="0" fontId="4" fillId="4" borderId="1" xfId="2" applyFill="1" applyBorder="1" applyAlignment="1" applyProtection="1">
      <alignment horizontal="left" vertical="center" wrapText="1"/>
    </xf>
    <xf numFmtId="0" fontId="6" fillId="4" borderId="1" xfId="2" applyFont="1" applyFill="1" applyBorder="1" applyAlignment="1" applyProtection="1">
      <alignment horizontal="center" vertical="center" wrapText="1"/>
    </xf>
    <xf numFmtId="0" fontId="6" fillId="4" borderId="1" xfId="2" applyFont="1" applyFill="1" applyBorder="1" applyAlignment="1" applyProtection="1">
      <alignment horizontal="left" vertical="center" wrapText="1"/>
    </xf>
    <xf numFmtId="0" fontId="3" fillId="4" borderId="1" xfId="2" applyFont="1" applyFill="1" applyBorder="1" applyAlignment="1" applyProtection="1">
      <alignment horizontal="center" vertical="center" wrapText="1"/>
    </xf>
    <xf numFmtId="0" fontId="3" fillId="4" borderId="1" xfId="2" applyFont="1" applyFill="1" applyBorder="1" applyAlignment="1" applyProtection="1">
      <alignment horizontal="left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left" vertical="center" wrapText="1"/>
    </xf>
    <xf numFmtId="0" fontId="10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left" vertical="center" wrapText="1"/>
    </xf>
    <xf numFmtId="0" fontId="11" fillId="4" borderId="1" xfId="0" applyFont="1" applyFill="1" applyBorder="1" applyAlignment="1" applyProtection="1">
      <alignment horizontal="center" vertical="center" wrapText="1"/>
    </xf>
    <xf numFmtId="0" fontId="11" fillId="4" borderId="1" xfId="0" applyFont="1" applyFill="1" applyBorder="1" applyAlignment="1" applyProtection="1">
      <alignment horizontal="left" vertical="center" wrapText="1"/>
    </xf>
    <xf numFmtId="0" fontId="31" fillId="4" borderId="1" xfId="0" applyFont="1" applyFill="1" applyBorder="1" applyAlignment="1" applyProtection="1">
      <alignment horizontal="center" vertical="center" wrapText="1"/>
    </xf>
    <xf numFmtId="0" fontId="31" fillId="4" borderId="1" xfId="0" applyFont="1" applyFill="1" applyBorder="1" applyAlignment="1" applyProtection="1">
      <alignment horizontal="left" vertical="center" wrapText="1"/>
    </xf>
    <xf numFmtId="0" fontId="4" fillId="4" borderId="1" xfId="2" applyFont="1" applyFill="1" applyBorder="1" applyAlignment="1" applyProtection="1">
      <alignment horizontal="center" vertical="center" wrapText="1"/>
    </xf>
    <xf numFmtId="0" fontId="20" fillId="4" borderId="1" xfId="2" applyFont="1" applyFill="1" applyBorder="1" applyAlignment="1" applyProtection="1">
      <alignment horizontal="left" vertical="center" wrapText="1"/>
    </xf>
    <xf numFmtId="0" fontId="20" fillId="4" borderId="1" xfId="2" applyFont="1" applyFill="1" applyBorder="1" applyAlignment="1" applyProtection="1">
      <alignment horizontal="center" vertical="center" wrapText="1"/>
    </xf>
    <xf numFmtId="0" fontId="2" fillId="4" borderId="0" xfId="3" applyFont="1" applyFill="1" applyAlignment="1" applyProtection="1">
      <alignment horizontal="center" vertical="center" wrapText="1"/>
    </xf>
    <xf numFmtId="0" fontId="2" fillId="4" borderId="1" xfId="3" applyFont="1" applyFill="1" applyBorder="1" applyAlignment="1" applyProtection="1">
      <alignment horizontal="center" vertical="center" wrapText="1"/>
    </xf>
    <xf numFmtId="0" fontId="23" fillId="4" borderId="1" xfId="3" applyFont="1" applyFill="1" applyBorder="1" applyAlignment="1" applyProtection="1">
      <alignment horizontal="center" vertical="center" wrapText="1"/>
    </xf>
    <xf numFmtId="0" fontId="23" fillId="4" borderId="1" xfId="3" applyFont="1" applyFill="1" applyBorder="1" applyAlignment="1" applyProtection="1">
      <alignment horizontal="left" vertical="center" wrapText="1"/>
    </xf>
    <xf numFmtId="0" fontId="22" fillId="4" borderId="1" xfId="3" applyFill="1" applyBorder="1" applyAlignment="1" applyProtection="1">
      <alignment horizontal="center" vertical="center" wrapText="1"/>
    </xf>
    <xf numFmtId="0" fontId="22" fillId="4" borderId="1" xfId="3" applyFill="1" applyBorder="1" applyAlignment="1" applyProtection="1">
      <alignment horizontal="left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22" fillId="4" borderId="4" xfId="3" applyFill="1" applyBorder="1" applyAlignment="1" applyProtection="1">
      <alignment horizontal="left" vertical="center" wrapText="1"/>
    </xf>
    <xf numFmtId="0" fontId="22" fillId="4" borderId="6" xfId="3" applyFill="1" applyBorder="1" applyAlignment="1" applyProtection="1">
      <alignment horizontal="center" vertical="center" wrapText="1"/>
    </xf>
    <xf numFmtId="0" fontId="22" fillId="4" borderId="6" xfId="3" applyFill="1" applyBorder="1" applyAlignment="1" applyProtection="1">
      <alignment horizontal="left" vertical="center" wrapText="1"/>
    </xf>
    <xf numFmtId="0" fontId="14" fillId="4" borderId="1" xfId="3" applyFont="1" applyFill="1" applyBorder="1" applyAlignment="1" applyProtection="1">
      <alignment horizontal="center" vertical="center" wrapText="1"/>
    </xf>
    <xf numFmtId="0" fontId="14" fillId="4" borderId="1" xfId="3" applyFont="1" applyFill="1" applyBorder="1" applyAlignment="1" applyProtection="1">
      <alignment horizontal="left" vertical="center" wrapText="1"/>
    </xf>
    <xf numFmtId="0" fontId="25" fillId="4" borderId="6" xfId="3" applyFont="1" applyFill="1" applyBorder="1" applyAlignment="1">
      <alignment horizontal="center" vertical="center"/>
    </xf>
    <xf numFmtId="0" fontId="22" fillId="4" borderId="9" xfId="3" applyFill="1" applyBorder="1" applyAlignment="1" applyProtection="1">
      <alignment horizontal="left" vertical="center" wrapText="1"/>
    </xf>
    <xf numFmtId="0" fontId="25" fillId="4" borderId="1" xfId="3" applyFont="1" applyFill="1" applyBorder="1" applyAlignment="1">
      <alignment horizontal="center" vertical="center"/>
    </xf>
    <xf numFmtId="0" fontId="22" fillId="4" borderId="3" xfId="3" applyFill="1" applyBorder="1" applyAlignment="1" applyProtection="1">
      <alignment horizontal="left" vertical="center" wrapText="1"/>
    </xf>
    <xf numFmtId="0" fontId="25" fillId="4" borderId="1" xfId="3" applyFont="1" applyFill="1" applyBorder="1" applyAlignment="1">
      <alignment horizontal="center" vertical="center" wrapText="1"/>
    </xf>
    <xf numFmtId="0" fontId="25" fillId="4" borderId="1" xfId="3" applyFont="1" applyFill="1" applyBorder="1" applyAlignment="1">
      <alignment horizontal="center" vertical="top" wrapText="1"/>
    </xf>
    <xf numFmtId="0" fontId="14" fillId="4" borderId="6" xfId="3" applyFont="1" applyFill="1" applyBorder="1" applyAlignment="1" applyProtection="1">
      <alignment horizontal="center" vertical="center" wrapText="1"/>
    </xf>
    <xf numFmtId="0" fontId="14" fillId="4" borderId="6" xfId="3" applyFont="1" applyFill="1" applyBorder="1" applyAlignment="1" applyProtection="1">
      <alignment horizontal="left" vertical="center" wrapText="1"/>
    </xf>
    <xf numFmtId="0" fontId="14" fillId="4" borderId="4" xfId="3" applyFont="1" applyFill="1" applyBorder="1" applyAlignment="1" applyProtection="1">
      <alignment horizontal="center" vertical="center" wrapText="1"/>
    </xf>
    <xf numFmtId="0" fontId="14" fillId="4" borderId="4" xfId="3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horizontal="center" vertical="center" wrapText="1"/>
    </xf>
    <xf numFmtId="0" fontId="4" fillId="4" borderId="1" xfId="3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vertical="top" wrapText="1"/>
    </xf>
    <xf numFmtId="0" fontId="0" fillId="4" borderId="0" xfId="0" applyFill="1"/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0" xfId="2" applyFill="1" applyBorder="1" applyAlignment="1" applyProtection="1">
      <alignment horizontal="center" vertical="center" wrapText="1"/>
    </xf>
    <xf numFmtId="164" fontId="4" fillId="0" borderId="0" xfId="1" applyNumberFormat="1" applyFont="1" applyFill="1" applyBorder="1" applyAlignment="1" applyProtection="1">
      <alignment horizontal="center" vertical="center" wrapText="1"/>
    </xf>
    <xf numFmtId="0" fontId="0" fillId="0" borderId="0" xfId="0" applyAlignment="1"/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vertical="center" wrapText="1"/>
    </xf>
    <xf numFmtId="0" fontId="5" fillId="0" borderId="1" xfId="2" applyFont="1" applyFill="1" applyBorder="1" applyAlignment="1" applyProtection="1">
      <alignment horizontal="left" vertical="center" wrapText="1"/>
    </xf>
    <xf numFmtId="0" fontId="7" fillId="0" borderId="1" xfId="0" applyFont="1" applyFill="1" applyBorder="1" applyAlignment="1" applyProtection="1">
      <alignment horizontal="left" vertical="center" wrapText="1"/>
    </xf>
    <xf numFmtId="0" fontId="4" fillId="0" borderId="1" xfId="0" applyFont="1" applyFill="1" applyBorder="1" applyAlignment="1" applyProtection="1">
      <alignment horizontal="left" vertical="center" wrapText="1"/>
    </xf>
    <xf numFmtId="0" fontId="32" fillId="0" borderId="16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 applyProtection="1">
      <alignment horizontal="center" vertical="center" wrapText="1"/>
    </xf>
    <xf numFmtId="0" fontId="32" fillId="0" borderId="16" xfId="0" applyFont="1" applyFill="1" applyBorder="1" applyAlignment="1">
      <alignment horizontal="center" vertical="center" wrapText="1"/>
    </xf>
    <xf numFmtId="0" fontId="14" fillId="0" borderId="0" xfId="0" applyFont="1" applyFill="1"/>
    <xf numFmtId="4" fontId="4" fillId="0" borderId="1" xfId="2" applyNumberFormat="1" applyFont="1" applyFill="1" applyBorder="1" applyAlignment="1" applyProtection="1">
      <alignment horizontal="center" vertical="center" wrapText="1"/>
    </xf>
    <xf numFmtId="4" fontId="4" fillId="0" borderId="1" xfId="2" applyNumberFormat="1" applyFont="1" applyFill="1" applyBorder="1" applyAlignment="1" applyProtection="1">
      <alignment vertical="center" wrapText="1"/>
    </xf>
    <xf numFmtId="0" fontId="4" fillId="0" borderId="1" xfId="2" applyFont="1" applyFill="1" applyBorder="1" applyAlignment="1" applyProtection="1">
      <alignment vertical="center" wrapText="1"/>
    </xf>
    <xf numFmtId="0" fontId="33" fillId="0" borderId="16" xfId="0" applyFont="1" applyFill="1" applyBorder="1" applyAlignment="1">
      <alignment horizontal="center" vertical="center" wrapText="1"/>
    </xf>
    <xf numFmtId="0" fontId="33" fillId="0" borderId="16" xfId="0" applyFont="1" applyFill="1" applyBorder="1" applyAlignment="1">
      <alignment horizontal="left" vertical="center" wrapText="1"/>
    </xf>
    <xf numFmtId="0" fontId="34" fillId="0" borderId="1" xfId="2" applyFont="1" applyFill="1" applyBorder="1" applyAlignment="1" applyProtection="1">
      <alignment horizontal="center" vertical="center" wrapText="1"/>
    </xf>
    <xf numFmtId="165" fontId="33" fillId="0" borderId="16" xfId="0" applyNumberFormat="1" applyFont="1" applyFill="1" applyBorder="1" applyAlignment="1">
      <alignment horizontal="right" vertical="center" wrapText="1"/>
    </xf>
    <xf numFmtId="166" fontId="33" fillId="0" borderId="16" xfId="0" applyNumberFormat="1" applyFont="1" applyFill="1" applyBorder="1" applyAlignment="1">
      <alignment horizontal="right" vertical="center" wrapText="1"/>
    </xf>
    <xf numFmtId="0" fontId="4" fillId="0" borderId="1" xfId="3" applyFont="1" applyFill="1" applyBorder="1" applyAlignment="1" applyProtection="1">
      <alignment vertical="top" wrapText="1"/>
    </xf>
    <xf numFmtId="4" fontId="4" fillId="0" borderId="1" xfId="3" applyNumberFormat="1" applyFont="1" applyFill="1" applyBorder="1" applyAlignment="1" applyProtection="1">
      <alignment vertical="center" wrapText="1"/>
    </xf>
    <xf numFmtId="0" fontId="4" fillId="0" borderId="1" xfId="3" applyFont="1" applyFill="1" applyBorder="1" applyAlignment="1" applyProtection="1">
      <alignment vertical="center" wrapText="1"/>
    </xf>
    <xf numFmtId="0" fontId="0" fillId="0" borderId="0" xfId="0" applyFill="1" applyAlignment="1" applyProtection="1">
      <alignment horizontal="center" vertical="center" wrapText="1"/>
    </xf>
    <xf numFmtId="167" fontId="0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15" fillId="6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/>
    </xf>
    <xf numFmtId="4" fontId="37" fillId="0" borderId="1" xfId="0" applyNumberFormat="1" applyFont="1" applyFill="1" applyBorder="1" applyAlignment="1">
      <alignment horizontal="center" vertical="center"/>
    </xf>
    <xf numFmtId="4" fontId="35" fillId="0" borderId="1" xfId="0" applyNumberFormat="1" applyFont="1" applyFill="1" applyBorder="1"/>
    <xf numFmtId="0" fontId="35" fillId="0" borderId="1" xfId="0" applyFont="1" applyFill="1" applyBorder="1"/>
    <xf numFmtId="0" fontId="34" fillId="0" borderId="1" xfId="0" applyFont="1" applyFill="1" applyBorder="1" applyAlignment="1" applyProtection="1">
      <alignment horizontal="center" vertical="center" wrapText="1"/>
    </xf>
    <xf numFmtId="4" fontId="25" fillId="0" borderId="1" xfId="0" applyNumberFormat="1" applyFont="1" applyFill="1" applyBorder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32" fillId="0" borderId="1" xfId="0" applyFont="1" applyFill="1" applyBorder="1" applyAlignment="1">
      <alignment vertical="center"/>
    </xf>
    <xf numFmtId="4" fontId="33" fillId="0" borderId="1" xfId="0" applyNumberFormat="1" applyFont="1" applyFill="1" applyBorder="1" applyAlignment="1">
      <alignment horizontal="right" vertical="center"/>
    </xf>
    <xf numFmtId="0" fontId="36" fillId="0" borderId="1" xfId="2" applyFont="1" applyFill="1" applyBorder="1" applyAlignment="1" applyProtection="1">
      <alignment horizontal="center" vertical="center" wrapText="1"/>
    </xf>
    <xf numFmtId="4" fontId="33" fillId="0" borderId="1" xfId="0" applyNumberFormat="1" applyFont="1" applyFill="1" applyBorder="1" applyAlignment="1">
      <alignment horizontal="center" vertical="center"/>
    </xf>
    <xf numFmtId="164" fontId="36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left" vertical="center" wrapText="1"/>
    </xf>
    <xf numFmtId="169" fontId="4" fillId="0" borderId="1" xfId="1" applyNumberFormat="1" applyFont="1" applyFill="1" applyBorder="1" applyAlignment="1" applyProtection="1">
      <alignment horizontal="center" vertical="center" wrapText="1"/>
    </xf>
    <xf numFmtId="43" fontId="7" fillId="0" borderId="1" xfId="1" applyNumberFormat="1" applyFont="1" applyFill="1" applyBorder="1" applyAlignment="1" applyProtection="1">
      <alignment horizontal="center" vertical="center" wrapText="1"/>
    </xf>
    <xf numFmtId="169" fontId="7" fillId="0" borderId="1" xfId="1" applyNumberFormat="1" applyFont="1" applyFill="1" applyBorder="1" applyAlignment="1" applyProtection="1">
      <alignment horizontal="center" vertical="center" wrapText="1"/>
    </xf>
    <xf numFmtId="4" fontId="32" fillId="0" borderId="0" xfId="0" applyNumberFormat="1" applyFont="1" applyFill="1" applyAlignment="1">
      <alignment vertical="center"/>
    </xf>
    <xf numFmtId="0" fontId="25" fillId="0" borderId="1" xfId="0" applyFont="1" applyFill="1" applyBorder="1" applyAlignment="1">
      <alignment horizontal="center" vertical="center"/>
    </xf>
    <xf numFmtId="169" fontId="5" fillId="0" borderId="1" xfId="1" applyNumberFormat="1" applyFont="1" applyFill="1" applyBorder="1" applyAlignment="1" applyProtection="1">
      <alignment horizontal="right" vertical="center" wrapText="1"/>
    </xf>
    <xf numFmtId="164" fontId="5" fillId="0" borderId="1" xfId="1" applyNumberFormat="1" applyFont="1" applyFill="1" applyBorder="1" applyAlignment="1" applyProtection="1">
      <alignment horizontal="right" vertical="center" wrapText="1"/>
    </xf>
    <xf numFmtId="169" fontId="5" fillId="0" borderId="1" xfId="1" applyNumberFormat="1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left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25" fillId="3" borderId="1" xfId="0" applyFont="1" applyFill="1" applyBorder="1" applyAlignment="1">
      <alignment horizontal="center" vertical="center"/>
    </xf>
    <xf numFmtId="0" fontId="4" fillId="3" borderId="1" xfId="2" applyFill="1" applyBorder="1" applyAlignment="1" applyProtection="1">
      <alignment horizontal="center" vertical="center" wrapText="1"/>
    </xf>
    <xf numFmtId="4" fontId="25" fillId="3" borderId="1" xfId="0" applyNumberFormat="1" applyFont="1" applyFill="1" applyBorder="1" applyAlignment="1">
      <alignment horizontal="center" vertical="center"/>
    </xf>
    <xf numFmtId="164" fontId="4" fillId="3" borderId="1" xfId="1" applyNumberFormat="1" applyFont="1" applyFill="1" applyBorder="1" applyAlignment="1" applyProtection="1">
      <alignment horizontal="center" vertical="center" wrapText="1"/>
    </xf>
    <xf numFmtId="0" fontId="5" fillId="3" borderId="1" xfId="2" applyFont="1" applyFill="1" applyBorder="1" applyAlignment="1" applyProtection="1">
      <alignment horizontal="center" vertical="center" wrapText="1"/>
    </xf>
    <xf numFmtId="0" fontId="3" fillId="3" borderId="1" xfId="2" applyFont="1" applyFill="1" applyBorder="1" applyAlignment="1" applyProtection="1">
      <alignment horizontal="center" vertical="center" wrapText="1"/>
    </xf>
    <xf numFmtId="0" fontId="36" fillId="3" borderId="1" xfId="2" applyFont="1" applyFill="1" applyBorder="1" applyAlignment="1" applyProtection="1">
      <alignment horizontal="center" vertical="center" wrapText="1"/>
    </xf>
    <xf numFmtId="0" fontId="33" fillId="3" borderId="1" xfId="0" applyFont="1" applyFill="1" applyBorder="1" applyAlignment="1">
      <alignment horizontal="center" vertical="center"/>
    </xf>
    <xf numFmtId="0" fontId="35" fillId="3" borderId="1" xfId="0" applyFont="1" applyFill="1" applyBorder="1" applyAlignment="1">
      <alignment horizontal="center" vertical="center"/>
    </xf>
    <xf numFmtId="0" fontId="38" fillId="3" borderId="1" xfId="2" applyFont="1" applyFill="1" applyBorder="1" applyAlignment="1" applyProtection="1">
      <alignment horizontal="center" vertical="center" wrapText="1"/>
    </xf>
    <xf numFmtId="4" fontId="35" fillId="3" borderId="1" xfId="0" applyNumberFormat="1" applyFont="1" applyFill="1" applyBorder="1" applyAlignment="1">
      <alignment horizontal="center" vertical="center"/>
    </xf>
    <xf numFmtId="164" fontId="39" fillId="3" borderId="1" xfId="1" applyNumberFormat="1" applyFont="1" applyFill="1" applyBorder="1" applyAlignment="1" applyProtection="1">
      <alignment horizontal="center" vertical="center" wrapText="1"/>
    </xf>
    <xf numFmtId="164" fontId="2" fillId="7" borderId="1" xfId="1" applyNumberFormat="1" applyFont="1" applyFill="1" applyBorder="1" applyAlignment="1" applyProtection="1">
      <alignment horizontal="center" vertical="center" wrapText="1"/>
    </xf>
    <xf numFmtId="0" fontId="34" fillId="8" borderId="1" xfId="2" applyFont="1" applyFill="1" applyBorder="1" applyAlignment="1" applyProtection="1">
      <alignment horizontal="center" vertical="center" wrapText="1"/>
    </xf>
    <xf numFmtId="164" fontId="34" fillId="8" borderId="1" xfId="1" applyNumberFormat="1" applyFont="1" applyFill="1" applyBorder="1" applyAlignment="1" applyProtection="1">
      <alignment horizontal="center" vertical="center" wrapText="1"/>
    </xf>
    <xf numFmtId="4" fontId="35" fillId="4" borderId="4" xfId="0" applyNumberFormat="1" applyFont="1" applyFill="1" applyBorder="1" applyAlignment="1">
      <alignment horizontal="center" vertical="center"/>
    </xf>
    <xf numFmtId="164" fontId="34" fillId="7" borderId="4" xfId="1" applyNumberFormat="1" applyFont="1" applyFill="1" applyBorder="1" applyAlignment="1" applyProtection="1">
      <alignment horizontal="center" vertical="center" wrapText="1"/>
    </xf>
    <xf numFmtId="164" fontId="2" fillId="0" borderId="6" xfId="1" applyNumberFormat="1" applyFont="1" applyFill="1" applyBorder="1" applyAlignment="1" applyProtection="1">
      <alignment horizontal="center" vertical="center" wrapText="1"/>
    </xf>
    <xf numFmtId="164" fontId="15" fillId="0" borderId="4" xfId="1" applyNumberFormat="1" applyFont="1" applyFill="1" applyBorder="1" applyAlignment="1" applyProtection="1">
      <alignment horizontal="center" vertical="center" wrapText="1"/>
    </xf>
    <xf numFmtId="2" fontId="25" fillId="3" borderId="1" xfId="0" applyNumberFormat="1" applyFont="1" applyFill="1" applyBorder="1" applyAlignment="1">
      <alignment horizontal="center" vertical="center"/>
    </xf>
    <xf numFmtId="0" fontId="4" fillId="3" borderId="1" xfId="2" applyFill="1" applyBorder="1" applyAlignment="1" applyProtection="1">
      <alignment horizontal="left" vertical="center" wrapText="1"/>
    </xf>
    <xf numFmtId="164" fontId="5" fillId="3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5" xfId="3" applyFont="1" applyFill="1" applyBorder="1" applyAlignment="1" applyProtection="1">
      <alignment horizontal="center" vertical="center" wrapText="1"/>
    </xf>
    <xf numFmtId="0" fontId="2" fillId="0" borderId="11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left" vertical="center"/>
    </xf>
    <xf numFmtId="0" fontId="32" fillId="0" borderId="1" xfId="0" applyFont="1" applyFill="1" applyBorder="1" applyAlignment="1">
      <alignment horizontal="right" vertical="center"/>
    </xf>
    <xf numFmtId="0" fontId="41" fillId="0" borderId="16" xfId="0" applyFont="1" applyBorder="1" applyAlignment="1">
      <alignment horizontal="center" vertical="center" wrapText="1"/>
    </xf>
    <xf numFmtId="0" fontId="4" fillId="0" borderId="1" xfId="2" applyFill="1" applyBorder="1" applyAlignment="1" applyProtection="1">
      <alignment vertical="center" wrapText="1"/>
    </xf>
    <xf numFmtId="0" fontId="4" fillId="0" borderId="1" xfId="2" applyFill="1" applyBorder="1" applyAlignment="1" applyProtection="1">
      <alignment horizontal="right" vertical="center" wrapText="1"/>
    </xf>
    <xf numFmtId="164" fontId="4" fillId="4" borderId="1" xfId="2" applyNumberFormat="1" applyFill="1" applyBorder="1" applyAlignment="1" applyProtection="1">
      <alignment horizontal="left" vertical="center" wrapText="1"/>
    </xf>
    <xf numFmtId="0" fontId="0" fillId="4" borderId="1" xfId="0" applyFill="1" applyBorder="1" applyAlignment="1" applyProtection="1">
      <alignment vertical="center" wrapText="1"/>
    </xf>
    <xf numFmtId="0" fontId="23" fillId="4" borderId="13" xfId="3" applyFont="1" applyFill="1" applyBorder="1" applyAlignment="1" applyProtection="1">
      <alignment horizontal="center" vertical="center" wrapText="1"/>
    </xf>
    <xf numFmtId="0" fontId="32" fillId="4" borderId="1" xfId="3" applyFont="1" applyFill="1" applyBorder="1" applyAlignment="1">
      <alignment horizontal="center" vertical="top" wrapText="1"/>
    </xf>
    <xf numFmtId="0" fontId="32" fillId="4" borderId="1" xfId="3" applyFont="1" applyFill="1" applyBorder="1" applyAlignment="1">
      <alignment horizontal="left" vertical="top" wrapText="1"/>
    </xf>
    <xf numFmtId="0" fontId="4" fillId="4" borderId="12" xfId="3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2" fillId="4" borderId="1" xfId="3" applyFill="1" applyBorder="1" applyAlignment="1" applyProtection="1">
      <alignment horizontal="right" vertical="center" wrapText="1"/>
    </xf>
    <xf numFmtId="0" fontId="0" fillId="4" borderId="1" xfId="0" applyFont="1" applyFill="1" applyBorder="1" applyAlignment="1" applyProtection="1">
      <alignment horizontal="left" vertical="center" wrapText="1"/>
    </xf>
    <xf numFmtId="3" fontId="37" fillId="0" borderId="0" xfId="0" applyNumberFormat="1" applyFont="1"/>
    <xf numFmtId="165" fontId="32" fillId="0" borderId="16" xfId="0" applyNumberFormat="1" applyFont="1" applyBorder="1" applyAlignment="1">
      <alignment horizontal="right" vertical="center" wrapText="1"/>
    </xf>
    <xf numFmtId="166" fontId="32" fillId="0" borderId="16" xfId="0" applyNumberFormat="1" applyFont="1" applyBorder="1" applyAlignment="1">
      <alignment horizontal="right" vertical="center" wrapText="1"/>
    </xf>
    <xf numFmtId="164" fontId="4" fillId="0" borderId="1" xfId="1" applyNumberFormat="1" applyFont="1" applyFill="1" applyBorder="1" applyAlignment="1" applyProtection="1">
      <alignment horizontal="right" vertical="center" wrapText="1"/>
    </xf>
    <xf numFmtId="164" fontId="15" fillId="0" borderId="1" xfId="1" applyNumberFormat="1" applyFont="1" applyFill="1" applyBorder="1" applyAlignment="1" applyProtection="1">
      <alignment horizontal="right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4" fontId="32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 applyProtection="1">
      <alignment horizontal="center" vertical="center" wrapText="1"/>
    </xf>
    <xf numFmtId="0" fontId="4" fillId="4" borderId="1" xfId="2" applyFill="1" applyBorder="1" applyAlignment="1" applyProtection="1">
      <alignment horizontal="right" vertical="center" wrapText="1"/>
    </xf>
    <xf numFmtId="0" fontId="4" fillId="4" borderId="1" xfId="3" applyFont="1" applyFill="1" applyBorder="1" applyAlignment="1" applyProtection="1">
      <alignment horizontal="right" vertical="center" wrapText="1"/>
    </xf>
    <xf numFmtId="164" fontId="15" fillId="0" borderId="0" xfId="1" applyNumberFormat="1" applyFont="1" applyFill="1" applyBorder="1" applyAlignment="1" applyProtection="1">
      <alignment horizontal="center" vertical="center" wrapText="1"/>
    </xf>
    <xf numFmtId="166" fontId="33" fillId="0" borderId="16" xfId="0" applyNumberFormat="1" applyFont="1" applyBorder="1" applyAlignment="1">
      <alignment horizontal="center" vertical="center" wrapText="1"/>
    </xf>
    <xf numFmtId="0" fontId="5" fillId="0" borderId="1" xfId="2" applyFont="1" applyFill="1" applyBorder="1" applyAlignment="1" applyProtection="1">
      <alignment vertical="center" wrapText="1"/>
    </xf>
    <xf numFmtId="164" fontId="34" fillId="0" borderId="1" xfId="1" applyNumberFormat="1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right" vertical="center" wrapText="1"/>
    </xf>
    <xf numFmtId="0" fontId="4" fillId="0" borderId="4" xfId="2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4" fillId="0" borderId="15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0" borderId="2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45" fillId="0" borderId="20" xfId="0" applyFont="1" applyFill="1" applyBorder="1" applyAlignment="1">
      <alignment horizontal="center" vertical="center" wrapText="1"/>
    </xf>
    <xf numFmtId="4" fontId="45" fillId="0" borderId="20" xfId="0" applyNumberFormat="1" applyFont="1" applyFill="1" applyBorder="1" applyAlignment="1">
      <alignment horizontal="center" vertical="center" wrapText="1"/>
    </xf>
    <xf numFmtId="166" fontId="46" fillId="0" borderId="16" xfId="0" applyNumberFormat="1" applyFont="1" applyBorder="1" applyAlignment="1">
      <alignment horizontal="center" vertical="center" wrapText="1"/>
    </xf>
    <xf numFmtId="165" fontId="33" fillId="0" borderId="16" xfId="0" applyNumberFormat="1" applyFont="1" applyBorder="1" applyAlignment="1">
      <alignment horizontal="center" vertical="center" wrapText="1"/>
    </xf>
    <xf numFmtId="0" fontId="34" fillId="0" borderId="1" xfId="3" applyFont="1" applyFill="1" applyBorder="1" applyAlignment="1" applyProtection="1">
      <alignment vertical="center" wrapText="1"/>
    </xf>
    <xf numFmtId="164" fontId="48" fillId="0" borderId="1" xfId="1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horizontal="center" vertical="center" wrapText="1"/>
    </xf>
    <xf numFmtId="0" fontId="4" fillId="4" borderId="1" xfId="2" applyFill="1" applyBorder="1" applyAlignment="1" applyProtection="1">
      <alignment vertical="center" wrapText="1"/>
    </xf>
    <xf numFmtId="165" fontId="33" fillId="0" borderId="16" xfId="0" applyNumberFormat="1" applyFont="1" applyBorder="1" applyAlignment="1">
      <alignment horizontal="right" vertical="center" wrapText="1"/>
    </xf>
    <xf numFmtId="166" fontId="33" fillId="0" borderId="16" xfId="0" applyNumberFormat="1" applyFont="1" applyBorder="1" applyAlignment="1">
      <alignment horizontal="right" vertical="center" wrapText="1"/>
    </xf>
    <xf numFmtId="164" fontId="39" fillId="0" borderId="1" xfId="1" applyNumberFormat="1" applyFont="1" applyFill="1" applyBorder="1" applyAlignment="1" applyProtection="1">
      <alignment horizontal="right" vertical="center" wrapText="1"/>
    </xf>
    <xf numFmtId="164" fontId="0" fillId="0" borderId="1" xfId="1" applyNumberFormat="1" applyFont="1" applyFill="1" applyBorder="1" applyAlignment="1" applyProtection="1">
      <alignment horizontal="right" vertical="center" wrapText="1"/>
    </xf>
    <xf numFmtId="168" fontId="33" fillId="0" borderId="16" xfId="0" applyNumberFormat="1" applyFont="1" applyBorder="1" applyAlignment="1">
      <alignment horizontal="center" vertical="center" wrapText="1"/>
    </xf>
    <xf numFmtId="168" fontId="33" fillId="0" borderId="16" xfId="0" applyNumberFormat="1" applyFont="1" applyBorder="1" applyAlignment="1">
      <alignment horizontal="right" vertical="center" wrapText="1"/>
    </xf>
    <xf numFmtId="165" fontId="46" fillId="0" borderId="16" xfId="0" applyNumberFormat="1" applyFont="1" applyBorder="1" applyAlignment="1">
      <alignment horizontal="right" vertical="center" wrapText="1"/>
    </xf>
    <xf numFmtId="166" fontId="46" fillId="0" borderId="16" xfId="0" applyNumberFormat="1" applyFont="1" applyBorder="1" applyAlignment="1">
      <alignment horizontal="right" vertical="center" wrapText="1"/>
    </xf>
    <xf numFmtId="164" fontId="0" fillId="0" borderId="0" xfId="1" applyNumberFormat="1" applyFont="1" applyFill="1" applyBorder="1" applyAlignment="1" applyProtection="1">
      <alignment horizontal="center" vertical="center" wrapText="1"/>
    </xf>
    <xf numFmtId="164" fontId="47" fillId="0" borderId="1" xfId="1" applyNumberFormat="1" applyFont="1" applyFill="1" applyBorder="1" applyAlignment="1" applyProtection="1">
      <alignment horizontal="right" vertical="center" wrapText="1"/>
    </xf>
    <xf numFmtId="164" fontId="4" fillId="0" borderId="1" xfId="1" applyNumberFormat="1" applyFont="1" applyFill="1" applyBorder="1" applyAlignment="1" applyProtection="1">
      <alignment horizontal="left" vertical="center" wrapText="1"/>
    </xf>
    <xf numFmtId="3" fontId="51" fillId="4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0" fillId="0" borderId="1" xfId="1" applyNumberFormat="1" applyFont="1" applyFill="1" applyBorder="1" applyAlignment="1" applyProtection="1">
      <alignment horizontal="left" vertical="center" wrapText="1"/>
    </xf>
    <xf numFmtId="0" fontId="4" fillId="4" borderId="1" xfId="0" applyFont="1" applyFill="1" applyBorder="1" applyAlignment="1" applyProtection="1">
      <alignment horizontal="right" vertical="center" wrapText="1"/>
    </xf>
    <xf numFmtId="168" fontId="46" fillId="0" borderId="16" xfId="0" applyNumberFormat="1" applyFont="1" applyBorder="1" applyAlignment="1">
      <alignment horizontal="right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52" fillId="0" borderId="1" xfId="1" applyNumberFormat="1" applyFont="1" applyFill="1" applyBorder="1" applyAlignment="1" applyProtection="1">
      <alignment horizontal="right" vertical="center" wrapText="1"/>
    </xf>
    <xf numFmtId="0" fontId="33" fillId="0" borderId="16" xfId="0" applyFont="1" applyBorder="1" applyAlignment="1">
      <alignment horizontal="center" vertical="center" wrapText="1"/>
    </xf>
    <xf numFmtId="0" fontId="52" fillId="0" borderId="1" xfId="0" applyFont="1" applyFill="1" applyBorder="1" applyAlignment="1" applyProtection="1">
      <alignment horizontal="center" vertical="center" wrapText="1"/>
    </xf>
    <xf numFmtId="0" fontId="21" fillId="4" borderId="1" xfId="0" applyFont="1" applyFill="1" applyBorder="1" applyAlignment="1" applyProtection="1">
      <alignment horizontal="left" vertical="center" wrapText="1"/>
    </xf>
    <xf numFmtId="164" fontId="5" fillId="0" borderId="0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5" fontId="46" fillId="0" borderId="16" xfId="0" applyNumberFormat="1" applyFont="1" applyBorder="1" applyAlignment="1">
      <alignment horizontal="center" vertical="center" wrapText="1"/>
    </xf>
    <xf numFmtId="165" fontId="54" fillId="0" borderId="16" xfId="0" applyNumberFormat="1" applyFont="1" applyBorder="1" applyAlignment="1">
      <alignment horizontal="right" vertical="center" wrapText="1"/>
    </xf>
    <xf numFmtId="166" fontId="54" fillId="0" borderId="16" xfId="0" applyNumberFormat="1" applyFont="1" applyBorder="1" applyAlignment="1">
      <alignment horizontal="right" vertical="center" wrapText="1"/>
    </xf>
    <xf numFmtId="0" fontId="4" fillId="4" borderId="1" xfId="2" applyFont="1" applyFill="1" applyBorder="1" applyAlignment="1" applyProtection="1">
      <alignment horizontal="left" vertical="center" wrapText="1"/>
    </xf>
    <xf numFmtId="166" fontId="30" fillId="0" borderId="16" xfId="0" applyNumberFormat="1" applyFont="1" applyBorder="1" applyAlignment="1">
      <alignment horizontal="center" vertical="center" wrapText="1"/>
    </xf>
    <xf numFmtId="164" fontId="47" fillId="0" borderId="1" xfId="1" applyNumberFormat="1" applyFont="1" applyFill="1" applyBorder="1" applyAlignment="1" applyProtection="1">
      <alignment horizontal="center" vertical="center" wrapText="1"/>
    </xf>
    <xf numFmtId="0" fontId="53" fillId="0" borderId="16" xfId="0" applyFont="1" applyBorder="1" applyAlignment="1">
      <alignment horizontal="center" vertical="center" wrapText="1"/>
    </xf>
    <xf numFmtId="0" fontId="0" fillId="0" borderId="0" xfId="0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70" fontId="51" fillId="4" borderId="1" xfId="0" applyNumberFormat="1" applyFont="1" applyFill="1" applyBorder="1" applyAlignment="1">
      <alignment horizontal="center" vertical="center"/>
    </xf>
    <xf numFmtId="0" fontId="0" fillId="0" borderId="0" xfId="0" applyFill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55" fillId="0" borderId="0" xfId="0" applyFont="1"/>
    <xf numFmtId="43" fontId="0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 applyProtection="1">
      <alignment horizontal="center" vertical="center" wrapText="1"/>
    </xf>
    <xf numFmtId="0" fontId="37" fillId="0" borderId="0" xfId="0" applyFont="1" applyFill="1" applyBorder="1" applyAlignment="1">
      <alignment horizontal="center" vertical="center"/>
    </xf>
    <xf numFmtId="4" fontId="37" fillId="0" borderId="0" xfId="0" applyNumberFormat="1" applyFont="1" applyFill="1" applyBorder="1" applyAlignment="1">
      <alignment horizontal="center" vertical="center"/>
    </xf>
    <xf numFmtId="164" fontId="8" fillId="2" borderId="0" xfId="1" applyNumberFormat="1" applyFont="1" applyFill="1" applyBorder="1" applyAlignment="1" applyProtection="1">
      <alignment horizontal="center" vertical="center" wrapText="1"/>
    </xf>
    <xf numFmtId="168" fontId="46" fillId="0" borderId="16" xfId="0" applyNumberFormat="1" applyFont="1" applyBorder="1" applyAlignment="1">
      <alignment horizontal="center" vertical="center" wrapText="1"/>
    </xf>
    <xf numFmtId="0" fontId="45" fillId="0" borderId="0" xfId="0" applyFont="1" applyAlignment="1">
      <alignment horizontal="center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15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21" fillId="0" borderId="1" xfId="3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7" fillId="4" borderId="1" xfId="3" applyFont="1" applyFill="1" applyBorder="1" applyAlignment="1" applyProtection="1">
      <alignment horizontal="center" vertical="center" wrapText="1"/>
    </xf>
    <xf numFmtId="0" fontId="7" fillId="4" borderId="1" xfId="3" applyFont="1" applyFill="1" applyBorder="1" applyAlignment="1" applyProtection="1">
      <alignment horizontal="left" vertical="center" wrapText="1"/>
    </xf>
    <xf numFmtId="0" fontId="7" fillId="0" borderId="1" xfId="3" applyFont="1" applyFill="1" applyBorder="1" applyAlignment="1" applyProtection="1">
      <alignment horizontal="center" vertical="center" wrapText="1"/>
    </xf>
    <xf numFmtId="164" fontId="7" fillId="0" borderId="1" xfId="1" applyNumberFormat="1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horizontal="center" vertical="top" wrapText="1"/>
    </xf>
    <xf numFmtId="0" fontId="22" fillId="0" borderId="1" xfId="3" applyFill="1" applyBorder="1" applyAlignment="1" applyProtection="1">
      <alignment horizontal="right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0" borderId="14" xfId="2" applyFont="1" applyFill="1" applyBorder="1" applyAlignment="1" applyProtection="1">
      <alignment horizontal="left" vertical="top" wrapText="1"/>
    </xf>
    <xf numFmtId="0" fontId="2" fillId="0" borderId="1" xfId="2" applyFont="1" applyFill="1" applyBorder="1" applyAlignment="1" applyProtection="1">
      <alignment horizontal="left" vertical="top" wrapText="1"/>
    </xf>
    <xf numFmtId="0" fontId="2" fillId="0" borderId="1" xfId="2" applyFont="1" applyFill="1" applyBorder="1" applyAlignment="1" applyProtection="1">
      <alignment horizontal="center" vertical="top" wrapText="1"/>
    </xf>
    <xf numFmtId="0" fontId="2" fillId="0" borderId="15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0" fillId="0" borderId="6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6" fontId="49" fillId="0" borderId="23" xfId="0" applyNumberFormat="1" applyFont="1" applyBorder="1" applyAlignment="1">
      <alignment horizontal="center" vertical="center" wrapText="1"/>
    </xf>
    <xf numFmtId="164" fontId="0" fillId="0" borderId="6" xfId="1" applyNumberFormat="1" applyFont="1" applyFill="1" applyBorder="1" applyAlignment="1" applyProtection="1">
      <alignment horizontal="center" vertical="center" wrapText="1"/>
    </xf>
    <xf numFmtId="0" fontId="30" fillId="0" borderId="16" xfId="0" applyFont="1" applyBorder="1" applyAlignment="1">
      <alignment horizontal="center" vertical="center" wrapText="1"/>
    </xf>
    <xf numFmtId="168" fontId="30" fillId="0" borderId="16" xfId="0" applyNumberFormat="1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171" fontId="46" fillId="0" borderId="16" xfId="0" applyNumberFormat="1" applyFont="1" applyBorder="1" applyAlignment="1">
      <alignment horizontal="center" vertical="center" wrapText="1"/>
    </xf>
    <xf numFmtId="166" fontId="46" fillId="0" borderId="0" xfId="0" applyNumberFormat="1" applyFont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 applyProtection="1">
      <alignment horizontal="center" vertical="center" wrapText="1"/>
    </xf>
    <xf numFmtId="164" fontId="8" fillId="0" borderId="0" xfId="1" applyNumberFormat="1" applyFont="1" applyFill="1" applyBorder="1" applyAlignment="1" applyProtection="1">
      <alignment horizontal="center" vertical="center" wrapText="1"/>
    </xf>
    <xf numFmtId="0" fontId="2" fillId="9" borderId="2" xfId="2" applyFont="1" applyFill="1" applyBorder="1" applyAlignment="1" applyProtection="1">
      <alignment horizontal="center" vertical="top" wrapText="1"/>
    </xf>
    <xf numFmtId="164" fontId="2" fillId="9" borderId="1" xfId="1" applyNumberFormat="1" applyFont="1" applyFill="1" applyBorder="1" applyAlignment="1" applyProtection="1">
      <alignment horizontal="center" vertical="center" wrapText="1"/>
    </xf>
    <xf numFmtId="164" fontId="2" fillId="0" borderId="0" xfId="1" applyNumberFormat="1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71" fontId="30" fillId="0" borderId="16" xfId="0" applyNumberFormat="1" applyFont="1" applyBorder="1" applyAlignment="1">
      <alignment horizontal="center" vertical="center" wrapText="1"/>
    </xf>
    <xf numFmtId="166" fontId="58" fillId="0" borderId="16" xfId="0" applyNumberFormat="1" applyFont="1" applyBorder="1" applyAlignment="1">
      <alignment horizontal="center" vertical="center" wrapText="1"/>
    </xf>
    <xf numFmtId="166" fontId="59" fillId="0" borderId="16" xfId="0" applyNumberFormat="1" applyFont="1" applyBorder="1" applyAlignment="1">
      <alignment horizontal="center" vertical="center" wrapText="1"/>
    </xf>
    <xf numFmtId="164" fontId="60" fillId="0" borderId="1" xfId="1" applyNumberFormat="1" applyFont="1" applyFill="1" applyBorder="1" applyAlignment="1" applyProtection="1">
      <alignment horizontal="center" vertical="center" wrapText="1"/>
    </xf>
    <xf numFmtId="0" fontId="5" fillId="0" borderId="4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4" fillId="0" borderId="2" xfId="3" applyFont="1" applyFill="1" applyBorder="1" applyAlignment="1" applyProtection="1">
      <alignment horizontal="center" vertical="center" wrapText="1"/>
    </xf>
    <xf numFmtId="0" fontId="14" fillId="4" borderId="13" xfId="3" applyFont="1" applyFill="1" applyBorder="1" applyAlignment="1" applyProtection="1">
      <alignment horizontal="center" vertical="center" wrapText="1"/>
    </xf>
    <xf numFmtId="0" fontId="14" fillId="4" borderId="13" xfId="3" applyFont="1" applyFill="1" applyBorder="1" applyAlignment="1" applyProtection="1">
      <alignment horizontal="left" vertical="center" wrapText="1"/>
    </xf>
    <xf numFmtId="0" fontId="14" fillId="0" borderId="13" xfId="3" applyFont="1" applyFill="1" applyBorder="1" applyAlignment="1" applyProtection="1">
      <alignment horizontal="center" vertical="center" wrapText="1"/>
    </xf>
    <xf numFmtId="164" fontId="14" fillId="0" borderId="13" xfId="1" applyNumberFormat="1" applyFont="1" applyFill="1" applyBorder="1" applyAlignment="1" applyProtection="1">
      <alignment horizontal="center" vertical="center" wrapText="1"/>
    </xf>
    <xf numFmtId="164" fontId="14" fillId="0" borderId="3" xfId="1" applyNumberFormat="1" applyFont="1" applyFill="1" applyBorder="1" applyAlignment="1" applyProtection="1">
      <alignment horizontal="center" vertical="center" wrapText="1"/>
    </xf>
    <xf numFmtId="166" fontId="61" fillId="0" borderId="16" xfId="0" applyNumberFormat="1" applyFont="1" applyBorder="1" applyAlignment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4" borderId="1" xfId="0" applyFont="1" applyFill="1" applyBorder="1" applyAlignment="1" applyProtection="1">
      <alignment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61" fillId="0" borderId="16" xfId="0" applyFont="1" applyBorder="1" applyAlignment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4" xfId="2" applyFont="1" applyFill="1" applyBorder="1" applyAlignment="1" applyProtection="1">
      <alignment vertical="center" wrapText="1"/>
    </xf>
    <xf numFmtId="0" fontId="15" fillId="0" borderId="6" xfId="2" applyFont="1" applyFill="1" applyBorder="1" applyAlignment="1" applyProtection="1">
      <alignment vertical="center" wrapText="1"/>
    </xf>
    <xf numFmtId="165" fontId="49" fillId="0" borderId="16" xfId="0" applyNumberFormat="1" applyFont="1" applyBorder="1" applyAlignment="1">
      <alignment horizontal="right" vertical="center" wrapText="1"/>
    </xf>
    <xf numFmtId="166" fontId="49" fillId="0" borderId="16" xfId="0" applyNumberFormat="1" applyFont="1" applyBorder="1" applyAlignment="1">
      <alignment horizontal="right" vertical="center" wrapText="1"/>
    </xf>
    <xf numFmtId="165" fontId="57" fillId="0" borderId="16" xfId="0" applyNumberFormat="1" applyFont="1" applyBorder="1" applyAlignment="1">
      <alignment horizontal="right" vertical="center" wrapText="1"/>
    </xf>
    <xf numFmtId="166" fontId="57" fillId="0" borderId="16" xfId="0" applyNumberFormat="1" applyFont="1" applyBorder="1" applyAlignment="1">
      <alignment horizontal="right" vertical="center" wrapText="1"/>
    </xf>
    <xf numFmtId="0" fontId="3" fillId="4" borderId="1" xfId="2" applyFont="1" applyFill="1" applyBorder="1" applyAlignment="1" applyProtection="1">
      <alignment vertical="center" wrapText="1"/>
    </xf>
    <xf numFmtId="0" fontId="4" fillId="4" borderId="1" xfId="2" applyFill="1" applyBorder="1" applyAlignment="1" applyProtection="1">
      <alignment vertical="top" wrapText="1"/>
    </xf>
    <xf numFmtId="0" fontId="3" fillId="4" borderId="1" xfId="2" applyFont="1" applyFill="1" applyBorder="1" applyAlignment="1" applyProtection="1">
      <alignment vertical="top" wrapText="1"/>
    </xf>
    <xf numFmtId="168" fontId="57" fillId="0" borderId="16" xfId="0" applyNumberFormat="1" applyFont="1" applyBorder="1" applyAlignment="1">
      <alignment horizontal="center" vertical="center" wrapText="1"/>
    </xf>
    <xf numFmtId="164" fontId="62" fillId="0" borderId="0" xfId="1" applyNumberFormat="1" applyFont="1" applyFill="1" applyBorder="1" applyAlignment="1" applyProtection="1">
      <alignment horizontal="center" vertical="center" wrapText="1"/>
    </xf>
    <xf numFmtId="164" fontId="19" fillId="0" borderId="0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8" fontId="58" fillId="0" borderId="16" xfId="0" applyNumberFormat="1" applyFont="1" applyBorder="1" applyAlignment="1">
      <alignment horizontal="center" vertical="center" wrapText="1"/>
    </xf>
    <xf numFmtId="0" fontId="43" fillId="0" borderId="20" xfId="0" applyFont="1" applyBorder="1" applyAlignment="1">
      <alignment horizontal="center" vertical="center" wrapText="1"/>
    </xf>
    <xf numFmtId="3" fontId="43" fillId="0" borderId="20" xfId="0" applyNumberFormat="1" applyFont="1" applyBorder="1" applyAlignment="1">
      <alignment horizontal="center" vertical="center" wrapText="1"/>
    </xf>
    <xf numFmtId="0" fontId="4" fillId="4" borderId="0" xfId="0" applyFont="1" applyFill="1" applyBorder="1" applyAlignment="1" applyProtection="1">
      <alignment horizontal="center" vertical="center" wrapText="1"/>
    </xf>
    <xf numFmtId="166" fontId="53" fillId="0" borderId="16" xfId="0" applyNumberFormat="1" applyFont="1" applyBorder="1" applyAlignment="1">
      <alignment horizontal="center" vertical="center" wrapText="1"/>
    </xf>
    <xf numFmtId="166" fontId="30" fillId="0" borderId="16" xfId="0" applyNumberFormat="1" applyFont="1" applyBorder="1" applyAlignment="1">
      <alignment horizontal="right" vertical="center" wrapText="1"/>
    </xf>
    <xf numFmtId="0" fontId="0" fillId="4" borderId="1" xfId="0" applyFill="1" applyBorder="1" applyAlignment="1" applyProtection="1">
      <alignment horizontal="right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63" fillId="0" borderId="16" xfId="0" applyFont="1" applyBorder="1" applyAlignment="1">
      <alignment horizontal="center" vertical="center" wrapText="1"/>
    </xf>
    <xf numFmtId="166" fontId="63" fillId="0" borderId="16" xfId="0" applyNumberFormat="1" applyFont="1" applyBorder="1" applyAlignment="1">
      <alignment horizontal="center" vertical="center" wrapText="1"/>
    </xf>
    <xf numFmtId="0" fontId="2" fillId="0" borderId="0" xfId="2" applyFont="1" applyFill="1" applyBorder="1" applyAlignment="1" applyProtection="1">
      <alignment horizontal="center" vertical="center" wrapText="1"/>
    </xf>
    <xf numFmtId="0" fontId="5" fillId="4" borderId="0" xfId="0" applyFont="1" applyFill="1" applyBorder="1" applyAlignment="1" applyProtection="1">
      <alignment horizontal="left" vertical="center" wrapText="1"/>
    </xf>
    <xf numFmtId="0" fontId="25" fillId="0" borderId="0" xfId="0" applyFont="1"/>
    <xf numFmtId="0" fontId="0" fillId="0" borderId="6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64" fillId="0" borderId="16" xfId="0" applyFont="1" applyBorder="1" applyAlignment="1">
      <alignment horizontal="center" vertical="center" wrapText="1"/>
    </xf>
    <xf numFmtId="166" fontId="64" fillId="0" borderId="16" xfId="0" applyNumberFormat="1" applyFont="1" applyBorder="1" applyAlignment="1">
      <alignment horizontal="center" vertical="center" wrapText="1"/>
    </xf>
    <xf numFmtId="0" fontId="7" fillId="0" borderId="0" xfId="0" applyFont="1" applyFill="1" applyBorder="1" applyAlignment="1" applyProtection="1">
      <alignment horizontal="left" vertical="center" wrapText="1"/>
    </xf>
    <xf numFmtId="0" fontId="2" fillId="0" borderId="0" xfId="0" applyFont="1" applyFill="1" applyBorder="1" applyAlignment="1" applyProtection="1">
      <alignment horizontal="center" vertical="center" wrapText="1"/>
    </xf>
    <xf numFmtId="168" fontId="64" fillId="0" borderId="16" xfId="0" applyNumberFormat="1" applyFont="1" applyBorder="1" applyAlignment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6" fontId="65" fillId="0" borderId="16" xfId="0" applyNumberFormat="1" applyFont="1" applyBorder="1" applyAlignment="1">
      <alignment horizontal="center" vertical="center" wrapText="1"/>
    </xf>
    <xf numFmtId="0" fontId="4" fillId="4" borderId="1" xfId="2" applyFill="1" applyBorder="1" applyAlignment="1" applyProtection="1">
      <alignment horizontal="left" vertical="top" wrapText="1"/>
    </xf>
    <xf numFmtId="0" fontId="0" fillId="0" borderId="6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8" fontId="66" fillId="0" borderId="16" xfId="0" applyNumberFormat="1" applyFont="1" applyBorder="1" applyAlignment="1">
      <alignment horizontal="center" vertical="center" wrapText="1"/>
    </xf>
    <xf numFmtId="164" fontId="7" fillId="0" borderId="0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14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6" fontId="66" fillId="0" borderId="16" xfId="0" applyNumberFormat="1" applyFont="1" applyBorder="1" applyAlignment="1">
      <alignment horizontal="center" vertical="center" wrapText="1"/>
    </xf>
    <xf numFmtId="0" fontId="0" fillId="0" borderId="5" xfId="0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2" fillId="4" borderId="4" xfId="3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66" fillId="0" borderId="16" xfId="0" applyFont="1" applyBorder="1" applyAlignment="1">
      <alignment horizontal="center" vertical="center" wrapText="1"/>
    </xf>
    <xf numFmtId="0" fontId="0" fillId="4" borderId="1" xfId="0" applyFill="1" applyBorder="1" applyAlignment="1" applyProtection="1">
      <alignment horizontal="center" vertical="top" wrapText="1"/>
    </xf>
    <xf numFmtId="0" fontId="14" fillId="0" borderId="2" xfId="0" applyFont="1" applyFill="1" applyBorder="1" applyAlignment="1" applyProtection="1">
      <alignment horizontal="center" vertical="center" wrapText="1"/>
    </xf>
    <xf numFmtId="0" fontId="14" fillId="4" borderId="13" xfId="0" applyFont="1" applyFill="1" applyBorder="1" applyAlignment="1" applyProtection="1">
      <alignment horizontal="center" vertical="center" wrapText="1"/>
    </xf>
    <xf numFmtId="0" fontId="14" fillId="4" borderId="13" xfId="0" applyFont="1" applyFill="1" applyBorder="1" applyAlignment="1" applyProtection="1">
      <alignment horizontal="left" vertical="center" wrapText="1"/>
    </xf>
    <xf numFmtId="0" fontId="14" fillId="0" borderId="13" xfId="0" applyFont="1" applyFill="1" applyBorder="1" applyAlignment="1" applyProtection="1">
      <alignment horizontal="center" vertical="center" wrapText="1"/>
    </xf>
    <xf numFmtId="0" fontId="4" fillId="0" borderId="14" xfId="3" applyFont="1" applyFill="1" applyBorder="1" applyAlignment="1" applyProtection="1">
      <alignment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66" fillId="0" borderId="5" xfId="0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5" fontId="66" fillId="0" borderId="16" xfId="0" applyNumberFormat="1" applyFont="1" applyBorder="1" applyAlignment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32" fillId="4" borderId="16" xfId="0" applyFont="1" applyFill="1" applyBorder="1" applyAlignment="1">
      <alignment horizontal="left" vertical="center" wrapText="1"/>
    </xf>
    <xf numFmtId="0" fontId="57" fillId="0" borderId="16" xfId="0" applyFont="1" applyBorder="1" applyAlignment="1">
      <alignment horizontal="center" vertical="center" wrapText="1"/>
    </xf>
    <xf numFmtId="0" fontId="66" fillId="0" borderId="16" xfId="4" applyFont="1" applyBorder="1" applyAlignment="1">
      <alignment horizontal="center" vertical="center" wrapText="1"/>
    </xf>
    <xf numFmtId="0" fontId="66" fillId="0" borderId="0" xfId="0" applyFont="1" applyBorder="1" applyAlignment="1">
      <alignment horizontal="center" vertical="center" wrapText="1"/>
    </xf>
    <xf numFmtId="168" fontId="53" fillId="0" borderId="16" xfId="0" applyNumberFormat="1" applyFont="1" applyBorder="1" applyAlignment="1">
      <alignment horizontal="center" vertical="center" wrapText="1"/>
    </xf>
    <xf numFmtId="0" fontId="0" fillId="4" borderId="0" xfId="0" applyFill="1" applyBorder="1" applyAlignment="1" applyProtection="1">
      <alignment horizontal="left" vertical="center" wrapText="1"/>
    </xf>
    <xf numFmtId="0" fontId="15" fillId="0" borderId="0" xfId="0" applyFont="1" applyFill="1" applyBorder="1" applyAlignment="1" applyProtection="1">
      <alignment horizontal="center" vertical="center" wrapText="1"/>
    </xf>
    <xf numFmtId="0" fontId="0" fillId="0" borderId="5" xfId="0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4" xfId="0" applyFill="1" applyBorder="1" applyAlignment="1" applyProtection="1">
      <alignment vertical="center" wrapText="1"/>
    </xf>
    <xf numFmtId="0" fontId="0" fillId="0" borderId="5" xfId="0" applyFill="1" applyBorder="1" applyAlignment="1" applyProtection="1">
      <alignment vertical="center" wrapText="1"/>
    </xf>
    <xf numFmtId="0" fontId="0" fillId="0" borderId="10" xfId="0" applyFill="1" applyBorder="1" applyAlignment="1" applyProtection="1">
      <alignment vertical="center" wrapText="1"/>
    </xf>
    <xf numFmtId="0" fontId="0" fillId="0" borderId="15" xfId="0" applyFill="1" applyBorder="1" applyAlignment="1" applyProtection="1">
      <alignment vertical="center" wrapText="1"/>
    </xf>
    <xf numFmtId="0" fontId="0" fillId="0" borderId="0" xfId="0" applyFill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22" fillId="0" borderId="0" xfId="1" applyNumberFormat="1" applyFont="1" applyFill="1" applyBorder="1" applyAlignment="1" applyProtection="1">
      <alignment horizontal="center" vertical="center" wrapText="1"/>
    </xf>
    <xf numFmtId="166" fontId="57" fillId="0" borderId="16" xfId="0" applyNumberFormat="1" applyFont="1" applyBorder="1" applyAlignment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5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5" fontId="66" fillId="0" borderId="16" xfId="4" applyNumberFormat="1" applyFont="1" applyBorder="1" applyAlignment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33" fillId="0" borderId="15" xfId="0" applyFont="1" applyBorder="1" applyAlignment="1">
      <alignment horizontal="center" vertical="center" wrapText="1"/>
    </xf>
    <xf numFmtId="166" fontId="33" fillId="0" borderId="0" xfId="0" applyNumberFormat="1" applyFont="1" applyBorder="1" applyAlignment="1">
      <alignment horizontal="center" vertical="center" wrapText="1"/>
    </xf>
    <xf numFmtId="171" fontId="66" fillId="0" borderId="16" xfId="0" applyNumberFormat="1" applyFont="1" applyBorder="1" applyAlignment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4" xfId="0" applyFill="1" applyBorder="1" applyAlignment="1" applyProtection="1">
      <alignment horizontal="center" vertical="center" wrapText="1"/>
    </xf>
    <xf numFmtId="0" fontId="0" fillId="0" borderId="10" xfId="0" applyFill="1" applyBorder="1" applyAlignment="1" applyProtection="1">
      <alignment horizontal="center" vertical="center" wrapText="1"/>
    </xf>
    <xf numFmtId="0" fontId="0" fillId="0" borderId="15" xfId="0" applyFill="1" applyBorder="1" applyAlignment="1" applyProtection="1">
      <alignment horizontal="center" vertical="center" wrapText="1"/>
    </xf>
    <xf numFmtId="0" fontId="2" fillId="0" borderId="4" xfId="0" applyFont="1" applyFill="1" applyBorder="1" applyAlignment="1" applyProtection="1">
      <alignment horizontal="center" vertical="center" wrapText="1"/>
    </xf>
    <xf numFmtId="0" fontId="2" fillId="0" borderId="5" xfId="0" applyFont="1" applyFill="1" applyBorder="1" applyAlignment="1" applyProtection="1">
      <alignment horizontal="center" vertical="center" wrapText="1"/>
    </xf>
    <xf numFmtId="0" fontId="2" fillId="0" borderId="6" xfId="0" applyFont="1" applyFill="1" applyBorder="1" applyAlignment="1" applyProtection="1">
      <alignment horizontal="center" vertical="center" wrapText="1"/>
    </xf>
    <xf numFmtId="0" fontId="2" fillId="0" borderId="14" xfId="2" applyFont="1" applyFill="1" applyBorder="1" applyAlignment="1" applyProtection="1">
      <alignment horizontal="center" vertical="center" wrapText="1"/>
    </xf>
    <xf numFmtId="0" fontId="2" fillId="0" borderId="10" xfId="2" applyFont="1" applyFill="1" applyBorder="1" applyAlignment="1" applyProtection="1">
      <alignment horizontal="center" vertical="center" wrapText="1"/>
    </xf>
    <xf numFmtId="0" fontId="2" fillId="0" borderId="15" xfId="2" applyFont="1" applyFill="1" applyBorder="1" applyAlignment="1" applyProtection="1">
      <alignment horizontal="center" vertical="center" wrapText="1"/>
    </xf>
    <xf numFmtId="0" fontId="50" fillId="0" borderId="26" xfId="0" applyFont="1" applyBorder="1" applyAlignment="1">
      <alignment horizontal="center" vertical="center" wrapText="1"/>
    </xf>
    <xf numFmtId="0" fontId="50" fillId="0" borderId="0" xfId="0" applyFont="1" applyBorder="1" applyAlignment="1">
      <alignment horizontal="center" vertical="center" wrapText="1"/>
    </xf>
    <xf numFmtId="0" fontId="2" fillId="2" borderId="1" xfId="2" applyFont="1" applyFill="1" applyBorder="1" applyAlignment="1" applyProtection="1">
      <alignment horizontal="left" vertical="top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0" fillId="0" borderId="24" xfId="0" applyFill="1" applyBorder="1" applyAlignment="1" applyProtection="1">
      <alignment horizontal="center" vertical="center" wrapText="1"/>
    </xf>
    <xf numFmtId="0" fontId="0" fillId="0" borderId="5" xfId="0" applyFill="1" applyBorder="1" applyAlignment="1" applyProtection="1">
      <alignment horizontal="center" vertical="center" wrapText="1"/>
    </xf>
    <xf numFmtId="0" fontId="0" fillId="0" borderId="4" xfId="0" applyFill="1" applyBorder="1" applyAlignment="1" applyProtection="1">
      <alignment horizontal="center" vertical="center" wrapText="1"/>
    </xf>
    <xf numFmtId="0" fontId="0" fillId="0" borderId="6" xfId="0" applyFill="1" applyBorder="1" applyAlignment="1" applyProtection="1">
      <alignment horizontal="center" vertical="center" wrapText="1"/>
    </xf>
    <xf numFmtId="0" fontId="4" fillId="4" borderId="4" xfId="0" applyFont="1" applyFill="1" applyBorder="1" applyAlignment="1" applyProtection="1">
      <alignment horizontal="center" vertical="center" wrapText="1"/>
    </xf>
    <xf numFmtId="0" fontId="4" fillId="4" borderId="6" xfId="0" applyFont="1" applyFill="1" applyBorder="1" applyAlignment="1" applyProtection="1">
      <alignment horizontal="center" vertical="center" wrapText="1"/>
    </xf>
    <xf numFmtId="0" fontId="4" fillId="0" borderId="14" xfId="2" applyFill="1" applyBorder="1" applyAlignment="1" applyProtection="1">
      <alignment horizontal="center" vertical="center" wrapText="1"/>
    </xf>
    <xf numFmtId="0" fontId="4" fillId="0" borderId="10" xfId="2" applyFill="1" applyBorder="1" applyAlignment="1" applyProtection="1">
      <alignment horizontal="center" vertical="center" wrapText="1"/>
    </xf>
    <xf numFmtId="0" fontId="4" fillId="0" borderId="15" xfId="2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left" vertical="top" wrapText="1"/>
    </xf>
    <xf numFmtId="0" fontId="2" fillId="2" borderId="13" xfId="0" applyFont="1" applyFill="1" applyBorder="1" applyAlignment="1" applyProtection="1">
      <alignment horizontal="left" vertical="top" wrapText="1"/>
    </xf>
    <xf numFmtId="0" fontId="2" fillId="2" borderId="3" xfId="0" applyFont="1" applyFill="1" applyBorder="1" applyAlignment="1" applyProtection="1">
      <alignment horizontal="left" vertical="top" wrapText="1"/>
    </xf>
    <xf numFmtId="0" fontId="30" fillId="0" borderId="21" xfId="0" applyFont="1" applyBorder="1" applyAlignment="1">
      <alignment horizontal="center" vertical="center" wrapText="1"/>
    </xf>
    <xf numFmtId="0" fontId="30" fillId="0" borderId="22" xfId="0" applyFont="1" applyBorder="1" applyAlignment="1">
      <alignment horizontal="center" vertical="center" wrapText="1"/>
    </xf>
    <xf numFmtId="0" fontId="30" fillId="0" borderId="25" xfId="0" applyFont="1" applyBorder="1" applyAlignment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22" fillId="4" borderId="5" xfId="3" applyFill="1" applyBorder="1" applyAlignment="1" applyProtection="1">
      <alignment horizontal="center" vertical="center" wrapText="1"/>
    </xf>
    <xf numFmtId="0" fontId="22" fillId="4" borderId="6" xfId="3" applyFill="1" applyBorder="1" applyAlignment="1" applyProtection="1">
      <alignment horizontal="center" vertical="center" wrapText="1"/>
    </xf>
    <xf numFmtId="0" fontId="2" fillId="4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4" xfId="2" applyFill="1" applyBorder="1" applyAlignment="1" applyProtection="1">
      <alignment horizontal="center" vertical="center" wrapText="1"/>
    </xf>
    <xf numFmtId="0" fontId="4" fillId="0" borderId="5" xfId="2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top" wrapText="1"/>
    </xf>
    <xf numFmtId="0" fontId="2" fillId="2" borderId="13" xfId="0" applyFont="1" applyFill="1" applyBorder="1" applyAlignment="1" applyProtection="1">
      <alignment horizontal="center" vertical="top" wrapText="1"/>
    </xf>
    <xf numFmtId="0" fontId="2" fillId="2" borderId="3" xfId="0" applyFont="1" applyFill="1" applyBorder="1" applyAlignment="1" applyProtection="1">
      <alignment horizontal="center" vertical="top" wrapText="1"/>
    </xf>
    <xf numFmtId="0" fontId="0" fillId="4" borderId="4" xfId="0" applyFill="1" applyBorder="1" applyAlignment="1" applyProtection="1">
      <alignment horizontal="center" vertical="center" wrapText="1"/>
    </xf>
    <xf numFmtId="0" fontId="0" fillId="4" borderId="5" xfId="0" applyFill="1" applyBorder="1" applyAlignment="1" applyProtection="1">
      <alignment horizontal="center" vertical="center" wrapText="1"/>
    </xf>
    <xf numFmtId="0" fontId="0" fillId="4" borderId="6" xfId="0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left" vertical="top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30" fillId="0" borderId="14" xfId="0" applyFont="1" applyBorder="1" applyAlignment="1">
      <alignment horizontal="center" vertical="center" wrapText="1"/>
    </xf>
    <xf numFmtId="0" fontId="30" fillId="0" borderId="10" xfId="0" applyFont="1" applyBorder="1" applyAlignment="1">
      <alignment horizontal="center" vertical="center" wrapText="1"/>
    </xf>
    <xf numFmtId="0" fontId="10" fillId="2" borderId="1" xfId="0" applyFont="1" applyFill="1" applyBorder="1" applyAlignment="1" applyProtection="1">
      <alignment horizontal="left" vertical="top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58" fillId="0" borderId="17" xfId="0" applyFont="1" applyBorder="1" applyAlignment="1">
      <alignment horizontal="center" vertical="center" wrapText="1"/>
    </xf>
    <xf numFmtId="0" fontId="58" fillId="0" borderId="18" xfId="0" applyFont="1" applyBorder="1" applyAlignment="1">
      <alignment horizontal="center" vertical="center" wrapText="1"/>
    </xf>
    <xf numFmtId="0" fontId="58" fillId="0" borderId="19" xfId="0" applyFont="1" applyBorder="1" applyAlignment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top" wrapText="1"/>
    </xf>
    <xf numFmtId="0" fontId="2" fillId="0" borderId="13" xfId="0" applyFont="1" applyFill="1" applyBorder="1" applyAlignment="1" applyProtection="1">
      <alignment horizontal="center" vertical="top" wrapText="1"/>
    </xf>
    <xf numFmtId="0" fontId="2" fillId="0" borderId="3" xfId="0" applyFont="1" applyFill="1" applyBorder="1" applyAlignment="1" applyProtection="1">
      <alignment horizontal="center" vertical="top" wrapText="1"/>
    </xf>
    <xf numFmtId="0" fontId="46" fillId="0" borderId="4" xfId="0" applyFont="1" applyBorder="1" applyAlignment="1">
      <alignment horizontal="center" vertical="center" wrapText="1"/>
    </xf>
    <xf numFmtId="0" fontId="46" fillId="0" borderId="5" xfId="0" applyFont="1" applyBorder="1" applyAlignment="1">
      <alignment horizontal="center" vertical="center" wrapText="1"/>
    </xf>
    <xf numFmtId="0" fontId="46" fillId="0" borderId="6" xfId="0" applyFont="1" applyBorder="1" applyAlignment="1">
      <alignment horizontal="center" vertical="center" wrapText="1"/>
    </xf>
    <xf numFmtId="0" fontId="2" fillId="2" borderId="13" xfId="3" applyFont="1" applyFill="1" applyBorder="1" applyAlignment="1" applyProtection="1">
      <alignment horizontal="left" vertical="top" wrapText="1"/>
    </xf>
    <xf numFmtId="0" fontId="2" fillId="2" borderId="3" xfId="3" applyFont="1" applyFill="1" applyBorder="1" applyAlignment="1" applyProtection="1">
      <alignment horizontal="left" vertical="top" wrapText="1"/>
    </xf>
    <xf numFmtId="0" fontId="0" fillId="0" borderId="17" xfId="0" applyFill="1" applyBorder="1" applyAlignment="1" applyProtection="1">
      <alignment horizontal="center" vertical="center" wrapText="1"/>
    </xf>
    <xf numFmtId="0" fontId="0" fillId="0" borderId="18" xfId="0" applyFill="1" applyBorder="1" applyAlignment="1" applyProtection="1">
      <alignment horizontal="center" vertical="center" wrapText="1"/>
    </xf>
    <xf numFmtId="0" fontId="0" fillId="0" borderId="19" xfId="0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14" fillId="0" borderId="4" xfId="0" applyFont="1" applyFill="1" applyBorder="1" applyAlignment="1" applyProtection="1">
      <alignment horizontal="center" vertical="center" wrapText="1"/>
    </xf>
    <xf numFmtId="0" fontId="14" fillId="0" borderId="6" xfId="0" applyFont="1" applyFill="1" applyBorder="1" applyAlignment="1" applyProtection="1">
      <alignment horizontal="center" vertical="center" wrapText="1"/>
    </xf>
    <xf numFmtId="0" fontId="46" fillId="0" borderId="17" xfId="0" applyFont="1" applyBorder="1" applyAlignment="1">
      <alignment horizontal="center" vertical="center" wrapText="1"/>
    </xf>
    <xf numFmtId="0" fontId="46" fillId="0" borderId="19" xfId="0" applyFont="1" applyBorder="1" applyAlignment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2" fillId="0" borderId="17" xfId="2" applyFont="1" applyFill="1" applyBorder="1" applyAlignment="1" applyProtection="1">
      <alignment horizontal="center" vertical="center" wrapText="1"/>
    </xf>
    <xf numFmtId="0" fontId="2" fillId="0" borderId="18" xfId="2" applyFont="1" applyFill="1" applyBorder="1" applyAlignment="1" applyProtection="1">
      <alignment horizontal="center" vertical="center" wrapText="1"/>
    </xf>
    <xf numFmtId="0" fontId="2" fillId="0" borderId="19" xfId="2" applyFont="1" applyFill="1" applyBorder="1" applyAlignment="1" applyProtection="1">
      <alignment horizontal="center" vertical="center" wrapText="1"/>
    </xf>
    <xf numFmtId="0" fontId="2" fillId="0" borderId="4" xfId="2" applyFont="1" applyFill="1" applyBorder="1" applyAlignment="1" applyProtection="1">
      <alignment horizontal="center" vertical="center" wrapText="1"/>
    </xf>
    <xf numFmtId="0" fontId="2" fillId="0" borderId="5" xfId="2" applyFont="1" applyFill="1" applyBorder="1" applyAlignment="1" applyProtection="1">
      <alignment horizontal="center" vertical="center" wrapText="1"/>
    </xf>
    <xf numFmtId="0" fontId="2" fillId="0" borderId="6" xfId="2" applyFont="1" applyFill="1" applyBorder="1" applyAlignment="1" applyProtection="1">
      <alignment horizontal="center" vertical="center" wrapText="1"/>
    </xf>
    <xf numFmtId="0" fontId="56" fillId="0" borderId="4" xfId="4" applyFont="1" applyBorder="1" applyAlignment="1">
      <alignment horizontal="center" vertical="center" wrapText="1"/>
    </xf>
    <xf numFmtId="0" fontId="56" fillId="0" borderId="5" xfId="4" applyFont="1" applyBorder="1" applyAlignment="1">
      <alignment horizontal="center" vertical="center" wrapText="1"/>
    </xf>
    <xf numFmtId="0" fontId="56" fillId="0" borderId="6" xfId="4" applyFont="1" applyBorder="1" applyAlignment="1">
      <alignment horizontal="center" vertical="center" wrapText="1"/>
    </xf>
    <xf numFmtId="0" fontId="5" fillId="0" borderId="2" xfId="2" applyFont="1" applyFill="1" applyBorder="1" applyAlignment="1" applyProtection="1">
      <alignment horizontal="center" vertical="center" wrapText="1"/>
    </xf>
    <xf numFmtId="0" fontId="5" fillId="0" borderId="13" xfId="2" applyFont="1" applyFill="1" applyBorder="1" applyAlignment="1" applyProtection="1">
      <alignment horizontal="center" vertical="center" wrapText="1"/>
    </xf>
    <xf numFmtId="0" fontId="5" fillId="0" borderId="3" xfId="2" applyFont="1" applyFill="1" applyBorder="1" applyAlignment="1" applyProtection="1">
      <alignment horizontal="center" vertical="center" wrapText="1"/>
    </xf>
    <xf numFmtId="0" fontId="2" fillId="0" borderId="2" xfId="3" applyFont="1" applyFill="1" applyBorder="1" applyAlignment="1" applyProtection="1">
      <alignment horizontal="center" vertical="center" wrapText="1"/>
    </xf>
    <xf numFmtId="0" fontId="2" fillId="0" borderId="13" xfId="3" applyFont="1" applyFill="1" applyBorder="1" applyAlignment="1" applyProtection="1">
      <alignment horizontal="center" vertical="center" wrapText="1"/>
    </xf>
    <xf numFmtId="0" fontId="2" fillId="0" borderId="3" xfId="3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43" fillId="0" borderId="14" xfId="0" applyFont="1" applyBorder="1" applyAlignment="1">
      <alignment horizontal="center" vertical="center" wrapText="1"/>
    </xf>
    <xf numFmtId="0" fontId="43" fillId="0" borderId="10" xfId="0" applyFont="1" applyBorder="1" applyAlignment="1">
      <alignment horizontal="center" vertical="center" wrapText="1"/>
    </xf>
    <xf numFmtId="0" fontId="43" fillId="0" borderId="15" xfId="0" applyFont="1" applyBorder="1" applyAlignment="1">
      <alignment horizontal="center" vertical="center" wrapText="1"/>
    </xf>
    <xf numFmtId="0" fontId="8" fillId="0" borderId="4" xfId="0" applyFont="1" applyFill="1" applyBorder="1" applyAlignment="1" applyProtection="1">
      <alignment horizontal="center" vertical="center" wrapText="1"/>
    </xf>
    <xf numFmtId="0" fontId="8" fillId="0" borderId="5" xfId="0" applyFont="1" applyFill="1" applyBorder="1" applyAlignment="1" applyProtection="1">
      <alignment horizontal="center" vertical="center" wrapText="1"/>
    </xf>
    <xf numFmtId="0" fontId="8" fillId="0" borderId="6" xfId="0" applyFont="1" applyFill="1" applyBorder="1" applyAlignment="1" applyProtection="1">
      <alignment horizontal="center" vertical="center" wrapText="1"/>
    </xf>
    <xf numFmtId="0" fontId="4" fillId="0" borderId="4" xfId="2" applyFont="1" applyFill="1" applyBorder="1" applyAlignment="1" applyProtection="1">
      <alignment horizontal="center" vertical="center" wrapText="1"/>
    </xf>
    <xf numFmtId="0" fontId="4" fillId="0" borderId="5" xfId="2" applyFont="1" applyFill="1" applyBorder="1" applyAlignment="1" applyProtection="1">
      <alignment horizontal="center" vertical="center" wrapText="1"/>
    </xf>
    <xf numFmtId="0" fontId="4" fillId="0" borderId="6" xfId="2" applyFont="1" applyFill="1" applyBorder="1" applyAlignment="1" applyProtection="1">
      <alignment horizontal="center" vertical="center" wrapText="1"/>
    </xf>
    <xf numFmtId="0" fontId="22" fillId="0" borderId="14" xfId="3" applyFill="1" applyBorder="1" applyAlignment="1" applyProtection="1">
      <alignment horizontal="center" vertical="center" wrapText="1"/>
    </xf>
    <xf numFmtId="0" fontId="22" fillId="0" borderId="15" xfId="3" applyFill="1" applyBorder="1" applyAlignment="1" applyProtection="1">
      <alignment horizontal="center" vertical="center" wrapText="1"/>
    </xf>
    <xf numFmtId="0" fontId="2" fillId="0" borderId="2" xfId="3" applyFont="1" applyFill="1" applyBorder="1" applyAlignment="1" applyProtection="1">
      <alignment horizontal="center" vertical="top" wrapText="1"/>
    </xf>
    <xf numFmtId="0" fontId="2" fillId="0" borderId="13" xfId="3" applyFont="1" applyFill="1" applyBorder="1" applyAlignment="1" applyProtection="1">
      <alignment horizontal="center" vertical="top" wrapText="1"/>
    </xf>
    <xf numFmtId="0" fontId="2" fillId="0" borderId="3" xfId="3" applyFont="1" applyFill="1" applyBorder="1" applyAlignment="1" applyProtection="1">
      <alignment horizontal="center" vertical="top" wrapText="1"/>
    </xf>
    <xf numFmtId="0" fontId="25" fillId="0" borderId="4" xfId="0" applyFont="1" applyFill="1" applyBorder="1" applyAlignment="1">
      <alignment horizontal="center" vertical="center"/>
    </xf>
    <xf numFmtId="0" fontId="25" fillId="0" borderId="5" xfId="0" applyFont="1" applyFill="1" applyBorder="1" applyAlignment="1">
      <alignment horizontal="center" vertical="center"/>
    </xf>
    <xf numFmtId="0" fontId="25" fillId="0" borderId="6" xfId="0" applyFont="1" applyFill="1" applyBorder="1" applyAlignment="1">
      <alignment horizontal="center" vertical="center"/>
    </xf>
    <xf numFmtId="0" fontId="15" fillId="0" borderId="4" xfId="2" applyFont="1" applyFill="1" applyBorder="1" applyAlignment="1" applyProtection="1">
      <alignment horizontal="center" vertical="center" wrapText="1"/>
    </xf>
    <xf numFmtId="0" fontId="15" fillId="0" borderId="5" xfId="2" applyFont="1" applyFill="1" applyBorder="1" applyAlignment="1" applyProtection="1">
      <alignment horizontal="center" vertical="center" wrapText="1"/>
    </xf>
    <xf numFmtId="0" fontId="15" fillId="0" borderId="6" xfId="2" applyFont="1" applyFill="1" applyBorder="1" applyAlignment="1" applyProtection="1">
      <alignment horizontal="center" vertical="center" wrapText="1"/>
    </xf>
    <xf numFmtId="0" fontId="2" fillId="0" borderId="2" xfId="2" applyFont="1" applyFill="1" applyBorder="1" applyAlignment="1" applyProtection="1">
      <alignment horizontal="center" vertical="center" wrapText="1"/>
    </xf>
    <xf numFmtId="0" fontId="2" fillId="0" borderId="13" xfId="2" applyFont="1" applyFill="1" applyBorder="1" applyAlignment="1" applyProtection="1">
      <alignment horizontal="center" vertical="center" wrapText="1"/>
    </xf>
    <xf numFmtId="0" fontId="2" fillId="0" borderId="3" xfId="2" applyFont="1" applyFill="1" applyBorder="1" applyAlignment="1" applyProtection="1">
      <alignment horizontal="center" vertical="center" wrapText="1"/>
    </xf>
    <xf numFmtId="0" fontId="2" fillId="2" borderId="2" xfId="2" applyFont="1" applyFill="1" applyBorder="1" applyAlignment="1" applyProtection="1">
      <alignment horizontal="center" vertical="top" wrapText="1"/>
    </xf>
    <xf numFmtId="0" fontId="2" fillId="2" borderId="13" xfId="2" applyFont="1" applyFill="1" applyBorder="1" applyAlignment="1" applyProtection="1">
      <alignment horizontal="center" vertical="top" wrapText="1"/>
    </xf>
    <xf numFmtId="0" fontId="2" fillId="2" borderId="3" xfId="2" applyFont="1" applyFill="1" applyBorder="1" applyAlignment="1" applyProtection="1">
      <alignment horizontal="center" vertical="top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" fillId="2" borderId="15" xfId="0" applyFont="1" applyFill="1" applyBorder="1" applyAlignment="1" applyProtection="1">
      <alignment horizontal="left" vertical="top" wrapText="1"/>
    </xf>
    <xf numFmtId="0" fontId="2" fillId="2" borderId="11" xfId="0" applyFont="1" applyFill="1" applyBorder="1" applyAlignment="1" applyProtection="1">
      <alignment horizontal="left" vertical="top" wrapText="1"/>
    </xf>
    <xf numFmtId="0" fontId="2" fillId="2" borderId="9" xfId="0" applyFont="1" applyFill="1" applyBorder="1" applyAlignment="1" applyProtection="1">
      <alignment horizontal="left" vertical="top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2" fillId="0" borderId="12" xfId="0" applyFont="1" applyFill="1" applyBorder="1" applyAlignment="1" applyProtection="1">
      <alignment horizontal="center" vertical="center" wrapText="1"/>
    </xf>
    <xf numFmtId="0" fontId="2" fillId="0" borderId="7" xfId="0" applyFont="1" applyFill="1" applyBorder="1" applyAlignment="1" applyProtection="1">
      <alignment horizontal="center" vertical="center" wrapText="1"/>
    </xf>
    <xf numFmtId="0" fontId="30" fillId="0" borderId="17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</xf>
    <xf numFmtId="0" fontId="2" fillId="0" borderId="15" xfId="0" applyFont="1" applyFill="1" applyBorder="1" applyAlignment="1" applyProtection="1">
      <alignment horizontal="center" vertical="center" wrapText="1"/>
    </xf>
    <xf numFmtId="0" fontId="2" fillId="0" borderId="11" xfId="0" applyFont="1" applyFill="1" applyBorder="1" applyAlignment="1" applyProtection="1">
      <alignment horizontal="center" vertical="center" wrapText="1"/>
    </xf>
    <xf numFmtId="0" fontId="2" fillId="0" borderId="9" xfId="0" applyFont="1" applyFill="1" applyBorder="1" applyAlignment="1" applyProtection="1">
      <alignment horizontal="center" vertical="center" wrapText="1"/>
    </xf>
    <xf numFmtId="0" fontId="14" fillId="0" borderId="5" xfId="0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center" vertical="top" wrapText="1"/>
    </xf>
    <xf numFmtId="0" fontId="17" fillId="0" borderId="1" xfId="2" applyFont="1" applyFill="1" applyBorder="1" applyAlignment="1" applyProtection="1">
      <alignment horizontal="center" vertical="center" wrapText="1"/>
    </xf>
    <xf numFmtId="0" fontId="2" fillId="0" borderId="12" xfId="2" applyFont="1" applyFill="1" applyBorder="1" applyAlignment="1" applyProtection="1">
      <alignment horizontal="center" vertical="center" wrapText="1"/>
    </xf>
    <xf numFmtId="0" fontId="2" fillId="0" borderId="7" xfId="2" applyFont="1" applyFill="1" applyBorder="1" applyAlignment="1" applyProtection="1">
      <alignment horizontal="center" vertical="center" wrapText="1"/>
    </xf>
    <xf numFmtId="0" fontId="33" fillId="0" borderId="17" xfId="0" applyFont="1" applyBorder="1" applyAlignment="1">
      <alignment horizontal="center" vertical="center" wrapText="1"/>
    </xf>
    <xf numFmtId="0" fontId="33" fillId="0" borderId="18" xfId="0" applyFont="1" applyBorder="1" applyAlignment="1">
      <alignment horizontal="center" vertical="center" wrapText="1"/>
    </xf>
    <xf numFmtId="0" fontId="33" fillId="0" borderId="19" xfId="0" applyFont="1" applyBorder="1" applyAlignment="1">
      <alignment horizontal="center" vertical="center" wrapText="1"/>
    </xf>
    <xf numFmtId="0" fontId="4" fillId="4" borderId="4" xfId="2" applyFill="1" applyBorder="1" applyAlignment="1" applyProtection="1">
      <alignment horizontal="center" vertical="center" wrapText="1"/>
    </xf>
    <xf numFmtId="0" fontId="4" fillId="4" borderId="5" xfId="2" applyFill="1" applyBorder="1" applyAlignment="1" applyProtection="1">
      <alignment horizontal="center" vertical="center" wrapText="1"/>
    </xf>
    <xf numFmtId="0" fontId="4" fillId="4" borderId="6" xfId="2" applyFill="1" applyBorder="1" applyAlignment="1" applyProtection="1">
      <alignment horizontal="center" vertical="center" wrapText="1"/>
    </xf>
    <xf numFmtId="0" fontId="30" fillId="0" borderId="4" xfId="0" applyFont="1" applyBorder="1" applyAlignment="1">
      <alignment horizontal="center" vertical="center" wrapText="1"/>
    </xf>
    <xf numFmtId="0" fontId="30" fillId="0" borderId="6" xfId="0" applyFont="1" applyBorder="1" applyAlignment="1">
      <alignment horizontal="center" vertical="center" wrapText="1"/>
    </xf>
    <xf numFmtId="0" fontId="2" fillId="2" borderId="2" xfId="2" applyFont="1" applyFill="1" applyBorder="1" applyAlignment="1" applyProtection="1">
      <alignment horizontal="left" vertical="top" wrapText="1"/>
    </xf>
    <xf numFmtId="0" fontId="2" fillId="2" borderId="13" xfId="2" applyFont="1" applyFill="1" applyBorder="1" applyAlignment="1" applyProtection="1">
      <alignment horizontal="left" vertical="top" wrapText="1"/>
    </xf>
    <xf numFmtId="0" fontId="2" fillId="2" borderId="3" xfId="2" applyFont="1" applyFill="1" applyBorder="1" applyAlignment="1" applyProtection="1">
      <alignment horizontal="left" vertical="top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left" vertical="top" wrapText="1"/>
    </xf>
    <xf numFmtId="0" fontId="8" fillId="0" borderId="14" xfId="0" applyFont="1" applyFill="1" applyBorder="1" applyAlignment="1" applyProtection="1">
      <alignment horizontal="center" vertical="center" wrapText="1"/>
    </xf>
    <xf numFmtId="0" fontId="8" fillId="0" borderId="12" xfId="0" applyFont="1" applyFill="1" applyBorder="1" applyAlignment="1" applyProtection="1">
      <alignment horizontal="center" vertical="center" wrapText="1"/>
    </xf>
    <xf numFmtId="0" fontId="8" fillId="0" borderId="7" xfId="0" applyFont="1" applyFill="1" applyBorder="1" applyAlignment="1" applyProtection="1">
      <alignment horizontal="center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0" fontId="9" fillId="2" borderId="1" xfId="2" applyFont="1" applyFill="1" applyBorder="1" applyAlignment="1" applyProtection="1">
      <alignment horizontal="left" vertical="top" wrapText="1"/>
    </xf>
    <xf numFmtId="0" fontId="8" fillId="2" borderId="1" xfId="0" applyFont="1" applyFill="1" applyBorder="1" applyAlignment="1" applyProtection="1">
      <alignment horizontal="center" vertical="center" wrapText="1"/>
    </xf>
    <xf numFmtId="0" fontId="2" fillId="7" borderId="2" xfId="2" applyFont="1" applyFill="1" applyBorder="1" applyAlignment="1" applyProtection="1">
      <alignment horizontal="center" vertical="top" wrapText="1"/>
    </xf>
    <xf numFmtId="0" fontId="2" fillId="7" borderId="13" xfId="2" applyFont="1" applyFill="1" applyBorder="1" applyAlignment="1" applyProtection="1">
      <alignment horizontal="center" vertical="top" wrapText="1"/>
    </xf>
    <xf numFmtId="0" fontId="2" fillId="7" borderId="3" xfId="2" applyFont="1" applyFill="1" applyBorder="1" applyAlignment="1" applyProtection="1">
      <alignment horizontal="center" vertical="top" wrapText="1"/>
    </xf>
    <xf numFmtId="0" fontId="40" fillId="4" borderId="14" xfId="0" applyFont="1" applyFill="1" applyBorder="1" applyAlignment="1">
      <alignment horizontal="center" vertical="center"/>
    </xf>
    <xf numFmtId="0" fontId="40" fillId="4" borderId="12" xfId="0" applyFont="1" applyFill="1" applyBorder="1" applyAlignment="1">
      <alignment horizontal="center" vertical="center"/>
    </xf>
    <xf numFmtId="0" fontId="40" fillId="4" borderId="7" xfId="0" applyFont="1" applyFill="1" applyBorder="1" applyAlignment="1">
      <alignment horizontal="center" vertical="center"/>
    </xf>
    <xf numFmtId="0" fontId="3" fillId="0" borderId="4" xfId="2" applyFont="1" applyFill="1" applyBorder="1" applyAlignment="1" applyProtection="1">
      <alignment horizontal="center" vertical="center" wrapText="1"/>
    </xf>
    <xf numFmtId="0" fontId="3" fillId="0" borderId="6" xfId="2" applyFont="1" applyFill="1" applyBorder="1" applyAlignment="1" applyProtection="1">
      <alignment horizontal="center" vertical="center" wrapText="1"/>
    </xf>
    <xf numFmtId="0" fontId="10" fillId="4" borderId="1" xfId="0" applyFont="1" applyFill="1" applyBorder="1" applyAlignment="1" applyProtection="1">
      <alignment horizontal="center" vertical="center" wrapTex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0" fontId="5" fillId="0" borderId="7" xfId="3" applyFont="1" applyFill="1" applyBorder="1" applyAlignment="1" applyProtection="1">
      <alignment horizontal="center" vertical="center" wrapText="1"/>
    </xf>
    <xf numFmtId="0" fontId="5" fillId="0" borderId="8" xfId="3" applyFont="1" applyFill="1" applyBorder="1" applyAlignment="1" applyProtection="1">
      <alignment horizontal="center" vertical="center" wrapText="1"/>
    </xf>
    <xf numFmtId="0" fontId="5" fillId="0" borderId="9" xfId="3" applyFont="1" applyFill="1" applyBorder="1" applyAlignment="1" applyProtection="1">
      <alignment horizontal="center" vertical="center" wrapText="1"/>
    </xf>
    <xf numFmtId="0" fontId="2" fillId="2" borderId="14" xfId="3" applyFont="1" applyFill="1" applyBorder="1" applyAlignment="1" applyProtection="1">
      <alignment horizontal="left" vertical="top" wrapText="1"/>
    </xf>
    <xf numFmtId="0" fontId="2" fillId="2" borderId="12" xfId="3" applyFont="1" applyFill="1" applyBorder="1" applyAlignment="1" applyProtection="1">
      <alignment horizontal="left" vertical="top" wrapText="1"/>
    </xf>
    <xf numFmtId="0" fontId="2" fillId="2" borderId="7" xfId="3" applyFont="1" applyFill="1" applyBorder="1" applyAlignment="1" applyProtection="1">
      <alignment horizontal="left" vertical="top" wrapText="1"/>
    </xf>
    <xf numFmtId="0" fontId="2" fillId="0" borderId="15" xfId="3" applyFont="1" applyFill="1" applyBorder="1" applyAlignment="1" applyProtection="1">
      <alignment horizontal="center" vertical="center" wrapText="1"/>
    </xf>
    <xf numFmtId="0" fontId="2" fillId="0" borderId="11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1" fillId="0" borderId="7" xfId="3" applyFont="1" applyFill="1" applyBorder="1" applyAlignment="1" applyProtection="1">
      <alignment horizontal="center" vertical="center" wrapText="1"/>
    </xf>
    <xf numFmtId="0" fontId="1" fillId="0" borderId="8" xfId="3" applyFont="1" applyFill="1" applyBorder="1" applyAlignment="1" applyProtection="1">
      <alignment horizontal="center" vertical="center" wrapText="1"/>
    </xf>
    <xf numFmtId="0" fontId="1" fillId="0" borderId="9" xfId="3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 applyProtection="1">
      <alignment horizontal="center" vertical="center" wrapText="1"/>
    </xf>
    <xf numFmtId="0" fontId="23" fillId="0" borderId="4" xfId="3" applyFont="1" applyFill="1" applyBorder="1" applyAlignment="1" applyProtection="1">
      <alignment horizontal="center" vertical="center" wrapText="1"/>
    </xf>
    <xf numFmtId="0" fontId="23" fillId="0" borderId="6" xfId="3" applyFont="1" applyFill="1" applyBorder="1" applyAlignment="1" applyProtection="1">
      <alignment horizontal="center" vertical="center" wrapText="1"/>
    </xf>
    <xf numFmtId="0" fontId="2" fillId="2" borderId="2" xfId="3" applyFont="1" applyFill="1" applyBorder="1" applyAlignment="1" applyProtection="1">
      <alignment horizontal="left" vertical="top" wrapText="1"/>
    </xf>
    <xf numFmtId="0" fontId="21" fillId="0" borderId="13" xfId="3" applyFont="1" applyFill="1" applyBorder="1" applyAlignment="1" applyProtection="1">
      <alignment horizontal="center" vertical="center" wrapText="1"/>
    </xf>
    <xf numFmtId="0" fontId="21" fillId="0" borderId="3" xfId="3" applyFont="1" applyFill="1" applyBorder="1" applyAlignment="1" applyProtection="1">
      <alignment horizontal="center" vertical="center" wrapText="1"/>
    </xf>
    <xf numFmtId="0" fontId="21" fillId="0" borderId="12" xfId="3" applyFont="1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21" fillId="0" borderId="1" xfId="3" applyFont="1" applyFill="1" applyBorder="1" applyAlignment="1" applyProtection="1">
      <alignment horizontal="center" vertical="center" wrapText="1"/>
    </xf>
    <xf numFmtId="0" fontId="2" fillId="2" borderId="11" xfId="3" applyFont="1" applyFill="1" applyBorder="1" applyAlignment="1" applyProtection="1">
      <alignment horizontal="left" vertical="top" wrapText="1"/>
    </xf>
    <xf numFmtId="0" fontId="2" fillId="2" borderId="9" xfId="3" applyFont="1" applyFill="1" applyBorder="1" applyAlignment="1" applyProtection="1">
      <alignment horizontal="left" vertical="top" wrapText="1"/>
    </xf>
    <xf numFmtId="0" fontId="2" fillId="0" borderId="1" xfId="3" applyFont="1" applyFill="1" applyBorder="1" applyAlignment="1" applyProtection="1">
      <alignment horizontal="center" vertical="top" wrapText="1"/>
    </xf>
    <xf numFmtId="0" fontId="2" fillId="0" borderId="0" xfId="3" applyFont="1" applyFill="1" applyBorder="1" applyAlignment="1" applyProtection="1">
      <alignment horizontal="center" vertical="center" wrapText="1"/>
    </xf>
    <xf numFmtId="0" fontId="2" fillId="0" borderId="8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" fillId="2" borderId="2" xfId="3" applyFont="1" applyFill="1" applyBorder="1" applyAlignment="1" applyProtection="1">
      <alignment horizontal="center" vertical="top" wrapText="1"/>
    </xf>
    <xf numFmtId="0" fontId="2" fillId="2" borderId="13" xfId="3" applyFont="1" applyFill="1" applyBorder="1" applyAlignment="1" applyProtection="1">
      <alignment horizontal="center" vertical="top" wrapText="1"/>
    </xf>
    <xf numFmtId="0" fontId="2" fillId="2" borderId="3" xfId="3" applyFont="1" applyFill="1" applyBorder="1" applyAlignment="1" applyProtection="1">
      <alignment horizontal="center" vertical="top" wrapText="1"/>
    </xf>
    <xf numFmtId="0" fontId="4" fillId="0" borderId="14" xfId="3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4" fillId="0" borderId="15" xfId="3" applyFont="1" applyFill="1" applyBorder="1" applyAlignment="1" applyProtection="1">
      <alignment horizontal="center" vertical="center" wrapText="1"/>
    </xf>
    <xf numFmtId="0" fontId="22" fillId="0" borderId="10" xfId="3" applyFill="1" applyBorder="1" applyAlignment="1" applyProtection="1">
      <alignment horizontal="center" vertical="center" wrapText="1"/>
    </xf>
    <xf numFmtId="0" fontId="4" fillId="0" borderId="7" xfId="3" applyFont="1" applyFill="1" applyBorder="1" applyAlignment="1" applyProtection="1">
      <alignment horizontal="center" vertical="center" wrapText="1"/>
    </xf>
    <xf numFmtId="0" fontId="4" fillId="0" borderId="8" xfId="3" applyFont="1" applyFill="1" applyBorder="1" applyAlignment="1" applyProtection="1">
      <alignment horizontal="center" vertical="center" wrapText="1"/>
    </xf>
    <xf numFmtId="0" fontId="2" fillId="2" borderId="0" xfId="3" applyFont="1" applyFill="1" applyBorder="1" applyAlignment="1" applyProtection="1">
      <alignment horizontal="left" vertical="top" wrapText="1"/>
    </xf>
    <xf numFmtId="0" fontId="2" fillId="2" borderId="8" xfId="3" applyFont="1" applyFill="1" applyBorder="1" applyAlignment="1" applyProtection="1">
      <alignment horizontal="left" vertical="top" wrapText="1"/>
    </xf>
    <xf numFmtId="0" fontId="2" fillId="0" borderId="1" xfId="3" applyFont="1" applyFill="1" applyBorder="1" applyAlignment="1" applyProtection="1">
      <alignment horizontal="center" vertical="center" wrapText="1"/>
    </xf>
    <xf numFmtId="0" fontId="15" fillId="0" borderId="7" xfId="3" applyFont="1" applyFill="1" applyBorder="1" applyAlignment="1" applyProtection="1">
      <alignment horizontal="center" vertical="center" wrapText="1"/>
    </xf>
    <xf numFmtId="0" fontId="15" fillId="0" borderId="9" xfId="3" applyFont="1" applyFill="1" applyBorder="1" applyAlignment="1" applyProtection="1">
      <alignment horizontal="center" vertical="center" wrapText="1"/>
    </xf>
    <xf numFmtId="0" fontId="2" fillId="0" borderId="12" xfId="3" applyFont="1" applyFill="1" applyBorder="1" applyAlignment="1" applyProtection="1">
      <alignment horizontal="center" vertical="center" wrapText="1"/>
    </xf>
    <xf numFmtId="0" fontId="2" fillId="0" borderId="7" xfId="3" applyFont="1" applyFill="1" applyBorder="1" applyAlignment="1" applyProtection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</xf>
    <xf numFmtId="0" fontId="23" fillId="0" borderId="7" xfId="3" applyFont="1" applyFill="1" applyBorder="1" applyAlignment="1" applyProtection="1">
      <alignment horizontal="center" vertical="center" wrapText="1"/>
    </xf>
    <xf numFmtId="0" fontId="23" fillId="0" borderId="8" xfId="3" applyFont="1" applyFill="1" applyBorder="1" applyAlignment="1" applyProtection="1">
      <alignment horizontal="center" vertical="center" wrapText="1"/>
    </xf>
    <xf numFmtId="0" fontId="22" fillId="0" borderId="7" xfId="3" applyFill="1" applyBorder="1" applyAlignment="1" applyProtection="1">
      <alignment horizontal="center" vertical="center" wrapText="1"/>
    </xf>
    <xf numFmtId="0" fontId="22" fillId="0" borderId="8" xfId="3" applyFill="1" applyBorder="1" applyAlignment="1" applyProtection="1">
      <alignment horizontal="center" vertical="center" wrapText="1"/>
    </xf>
    <xf numFmtId="0" fontId="22" fillId="0" borderId="9" xfId="3" applyFill="1" applyBorder="1" applyAlignment="1" applyProtection="1">
      <alignment horizontal="center" vertical="center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center" vertical="center" wrapText="1"/>
    </xf>
    <xf numFmtId="0" fontId="13" fillId="2" borderId="1" xfId="0" applyFont="1" applyFill="1" applyBorder="1" applyAlignment="1" applyProtection="1">
      <alignment horizontal="left" vertical="top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2" fillId="5" borderId="1" xfId="3" applyFont="1" applyFill="1" applyBorder="1" applyAlignment="1" applyProtection="1">
      <alignment horizontal="left" vertical="top" wrapText="1"/>
    </xf>
    <xf numFmtId="0" fontId="22" fillId="0" borderId="4" xfId="3" applyFill="1" applyBorder="1" applyAlignment="1" applyProtection="1">
      <alignment horizontal="center" vertical="center" wrapText="1"/>
    </xf>
    <xf numFmtId="0" fontId="22" fillId="0" borderId="5" xfId="3" applyFill="1" applyBorder="1" applyAlignment="1" applyProtection="1">
      <alignment horizontal="center" vertical="center" wrapText="1"/>
    </xf>
    <xf numFmtId="0" fontId="23" fillId="0" borderId="12" xfId="3" applyFont="1" applyFill="1" applyBorder="1" applyAlignment="1" applyProtection="1">
      <alignment horizontal="center" vertical="center" wrapText="1"/>
    </xf>
    <xf numFmtId="0" fontId="23" fillId="0" borderId="11" xfId="3" applyFont="1" applyFill="1" applyBorder="1" applyAlignment="1" applyProtection="1">
      <alignment horizontal="center" vertical="center" wrapText="1"/>
    </xf>
    <xf numFmtId="0" fontId="2" fillId="2" borderId="15" xfId="2" applyFont="1" applyFill="1" applyBorder="1" applyAlignment="1" applyProtection="1">
      <alignment horizontal="left" vertical="top" wrapText="1"/>
    </xf>
    <xf numFmtId="0" fontId="2" fillId="2" borderId="11" xfId="2" applyFont="1" applyFill="1" applyBorder="1" applyAlignment="1" applyProtection="1">
      <alignment horizontal="left" vertical="top" wrapText="1"/>
    </xf>
    <xf numFmtId="0" fontId="2" fillId="2" borderId="9" xfId="2" applyFont="1" applyFill="1" applyBorder="1" applyAlignment="1" applyProtection="1">
      <alignment horizontal="left" vertical="top" wrapText="1"/>
    </xf>
    <xf numFmtId="0" fontId="0" fillId="0" borderId="8" xfId="0" applyBorder="1" applyAlignment="1">
      <alignment vertical="center"/>
    </xf>
    <xf numFmtId="0" fontId="4" fillId="0" borderId="14" xfId="2" applyFont="1" applyFill="1" applyBorder="1" applyAlignment="1" applyProtection="1">
      <alignment horizontal="center" vertical="center" wrapText="1"/>
    </xf>
    <xf numFmtId="0" fontId="4" fillId="0" borderId="10" xfId="2" applyFont="1" applyFill="1" applyBorder="1" applyAlignment="1" applyProtection="1">
      <alignment horizontal="center" vertical="center" wrapText="1"/>
    </xf>
    <xf numFmtId="0" fontId="4" fillId="0" borderId="15" xfId="2" applyFont="1" applyFill="1" applyBorder="1" applyAlignment="1" applyProtection="1">
      <alignment horizontal="center" vertical="center" wrapText="1"/>
    </xf>
    <xf numFmtId="0" fontId="58" fillId="0" borderId="14" xfId="0" applyFont="1" applyBorder="1" applyAlignment="1">
      <alignment horizontal="center" vertical="center" wrapText="1"/>
    </xf>
    <xf numFmtId="0" fontId="58" fillId="0" borderId="15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" fillId="2" borderId="1" xfId="3" applyFont="1" applyFill="1" applyBorder="1" applyAlignment="1" applyProtection="1">
      <alignment horizontal="left" vertical="top" wrapText="1"/>
    </xf>
    <xf numFmtId="0" fontId="21" fillId="0" borderId="2" xfId="3" applyFont="1" applyFill="1" applyBorder="1" applyAlignment="1" applyProtection="1">
      <alignment horizontal="center" vertical="center" wrapText="1"/>
    </xf>
    <xf numFmtId="0" fontId="2" fillId="4" borderId="1" xfId="3" applyFont="1" applyFill="1" applyBorder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0" fontId="0" fillId="0" borderId="8" xfId="0" applyFill="1" applyBorder="1" applyAlignment="1" applyProtection="1">
      <alignment vertical="center" wrapText="1"/>
    </xf>
    <xf numFmtId="0" fontId="5" fillId="0" borderId="4" xfId="2" applyFont="1" applyFill="1" applyBorder="1" applyAlignment="1" applyProtection="1">
      <alignment horizontal="center" vertical="center" wrapText="1"/>
    </xf>
    <xf numFmtId="0" fontId="5" fillId="0" borderId="5" xfId="2" applyFont="1" applyFill="1" applyBorder="1" applyAlignment="1" applyProtection="1">
      <alignment horizontal="center" vertical="center" wrapText="1"/>
    </xf>
    <xf numFmtId="0" fontId="5" fillId="0" borderId="6" xfId="2" applyFont="1" applyFill="1" applyBorder="1" applyAlignment="1" applyProtection="1">
      <alignment horizontal="center" vertical="center" wrapText="1"/>
    </xf>
    <xf numFmtId="0" fontId="3" fillId="0" borderId="14" xfId="2" applyFont="1" applyFill="1" applyBorder="1" applyAlignment="1" applyProtection="1">
      <alignment horizontal="center" vertical="center" wrapText="1"/>
    </xf>
    <xf numFmtId="0" fontId="3" fillId="0" borderId="15" xfId="2" applyFont="1" applyFill="1" applyBorder="1" applyAlignment="1" applyProtection="1">
      <alignment horizontal="center" vertical="center" wrapText="1"/>
    </xf>
    <xf numFmtId="0" fontId="5" fillId="0" borderId="14" xfId="2" applyFont="1" applyFill="1" applyBorder="1" applyAlignment="1" applyProtection="1">
      <alignment horizontal="center" vertical="center" wrapText="1"/>
    </xf>
    <xf numFmtId="0" fontId="5" fillId="0" borderId="15" xfId="2" applyFont="1" applyFill="1" applyBorder="1" applyAlignment="1" applyProtection="1">
      <alignment horizontal="center" vertical="center" wrapText="1"/>
    </xf>
    <xf numFmtId="0" fontId="4" fillId="4" borderId="5" xfId="0" applyFont="1" applyFill="1" applyBorder="1" applyAlignment="1" applyProtection="1">
      <alignment horizontal="center" vertical="center" wrapText="1"/>
    </xf>
    <xf numFmtId="0" fontId="66" fillId="0" borderId="4" xfId="0" applyFont="1" applyBorder="1" applyAlignment="1">
      <alignment horizontal="center" vertical="center" wrapText="1"/>
    </xf>
    <xf numFmtId="0" fontId="66" fillId="0" borderId="5" xfId="0" applyFont="1" applyBorder="1" applyAlignment="1">
      <alignment horizontal="center" vertical="center" wrapText="1"/>
    </xf>
    <xf numFmtId="0" fontId="66" fillId="0" borderId="6" xfId="0" applyFont="1" applyBorder="1" applyAlignment="1">
      <alignment horizontal="center" vertical="center" wrapText="1"/>
    </xf>
    <xf numFmtId="0" fontId="61" fillId="0" borderId="7" xfId="0" applyFont="1" applyBorder="1" applyAlignment="1">
      <alignment horizontal="center" vertical="center" wrapText="1"/>
    </xf>
    <xf numFmtId="0" fontId="61" fillId="0" borderId="9" xfId="0" applyFont="1" applyBorder="1" applyAlignment="1">
      <alignment horizontal="center" vertical="center" wrapText="1"/>
    </xf>
    <xf numFmtId="0" fontId="15" fillId="0" borderId="14" xfId="2" applyFont="1" applyFill="1" applyBorder="1" applyAlignment="1" applyProtection="1">
      <alignment horizontal="center" vertical="center" wrapText="1"/>
    </xf>
    <xf numFmtId="0" fontId="15" fillId="0" borderId="10" xfId="2" applyFont="1" applyFill="1" applyBorder="1" applyAlignment="1" applyProtection="1">
      <alignment horizontal="center" vertical="center" wrapText="1"/>
    </xf>
    <xf numFmtId="0" fontId="15" fillId="0" borderId="15" xfId="2" applyFont="1" applyFill="1" applyBorder="1" applyAlignment="1" applyProtection="1">
      <alignment horizontal="center" vertical="center" wrapText="1"/>
    </xf>
    <xf numFmtId="0" fontId="2" fillId="10" borderId="2" xfId="2" applyFont="1" applyFill="1" applyBorder="1" applyAlignment="1" applyProtection="1">
      <alignment horizontal="center" vertical="center" wrapText="1"/>
    </xf>
    <xf numFmtId="0" fontId="2" fillId="10" borderId="13" xfId="2" applyFont="1" applyFill="1" applyBorder="1" applyAlignment="1" applyProtection="1">
      <alignment horizontal="center" vertical="center" wrapText="1"/>
    </xf>
    <xf numFmtId="0" fontId="2" fillId="10" borderId="3" xfId="2" applyFont="1" applyFill="1" applyBorder="1" applyAlignment="1" applyProtection="1">
      <alignment horizontal="center" vertical="center" wrapText="1"/>
    </xf>
    <xf numFmtId="0" fontId="32" fillId="0" borderId="14" xfId="0" applyFont="1" applyFill="1" applyBorder="1" applyAlignment="1">
      <alignment horizontal="center" vertical="center"/>
    </xf>
    <xf numFmtId="0" fontId="32" fillId="0" borderId="15" xfId="0" applyFont="1" applyFill="1" applyBorder="1" applyAlignment="1">
      <alignment horizontal="center" vertical="center"/>
    </xf>
  </cellXfs>
  <cellStyles count="5">
    <cellStyle name="Comma" xfId="1" builtinId="3"/>
    <cellStyle name="Normal" xfId="0" builtinId="0"/>
    <cellStyle name="Normal 2" xfId="2"/>
    <cellStyle name="Normal 3" xfId="3"/>
    <cellStyle name="Normal 4" xfId="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6212"/>
  <sheetViews>
    <sheetView tabSelected="1" zoomScale="130" zoomScaleNormal="130" zoomScaleSheetLayoutView="100" workbookViewId="0">
      <selection activeCell="E3" sqref="E3"/>
    </sheetView>
  </sheetViews>
  <sheetFormatPr defaultRowHeight="15" x14ac:dyDescent="0.25"/>
  <cols>
    <col min="1" max="1" width="21.42578125" style="88" customWidth="1"/>
    <col min="2" max="2" width="11.7109375" customWidth="1"/>
    <col min="3" max="3" width="15.7109375" style="185" customWidth="1"/>
    <col min="4" max="4" width="39.140625" style="185" customWidth="1"/>
    <col min="7" max="7" width="17" style="5" customWidth="1"/>
    <col min="8" max="8" width="17.42578125" style="5" bestFit="1" customWidth="1"/>
    <col min="9" max="9" width="12.28515625" style="5" customWidth="1"/>
    <col min="16" max="16" width="12.28515625" customWidth="1"/>
  </cols>
  <sheetData>
    <row r="1" spans="1:9" s="77" customFormat="1" ht="6" customHeight="1" x14ac:dyDescent="0.25">
      <c r="A1" s="89"/>
      <c r="C1" s="116"/>
      <c r="D1" s="116"/>
      <c r="G1" s="82"/>
      <c r="H1" s="82"/>
      <c r="I1" s="82"/>
    </row>
    <row r="2" spans="1:9" s="77" customFormat="1" ht="27" customHeight="1" x14ac:dyDescent="0.25">
      <c r="A2" s="89"/>
      <c r="C2" s="116"/>
      <c r="D2" s="116"/>
      <c r="E2" s="775" t="s">
        <v>4092</v>
      </c>
      <c r="F2" s="775"/>
      <c r="G2" s="775"/>
      <c r="H2" s="775"/>
      <c r="I2" s="82"/>
    </row>
    <row r="3" spans="1:9" s="77" customFormat="1" ht="15" customHeight="1" x14ac:dyDescent="0.25">
      <c r="A3" s="89"/>
      <c r="B3" s="757" t="s">
        <v>4093</v>
      </c>
      <c r="C3" s="757"/>
      <c r="D3" s="757"/>
      <c r="G3" s="82"/>
      <c r="H3" s="82"/>
      <c r="I3" s="82"/>
    </row>
    <row r="4" spans="1:9" s="77" customFormat="1" x14ac:dyDescent="0.25">
      <c r="A4" s="89"/>
      <c r="B4" s="757"/>
      <c r="C4" s="757"/>
      <c r="D4" s="757"/>
      <c r="G4" s="82"/>
      <c r="H4" s="82" t="s">
        <v>5291</v>
      </c>
      <c r="I4" s="82"/>
    </row>
    <row r="5" spans="1:9" s="77" customFormat="1" x14ac:dyDescent="0.25">
      <c r="A5" s="89"/>
      <c r="B5" s="757"/>
      <c r="C5" s="757"/>
      <c r="D5" s="757"/>
      <c r="G5" s="82"/>
      <c r="H5" s="82"/>
      <c r="I5" s="82"/>
    </row>
    <row r="6" spans="1:9" s="77" customFormat="1" x14ac:dyDescent="0.25">
      <c r="A6" s="89"/>
      <c r="B6" s="757"/>
      <c r="C6" s="757"/>
      <c r="D6" s="757"/>
      <c r="G6" s="82"/>
      <c r="H6" s="82"/>
      <c r="I6" s="82"/>
    </row>
    <row r="7" spans="1:9" s="77" customFormat="1" x14ac:dyDescent="0.25">
      <c r="A7" s="89"/>
      <c r="C7" s="116"/>
      <c r="D7" s="116"/>
      <c r="G7" s="82"/>
      <c r="H7" s="82"/>
      <c r="I7" s="82"/>
    </row>
    <row r="8" spans="1:9" s="77" customFormat="1" x14ac:dyDescent="0.25">
      <c r="A8" s="89"/>
      <c r="B8" s="86"/>
      <c r="C8" s="117"/>
      <c r="D8" s="117"/>
      <c r="E8" s="86"/>
      <c r="F8" s="86"/>
      <c r="G8" s="55"/>
      <c r="H8" s="55"/>
      <c r="I8" s="55"/>
    </row>
    <row r="9" spans="1:9" s="77" customFormat="1" ht="24.75" customHeight="1" x14ac:dyDescent="0.25">
      <c r="A9" s="89"/>
      <c r="B9" s="775" t="s">
        <v>4094</v>
      </c>
      <c r="C9" s="775"/>
      <c r="D9" s="775"/>
      <c r="E9" s="775"/>
      <c r="F9" s="775"/>
      <c r="G9" s="775"/>
      <c r="H9" s="775"/>
      <c r="I9" s="775"/>
    </row>
    <row r="10" spans="1:9" s="77" customFormat="1" x14ac:dyDescent="0.25">
      <c r="A10" s="89"/>
      <c r="B10" s="775" t="s">
        <v>4095</v>
      </c>
      <c r="C10" s="775"/>
      <c r="D10" s="775"/>
      <c r="E10" s="775"/>
      <c r="F10" s="775"/>
      <c r="G10" s="775"/>
      <c r="H10" s="775"/>
      <c r="I10" s="775"/>
    </row>
    <row r="11" spans="1:9" s="77" customFormat="1" x14ac:dyDescent="0.25">
      <c r="A11" s="89"/>
      <c r="B11" s="86"/>
      <c r="C11" s="117"/>
      <c r="D11" s="117"/>
      <c r="E11" s="86"/>
      <c r="F11" s="86"/>
      <c r="G11" s="55"/>
      <c r="H11" s="55"/>
      <c r="I11" s="55"/>
    </row>
    <row r="12" spans="1:9" s="77" customFormat="1" x14ac:dyDescent="0.25">
      <c r="A12" s="885" t="s">
        <v>6171</v>
      </c>
      <c r="B12" s="706" t="s">
        <v>1</v>
      </c>
      <c r="C12" s="776" t="s">
        <v>2</v>
      </c>
      <c r="D12" s="776"/>
      <c r="E12" s="706" t="s">
        <v>3</v>
      </c>
      <c r="F12" s="706" t="s">
        <v>4</v>
      </c>
      <c r="G12" s="671" t="s">
        <v>5</v>
      </c>
      <c r="H12" s="671" t="s">
        <v>6</v>
      </c>
      <c r="I12" s="671" t="s">
        <v>7</v>
      </c>
    </row>
    <row r="13" spans="1:9" s="77" customFormat="1" ht="64.5" customHeight="1" x14ac:dyDescent="0.25">
      <c r="A13" s="885"/>
      <c r="B13" s="706"/>
      <c r="C13" s="118" t="s">
        <v>8</v>
      </c>
      <c r="D13" s="118" t="s">
        <v>9</v>
      </c>
      <c r="E13" s="706"/>
      <c r="F13" s="706"/>
      <c r="G13" s="671"/>
      <c r="H13" s="671"/>
      <c r="I13" s="671"/>
    </row>
    <row r="14" spans="1:9" s="77" customFormat="1" x14ac:dyDescent="0.25">
      <c r="A14" s="885"/>
      <c r="B14" s="76"/>
      <c r="C14" s="118">
        <v>1</v>
      </c>
      <c r="D14" s="118">
        <v>2</v>
      </c>
      <c r="E14" s="76">
        <v>3</v>
      </c>
      <c r="F14" s="76">
        <v>4</v>
      </c>
      <c r="G14" s="72">
        <v>5</v>
      </c>
      <c r="H14" s="72">
        <v>6</v>
      </c>
      <c r="I14" s="72">
        <v>7</v>
      </c>
    </row>
    <row r="15" spans="1:9" s="77" customFormat="1" ht="29.25" customHeight="1" x14ac:dyDescent="0.25">
      <c r="A15" s="885"/>
      <c r="B15" s="685" t="s">
        <v>10</v>
      </c>
      <c r="C15" s="685"/>
      <c r="D15" s="685"/>
      <c r="E15" s="685"/>
      <c r="F15" s="685"/>
      <c r="G15" s="685"/>
      <c r="H15" s="2">
        <f>SUM(H16+H344+H358)</f>
        <v>796546924.40999997</v>
      </c>
      <c r="I15" s="2"/>
    </row>
    <row r="16" spans="1:9" s="77" customFormat="1" x14ac:dyDescent="0.25">
      <c r="A16" s="885"/>
      <c r="B16" s="706" t="s">
        <v>11</v>
      </c>
      <c r="C16" s="706"/>
      <c r="D16" s="706"/>
      <c r="E16" s="706"/>
      <c r="F16" s="706"/>
      <c r="G16" s="706"/>
      <c r="H16" s="72">
        <f>SUM(H17:H341)</f>
        <v>166973094</v>
      </c>
      <c r="I16" s="72"/>
    </row>
    <row r="17" spans="1:9" s="77" customFormat="1" x14ac:dyDescent="0.25">
      <c r="A17" s="885"/>
      <c r="B17" s="653">
        <v>4237</v>
      </c>
      <c r="C17" s="119" t="s">
        <v>4096</v>
      </c>
      <c r="D17" s="120" t="s">
        <v>4097</v>
      </c>
      <c r="E17" s="273" t="s">
        <v>14</v>
      </c>
      <c r="F17" s="273" t="s">
        <v>49</v>
      </c>
      <c r="G17" s="3">
        <v>11000</v>
      </c>
      <c r="H17" s="3">
        <f t="shared" ref="H17:H108" si="0">G17*I17</f>
        <v>275000</v>
      </c>
      <c r="I17" s="3">
        <v>25</v>
      </c>
    </row>
    <row r="18" spans="1:9" s="77" customFormat="1" x14ac:dyDescent="0.25">
      <c r="A18" s="885"/>
      <c r="B18" s="652"/>
      <c r="C18" s="121" t="s">
        <v>4098</v>
      </c>
      <c r="D18" s="120" t="s">
        <v>4099</v>
      </c>
      <c r="E18" s="273" t="s">
        <v>14</v>
      </c>
      <c r="F18" s="273" t="s">
        <v>49</v>
      </c>
      <c r="G18" s="3">
        <v>9000</v>
      </c>
      <c r="H18" s="3">
        <f t="shared" si="0"/>
        <v>180000</v>
      </c>
      <c r="I18" s="3">
        <v>20</v>
      </c>
    </row>
    <row r="19" spans="1:9" s="77" customFormat="1" x14ac:dyDescent="0.25">
      <c r="A19" s="885"/>
      <c r="B19" s="652"/>
      <c r="C19" s="122" t="s">
        <v>4100</v>
      </c>
      <c r="D19" s="120" t="s">
        <v>4101</v>
      </c>
      <c r="E19" s="273" t="s">
        <v>14</v>
      </c>
      <c r="F19" s="273" t="s">
        <v>49</v>
      </c>
      <c r="G19" s="3">
        <v>500</v>
      </c>
      <c r="H19" s="3">
        <f t="shared" si="0"/>
        <v>5000</v>
      </c>
      <c r="I19" s="3">
        <v>10</v>
      </c>
    </row>
    <row r="20" spans="1:9" s="77" customFormat="1" x14ac:dyDescent="0.25">
      <c r="A20" s="885"/>
      <c r="B20" s="652"/>
      <c r="C20" s="122" t="s">
        <v>4102</v>
      </c>
      <c r="D20" s="120" t="s">
        <v>4103</v>
      </c>
      <c r="E20" s="273" t="s">
        <v>14</v>
      </c>
      <c r="F20" s="273" t="s">
        <v>49</v>
      </c>
      <c r="G20" s="3">
        <v>1000</v>
      </c>
      <c r="H20" s="3">
        <f t="shared" si="0"/>
        <v>5000</v>
      </c>
      <c r="I20" s="3">
        <v>5</v>
      </c>
    </row>
    <row r="21" spans="1:9" s="77" customFormat="1" x14ac:dyDescent="0.25">
      <c r="A21" s="885"/>
      <c r="B21" s="652"/>
      <c r="C21" s="122" t="s">
        <v>4104</v>
      </c>
      <c r="D21" s="120" t="s">
        <v>4105</v>
      </c>
      <c r="E21" s="273" t="s">
        <v>14</v>
      </c>
      <c r="F21" s="273" t="s">
        <v>49</v>
      </c>
      <c r="G21" s="3">
        <v>10000</v>
      </c>
      <c r="H21" s="3">
        <f t="shared" si="0"/>
        <v>150000</v>
      </c>
      <c r="I21" s="3">
        <v>15</v>
      </c>
    </row>
    <row r="22" spans="1:9" s="77" customFormat="1" x14ac:dyDescent="0.25">
      <c r="A22" s="885"/>
      <c r="B22" s="652"/>
      <c r="C22" s="122" t="s">
        <v>4106</v>
      </c>
      <c r="D22" s="120" t="s">
        <v>4107</v>
      </c>
      <c r="E22" s="273" t="s">
        <v>14</v>
      </c>
      <c r="F22" s="273" t="s">
        <v>49</v>
      </c>
      <c r="G22" s="3">
        <v>9000</v>
      </c>
      <c r="H22" s="3">
        <f t="shared" si="0"/>
        <v>90000</v>
      </c>
      <c r="I22" s="3">
        <v>10</v>
      </c>
    </row>
    <row r="23" spans="1:9" s="77" customFormat="1" x14ac:dyDescent="0.25">
      <c r="A23" s="885"/>
      <c r="B23" s="652"/>
      <c r="C23" s="122" t="s">
        <v>4108</v>
      </c>
      <c r="D23" s="120" t="s">
        <v>4109</v>
      </c>
      <c r="E23" s="273" t="s">
        <v>14</v>
      </c>
      <c r="F23" s="273" t="s">
        <v>66</v>
      </c>
      <c r="G23" s="3">
        <v>40000</v>
      </c>
      <c r="H23" s="3">
        <f t="shared" si="0"/>
        <v>40000</v>
      </c>
      <c r="I23" s="3">
        <v>1</v>
      </c>
    </row>
    <row r="24" spans="1:9" s="77" customFormat="1" x14ac:dyDescent="0.25">
      <c r="A24" s="885"/>
      <c r="B24" s="652"/>
      <c r="C24" s="122" t="s">
        <v>4110</v>
      </c>
      <c r="D24" s="120" t="s">
        <v>4111</v>
      </c>
      <c r="E24" s="273" t="s">
        <v>14</v>
      </c>
      <c r="F24" s="273" t="s">
        <v>49</v>
      </c>
      <c r="G24" s="3">
        <v>18000</v>
      </c>
      <c r="H24" s="3">
        <f t="shared" si="0"/>
        <v>18000</v>
      </c>
      <c r="I24" s="3">
        <v>1</v>
      </c>
    </row>
    <row r="25" spans="1:9" s="77" customFormat="1" x14ac:dyDescent="0.25">
      <c r="A25" s="885"/>
      <c r="B25" s="652"/>
      <c r="C25" s="122" t="s">
        <v>4112</v>
      </c>
      <c r="D25" s="120" t="s">
        <v>4113</v>
      </c>
      <c r="E25" s="273" t="s">
        <v>14</v>
      </c>
      <c r="F25" s="273" t="s">
        <v>49</v>
      </c>
      <c r="G25" s="3">
        <v>18000</v>
      </c>
      <c r="H25" s="3">
        <f t="shared" si="0"/>
        <v>18000</v>
      </c>
      <c r="I25" s="3">
        <v>1</v>
      </c>
    </row>
    <row r="26" spans="1:9" s="77" customFormat="1" x14ac:dyDescent="0.25">
      <c r="A26" s="885"/>
      <c r="B26" s="652"/>
      <c r="C26" s="119" t="s">
        <v>4114</v>
      </c>
      <c r="D26" s="120" t="s">
        <v>4115</v>
      </c>
      <c r="E26" s="273" t="s">
        <v>126</v>
      </c>
      <c r="F26" s="273" t="s">
        <v>15</v>
      </c>
      <c r="G26" s="3">
        <v>500</v>
      </c>
      <c r="H26" s="3">
        <f t="shared" si="0"/>
        <v>200000</v>
      </c>
      <c r="I26" s="3">
        <v>400</v>
      </c>
    </row>
    <row r="27" spans="1:9" s="77" customFormat="1" x14ac:dyDescent="0.25">
      <c r="A27" s="885"/>
      <c r="B27" s="652"/>
      <c r="C27" s="119" t="s">
        <v>4116</v>
      </c>
      <c r="D27" s="120" t="s">
        <v>4117</v>
      </c>
      <c r="E27" s="273" t="s">
        <v>126</v>
      </c>
      <c r="F27" s="273" t="s">
        <v>15</v>
      </c>
      <c r="G27" s="3">
        <v>500</v>
      </c>
      <c r="H27" s="3">
        <f t="shared" si="0"/>
        <v>300000</v>
      </c>
      <c r="I27" s="3">
        <v>600</v>
      </c>
    </row>
    <row r="28" spans="1:9" s="77" customFormat="1" x14ac:dyDescent="0.25">
      <c r="A28" s="885"/>
      <c r="B28" s="652"/>
      <c r="C28" s="122" t="s">
        <v>4118</v>
      </c>
      <c r="D28" s="120" t="s">
        <v>4119</v>
      </c>
      <c r="E28" s="273" t="s">
        <v>120</v>
      </c>
      <c r="F28" s="273" t="s">
        <v>15</v>
      </c>
      <c r="G28" s="3">
        <v>12500</v>
      </c>
      <c r="H28" s="3">
        <f t="shared" si="0"/>
        <v>37500</v>
      </c>
      <c r="I28" s="3">
        <v>3</v>
      </c>
    </row>
    <row r="29" spans="1:9" s="77" customFormat="1" x14ac:dyDescent="0.25">
      <c r="A29" s="885"/>
      <c r="B29" s="652"/>
      <c r="C29" s="122" t="s">
        <v>4120</v>
      </c>
      <c r="D29" s="120" t="s">
        <v>4121</v>
      </c>
      <c r="E29" s="273" t="s">
        <v>120</v>
      </c>
      <c r="F29" s="273" t="s">
        <v>15</v>
      </c>
      <c r="G29" s="3">
        <v>25000</v>
      </c>
      <c r="H29" s="3">
        <f t="shared" si="0"/>
        <v>25000</v>
      </c>
      <c r="I29" s="3">
        <v>1</v>
      </c>
    </row>
    <row r="30" spans="1:9" s="554" customFormat="1" x14ac:dyDescent="0.25">
      <c r="A30" s="885"/>
      <c r="B30" s="652"/>
      <c r="C30" s="120" t="s">
        <v>6807</v>
      </c>
      <c r="D30" s="120" t="s">
        <v>6808</v>
      </c>
      <c r="E30" s="553" t="s">
        <v>14</v>
      </c>
      <c r="F30" s="553" t="s">
        <v>49</v>
      </c>
      <c r="G30" s="3">
        <v>11000</v>
      </c>
      <c r="H30" s="401">
        <v>275</v>
      </c>
      <c r="I30" s="3">
        <v>25</v>
      </c>
    </row>
    <row r="31" spans="1:9" s="554" customFormat="1" x14ac:dyDescent="0.25">
      <c r="A31" s="885"/>
      <c r="B31" s="652"/>
      <c r="C31" s="120" t="s">
        <v>6809</v>
      </c>
      <c r="D31" s="120" t="s">
        <v>6810</v>
      </c>
      <c r="E31" s="553" t="s">
        <v>14</v>
      </c>
      <c r="F31" s="553" t="s">
        <v>49</v>
      </c>
      <c r="G31" s="3">
        <v>9000</v>
      </c>
      <c r="H31" s="401">
        <v>180</v>
      </c>
      <c r="I31" s="3">
        <v>20</v>
      </c>
    </row>
    <row r="32" spans="1:9" s="554" customFormat="1" x14ac:dyDescent="0.25">
      <c r="A32" s="885"/>
      <c r="B32" s="652"/>
      <c r="C32" s="120" t="s">
        <v>6811</v>
      </c>
      <c r="D32" s="120" t="s">
        <v>6812</v>
      </c>
      <c r="E32" s="553" t="s">
        <v>14</v>
      </c>
      <c r="F32" s="553" t="s">
        <v>49</v>
      </c>
      <c r="G32" s="3">
        <v>10000</v>
      </c>
      <c r="H32" s="401">
        <v>150</v>
      </c>
      <c r="I32" s="3">
        <v>15</v>
      </c>
    </row>
    <row r="33" spans="1:9" s="554" customFormat="1" x14ac:dyDescent="0.25">
      <c r="A33" s="885"/>
      <c r="B33" s="652"/>
      <c r="C33" s="120" t="s">
        <v>6813</v>
      </c>
      <c r="D33" s="120" t="s">
        <v>6814</v>
      </c>
      <c r="E33" s="553" t="s">
        <v>14</v>
      </c>
      <c r="F33" s="553" t="s">
        <v>49</v>
      </c>
      <c r="G33" s="3">
        <v>9000</v>
      </c>
      <c r="H33" s="401">
        <v>90</v>
      </c>
      <c r="I33" s="3">
        <v>10</v>
      </c>
    </row>
    <row r="34" spans="1:9" s="554" customFormat="1" x14ac:dyDescent="0.25">
      <c r="A34" s="885"/>
      <c r="B34" s="652"/>
      <c r="C34" s="120" t="s">
        <v>6815</v>
      </c>
      <c r="D34" s="120" t="s">
        <v>6816</v>
      </c>
      <c r="E34" s="553" t="s">
        <v>14</v>
      </c>
      <c r="F34" s="553" t="s">
        <v>49</v>
      </c>
      <c r="G34" s="3">
        <v>40000</v>
      </c>
      <c r="H34" s="401">
        <v>40</v>
      </c>
      <c r="I34" s="3">
        <v>1</v>
      </c>
    </row>
    <row r="35" spans="1:9" s="554" customFormat="1" x14ac:dyDescent="0.25">
      <c r="A35" s="885"/>
      <c r="B35" s="652"/>
      <c r="C35" s="120" t="s">
        <v>6817</v>
      </c>
      <c r="D35" s="120" t="s">
        <v>6818</v>
      </c>
      <c r="E35" s="553" t="s">
        <v>14</v>
      </c>
      <c r="F35" s="553" t="s">
        <v>49</v>
      </c>
      <c r="G35" s="3">
        <v>10000</v>
      </c>
      <c r="H35" s="401">
        <v>20</v>
      </c>
      <c r="I35" s="3">
        <v>2</v>
      </c>
    </row>
    <row r="36" spans="1:9" s="554" customFormat="1" x14ac:dyDescent="0.25">
      <c r="A36" s="885"/>
      <c r="B36" s="652"/>
      <c r="C36" s="120" t="s">
        <v>6819</v>
      </c>
      <c r="D36" s="120" t="s">
        <v>4113</v>
      </c>
      <c r="E36" s="553" t="s">
        <v>14</v>
      </c>
      <c r="F36" s="553" t="s">
        <v>49</v>
      </c>
      <c r="G36" s="3">
        <v>10000</v>
      </c>
      <c r="H36" s="401">
        <v>20</v>
      </c>
      <c r="I36" s="3">
        <v>2</v>
      </c>
    </row>
    <row r="37" spans="1:9" s="77" customFormat="1" x14ac:dyDescent="0.25">
      <c r="A37" s="885"/>
      <c r="B37" s="652"/>
      <c r="C37" s="120" t="s">
        <v>4122</v>
      </c>
      <c r="D37" s="120" t="s">
        <v>4123</v>
      </c>
      <c r="E37" s="119" t="s">
        <v>120</v>
      </c>
      <c r="F37" s="119" t="s">
        <v>15</v>
      </c>
      <c r="G37" s="3">
        <v>10000</v>
      </c>
      <c r="H37" s="119">
        <f t="shared" si="0"/>
        <v>10000</v>
      </c>
      <c r="I37" s="3">
        <v>1</v>
      </c>
    </row>
    <row r="38" spans="1:9" s="77" customFormat="1" x14ac:dyDescent="0.25">
      <c r="A38" s="885"/>
      <c r="B38" s="652"/>
      <c r="C38" s="120">
        <v>39281100</v>
      </c>
      <c r="D38" s="120" t="s">
        <v>4124</v>
      </c>
      <c r="E38" s="119" t="s">
        <v>120</v>
      </c>
      <c r="F38" s="119" t="s">
        <v>15</v>
      </c>
      <c r="G38" s="119">
        <v>7000</v>
      </c>
      <c r="H38" s="119">
        <f t="shared" si="0"/>
        <v>14000</v>
      </c>
      <c r="I38" s="119">
        <v>2</v>
      </c>
    </row>
    <row r="39" spans="1:9" s="535" customFormat="1" x14ac:dyDescent="0.25">
      <c r="A39" s="885"/>
      <c r="B39" s="652"/>
      <c r="C39" s="120" t="s">
        <v>6751</v>
      </c>
      <c r="D39" s="120" t="s">
        <v>4127</v>
      </c>
      <c r="E39" s="119" t="s">
        <v>120</v>
      </c>
      <c r="F39" s="119" t="s">
        <v>15</v>
      </c>
      <c r="G39" s="119">
        <v>40000</v>
      </c>
      <c r="H39" s="119">
        <v>40000</v>
      </c>
      <c r="I39" s="119">
        <v>1</v>
      </c>
    </row>
    <row r="40" spans="1:9" s="535" customFormat="1" x14ac:dyDescent="0.25">
      <c r="A40" s="885"/>
      <c r="B40" s="652"/>
      <c r="C40" s="120" t="s">
        <v>6752</v>
      </c>
      <c r="D40" s="120" t="s">
        <v>4127</v>
      </c>
      <c r="E40" s="119" t="s">
        <v>120</v>
      </c>
      <c r="F40" s="119" t="s">
        <v>15</v>
      </c>
      <c r="G40" s="119">
        <v>73000</v>
      </c>
      <c r="H40" s="119">
        <v>146000</v>
      </c>
      <c r="I40" s="119">
        <v>2</v>
      </c>
    </row>
    <row r="41" spans="1:9" s="535" customFormat="1" x14ac:dyDescent="0.25">
      <c r="A41" s="885"/>
      <c r="B41" s="652"/>
      <c r="C41" s="120" t="s">
        <v>6753</v>
      </c>
      <c r="D41" s="120" t="s">
        <v>4127</v>
      </c>
      <c r="E41" s="119" t="s">
        <v>120</v>
      </c>
      <c r="F41" s="119" t="s">
        <v>15</v>
      </c>
      <c r="G41" s="119">
        <v>10000</v>
      </c>
      <c r="H41" s="119">
        <v>20000</v>
      </c>
      <c r="I41" s="119">
        <v>2</v>
      </c>
    </row>
    <row r="42" spans="1:9" s="520" customFormat="1" x14ac:dyDescent="0.25">
      <c r="A42" s="885"/>
      <c r="B42" s="652"/>
      <c r="C42" s="119" t="s">
        <v>6728</v>
      </c>
      <c r="D42" s="120" t="s">
        <v>4127</v>
      </c>
      <c r="E42" s="119" t="s">
        <v>120</v>
      </c>
      <c r="F42" s="119" t="s">
        <v>15</v>
      </c>
      <c r="G42" s="532">
        <v>25000</v>
      </c>
      <c r="H42" s="531">
        <v>50</v>
      </c>
      <c r="I42" s="119">
        <v>2</v>
      </c>
    </row>
    <row r="43" spans="1:9" s="520" customFormat="1" x14ac:dyDescent="0.25">
      <c r="A43" s="885"/>
      <c r="B43" s="652"/>
      <c r="C43" s="119" t="s">
        <v>6729</v>
      </c>
      <c r="D43" s="120" t="s">
        <v>4127</v>
      </c>
      <c r="E43" s="119" t="s">
        <v>120</v>
      </c>
      <c r="F43" s="119" t="s">
        <v>15</v>
      </c>
      <c r="G43" s="532">
        <v>25000</v>
      </c>
      <c r="H43" s="531">
        <v>50</v>
      </c>
      <c r="I43" s="119">
        <v>2</v>
      </c>
    </row>
    <row r="44" spans="1:9" s="520" customFormat="1" x14ac:dyDescent="0.25">
      <c r="A44" s="885"/>
      <c r="B44" s="652"/>
      <c r="C44" s="119" t="s">
        <v>6730</v>
      </c>
      <c r="D44" s="120" t="s">
        <v>4127</v>
      </c>
      <c r="E44" s="119" t="s">
        <v>120</v>
      </c>
      <c r="F44" s="119" t="s">
        <v>15</v>
      </c>
      <c r="G44" s="532">
        <v>25000</v>
      </c>
      <c r="H44" s="531">
        <v>75</v>
      </c>
      <c r="I44" s="119">
        <v>3</v>
      </c>
    </row>
    <row r="45" spans="1:9" s="520" customFormat="1" x14ac:dyDescent="0.25">
      <c r="A45" s="885"/>
      <c r="B45" s="652"/>
      <c r="C45" s="119" t="s">
        <v>6731</v>
      </c>
      <c r="D45" s="120" t="s">
        <v>4127</v>
      </c>
      <c r="E45" s="119" t="s">
        <v>120</v>
      </c>
      <c r="F45" s="119" t="s">
        <v>15</v>
      </c>
      <c r="G45" s="532">
        <v>25000</v>
      </c>
      <c r="H45" s="531">
        <v>50</v>
      </c>
      <c r="I45" s="119">
        <v>2</v>
      </c>
    </row>
    <row r="46" spans="1:9" s="520" customFormat="1" x14ac:dyDescent="0.25">
      <c r="A46" s="885"/>
      <c r="B46" s="652"/>
      <c r="C46" s="119" t="s">
        <v>6732</v>
      </c>
      <c r="D46" s="120" t="s">
        <v>4127</v>
      </c>
      <c r="E46" s="119" t="s">
        <v>120</v>
      </c>
      <c r="F46" s="119" t="s">
        <v>15</v>
      </c>
      <c r="G46" s="532">
        <v>25000</v>
      </c>
      <c r="H46" s="531">
        <v>75</v>
      </c>
      <c r="I46" s="119">
        <v>3</v>
      </c>
    </row>
    <row r="47" spans="1:9" s="77" customFormat="1" x14ac:dyDescent="0.25">
      <c r="A47" s="885"/>
      <c r="B47" s="652"/>
      <c r="C47" s="122" t="s">
        <v>4125</v>
      </c>
      <c r="D47" s="123" t="s">
        <v>4124</v>
      </c>
      <c r="E47" s="273" t="s">
        <v>120</v>
      </c>
      <c r="F47" s="273" t="s">
        <v>15</v>
      </c>
      <c r="G47" s="3">
        <v>4000</v>
      </c>
      <c r="H47" s="3">
        <f t="shared" si="0"/>
        <v>8000</v>
      </c>
      <c r="I47" s="3">
        <v>2</v>
      </c>
    </row>
    <row r="48" spans="1:9" s="77" customFormat="1" x14ac:dyDescent="0.25">
      <c r="A48" s="885"/>
      <c r="B48" s="652"/>
      <c r="C48" s="122" t="s">
        <v>4126</v>
      </c>
      <c r="D48" s="120" t="s">
        <v>4127</v>
      </c>
      <c r="E48" s="273" t="s">
        <v>120</v>
      </c>
      <c r="F48" s="273" t="s">
        <v>15</v>
      </c>
      <c r="G48" s="3">
        <v>33500</v>
      </c>
      <c r="H48" s="3">
        <f t="shared" si="0"/>
        <v>33500</v>
      </c>
      <c r="I48" s="3">
        <v>1</v>
      </c>
    </row>
    <row r="49" spans="1:9" s="77" customFormat="1" x14ac:dyDescent="0.25">
      <c r="A49" s="885"/>
      <c r="B49" s="652"/>
      <c r="C49" s="122" t="s">
        <v>4128</v>
      </c>
      <c r="D49" s="120" t="s">
        <v>4127</v>
      </c>
      <c r="E49" s="273" t="s">
        <v>120</v>
      </c>
      <c r="F49" s="273" t="s">
        <v>15</v>
      </c>
      <c r="G49" s="3">
        <v>10000</v>
      </c>
      <c r="H49" s="3">
        <f t="shared" si="0"/>
        <v>20000</v>
      </c>
      <c r="I49" s="3">
        <v>2</v>
      </c>
    </row>
    <row r="50" spans="1:9" s="77" customFormat="1" x14ac:dyDescent="0.25">
      <c r="A50" s="885"/>
      <c r="B50" s="652"/>
      <c r="C50" s="122" t="s">
        <v>4129</v>
      </c>
      <c r="D50" s="120" t="s">
        <v>4127</v>
      </c>
      <c r="E50" s="273" t="s">
        <v>120</v>
      </c>
      <c r="F50" s="273" t="s">
        <v>15</v>
      </c>
      <c r="G50" s="3">
        <v>20000</v>
      </c>
      <c r="H50" s="3">
        <f t="shared" si="0"/>
        <v>40000</v>
      </c>
      <c r="I50" s="3">
        <v>2</v>
      </c>
    </row>
    <row r="51" spans="1:9" s="77" customFormat="1" x14ac:dyDescent="0.25">
      <c r="A51" s="885"/>
      <c r="B51" s="652"/>
      <c r="C51" s="122" t="s">
        <v>4130</v>
      </c>
      <c r="D51" s="120" t="s">
        <v>4127</v>
      </c>
      <c r="E51" s="273" t="s">
        <v>120</v>
      </c>
      <c r="F51" s="273" t="s">
        <v>15</v>
      </c>
      <c r="G51" s="3">
        <v>10000</v>
      </c>
      <c r="H51" s="3">
        <f t="shared" si="0"/>
        <v>10000</v>
      </c>
      <c r="I51" s="3">
        <v>1</v>
      </c>
    </row>
    <row r="52" spans="1:9" s="220" customFormat="1" x14ac:dyDescent="0.2">
      <c r="A52" s="885"/>
      <c r="B52" s="652"/>
      <c r="C52" s="105" t="s">
        <v>5521</v>
      </c>
      <c r="D52" s="1" t="s">
        <v>4127</v>
      </c>
      <c r="E52" s="273" t="s">
        <v>120</v>
      </c>
      <c r="F52" s="273" t="s">
        <v>15</v>
      </c>
      <c r="G52" s="229">
        <v>20000</v>
      </c>
      <c r="H52" s="229">
        <v>20000</v>
      </c>
      <c r="I52" s="230">
        <v>1</v>
      </c>
    </row>
    <row r="53" spans="1:9" s="220" customFormat="1" x14ac:dyDescent="0.2">
      <c r="A53" s="885"/>
      <c r="B53" s="652"/>
      <c r="C53" s="105" t="s">
        <v>5522</v>
      </c>
      <c r="D53" s="1" t="s">
        <v>4127</v>
      </c>
      <c r="E53" s="273" t="s">
        <v>120</v>
      </c>
      <c r="F53" s="273" t="s">
        <v>15</v>
      </c>
      <c r="G53" s="229">
        <v>30000</v>
      </c>
      <c r="H53" s="229">
        <v>30000</v>
      </c>
      <c r="I53" s="230">
        <v>1</v>
      </c>
    </row>
    <row r="54" spans="1:9" s="220" customFormat="1" x14ac:dyDescent="0.2">
      <c r="A54" s="885"/>
      <c r="B54" s="652"/>
      <c r="C54" s="105" t="s">
        <v>5523</v>
      </c>
      <c r="D54" s="1" t="s">
        <v>4127</v>
      </c>
      <c r="E54" s="273" t="s">
        <v>120</v>
      </c>
      <c r="F54" s="273" t="s">
        <v>15</v>
      </c>
      <c r="G54" s="229">
        <v>12500</v>
      </c>
      <c r="H54" s="229">
        <v>25000</v>
      </c>
      <c r="I54" s="230">
        <v>2</v>
      </c>
    </row>
    <row r="55" spans="1:9" s="220" customFormat="1" x14ac:dyDescent="0.2">
      <c r="A55" s="885"/>
      <c r="B55" s="652"/>
      <c r="C55" s="105" t="s">
        <v>5524</v>
      </c>
      <c r="D55" s="1" t="s">
        <v>4127</v>
      </c>
      <c r="E55" s="273" t="s">
        <v>120</v>
      </c>
      <c r="F55" s="273" t="s">
        <v>15</v>
      </c>
      <c r="G55" s="229">
        <v>25000</v>
      </c>
      <c r="H55" s="229">
        <v>25000</v>
      </c>
      <c r="I55" s="230">
        <v>1</v>
      </c>
    </row>
    <row r="56" spans="1:9" s="220" customFormat="1" x14ac:dyDescent="0.2">
      <c r="A56" s="885"/>
      <c r="B56" s="652"/>
      <c r="C56" s="105" t="s">
        <v>5525</v>
      </c>
      <c r="D56" s="1" t="s">
        <v>4127</v>
      </c>
      <c r="E56" s="273" t="s">
        <v>120</v>
      </c>
      <c r="F56" s="273" t="s">
        <v>15</v>
      </c>
      <c r="G56" s="229">
        <v>10000</v>
      </c>
      <c r="H56" s="229">
        <v>20000</v>
      </c>
      <c r="I56" s="230">
        <v>2</v>
      </c>
    </row>
    <row r="57" spans="1:9" s="220" customFormat="1" x14ac:dyDescent="0.2">
      <c r="A57" s="885"/>
      <c r="B57" s="652"/>
      <c r="C57" s="105" t="s">
        <v>5526</v>
      </c>
      <c r="D57" s="1" t="s">
        <v>4127</v>
      </c>
      <c r="E57" s="273" t="s">
        <v>120</v>
      </c>
      <c r="F57" s="273" t="s">
        <v>15</v>
      </c>
      <c r="G57" s="229">
        <v>4000</v>
      </c>
      <c r="H57" s="229">
        <v>12000</v>
      </c>
      <c r="I57" s="230">
        <v>3</v>
      </c>
    </row>
    <row r="58" spans="1:9" s="220" customFormat="1" x14ac:dyDescent="0.2">
      <c r="A58" s="885"/>
      <c r="B58" s="652"/>
      <c r="C58" s="105" t="s">
        <v>5527</v>
      </c>
      <c r="D58" s="1" t="s">
        <v>4127</v>
      </c>
      <c r="E58" s="273" t="s">
        <v>120</v>
      </c>
      <c r="F58" s="273" t="s">
        <v>15</v>
      </c>
      <c r="G58" s="229">
        <v>10000</v>
      </c>
      <c r="H58" s="229">
        <v>10000</v>
      </c>
      <c r="I58" s="230">
        <v>1</v>
      </c>
    </row>
    <row r="59" spans="1:9" s="77" customFormat="1" x14ac:dyDescent="0.25">
      <c r="A59" s="885"/>
      <c r="B59" s="654"/>
      <c r="C59" s="457" t="s">
        <v>6733</v>
      </c>
      <c r="D59" s="1" t="s">
        <v>4131</v>
      </c>
      <c r="E59" s="273" t="s">
        <v>14</v>
      </c>
      <c r="F59" s="273" t="s">
        <v>66</v>
      </c>
      <c r="G59" s="100">
        <v>400</v>
      </c>
      <c r="H59" s="3">
        <f t="shared" si="0"/>
        <v>50000</v>
      </c>
      <c r="I59" s="100">
        <v>125</v>
      </c>
    </row>
    <row r="60" spans="1:9" s="77" customFormat="1" x14ac:dyDescent="0.25">
      <c r="A60" s="885"/>
      <c r="B60" s="653">
        <v>4261</v>
      </c>
      <c r="C60" s="122" t="s">
        <v>4132</v>
      </c>
      <c r="D60" s="120" t="s">
        <v>4133</v>
      </c>
      <c r="E60" s="273" t="s">
        <v>14</v>
      </c>
      <c r="F60" s="273" t="s">
        <v>15</v>
      </c>
      <c r="G60" s="3">
        <v>500</v>
      </c>
      <c r="H60" s="3">
        <f t="shared" si="0"/>
        <v>50000</v>
      </c>
      <c r="I60" s="3">
        <v>100</v>
      </c>
    </row>
    <row r="61" spans="1:9" s="77" customFormat="1" x14ac:dyDescent="0.25">
      <c r="A61" s="885"/>
      <c r="B61" s="652"/>
      <c r="C61" s="122" t="s">
        <v>4134</v>
      </c>
      <c r="D61" s="120" t="s">
        <v>308</v>
      </c>
      <c r="E61" s="273" t="s">
        <v>14</v>
      </c>
      <c r="F61" s="273" t="s">
        <v>15</v>
      </c>
      <c r="G61" s="3">
        <v>250</v>
      </c>
      <c r="H61" s="3">
        <f t="shared" si="0"/>
        <v>100000</v>
      </c>
      <c r="I61" s="3">
        <v>400</v>
      </c>
    </row>
    <row r="62" spans="1:9" s="77" customFormat="1" x14ac:dyDescent="0.25">
      <c r="A62" s="885"/>
      <c r="B62" s="652"/>
      <c r="C62" s="122" t="s">
        <v>4135</v>
      </c>
      <c r="D62" s="120" t="s">
        <v>4136</v>
      </c>
      <c r="E62" s="273" t="s">
        <v>14</v>
      </c>
      <c r="F62" s="273" t="s">
        <v>15</v>
      </c>
      <c r="G62" s="3">
        <v>1000</v>
      </c>
      <c r="H62" s="3">
        <f t="shared" si="0"/>
        <v>100000</v>
      </c>
      <c r="I62" s="3">
        <v>100</v>
      </c>
    </row>
    <row r="63" spans="1:9" s="77" customFormat="1" ht="30" x14ac:dyDescent="0.25">
      <c r="A63" s="885"/>
      <c r="B63" s="652"/>
      <c r="C63" s="122" t="s">
        <v>4137</v>
      </c>
      <c r="D63" s="120" t="s">
        <v>4138</v>
      </c>
      <c r="E63" s="273" t="s">
        <v>14</v>
      </c>
      <c r="F63" s="273" t="s">
        <v>15</v>
      </c>
      <c r="G63" s="3">
        <v>28000</v>
      </c>
      <c r="H63" s="3">
        <f t="shared" si="0"/>
        <v>4200000</v>
      </c>
      <c r="I63" s="3">
        <v>150</v>
      </c>
    </row>
    <row r="64" spans="1:9" s="77" customFormat="1" ht="30" x14ac:dyDescent="0.25">
      <c r="A64" s="885"/>
      <c r="B64" s="652"/>
      <c r="C64" s="122" t="s">
        <v>4139</v>
      </c>
      <c r="D64" s="120" t="s">
        <v>1007</v>
      </c>
      <c r="E64" s="273" t="s">
        <v>14</v>
      </c>
      <c r="F64" s="273" t="s">
        <v>15</v>
      </c>
      <c r="G64" s="3">
        <v>1500</v>
      </c>
      <c r="H64" s="3">
        <f t="shared" si="0"/>
        <v>300000</v>
      </c>
      <c r="I64" s="3">
        <v>200</v>
      </c>
    </row>
    <row r="65" spans="1:9" s="77" customFormat="1" x14ac:dyDescent="0.25">
      <c r="A65" s="885"/>
      <c r="B65" s="652"/>
      <c r="C65" s="122" t="s">
        <v>4140</v>
      </c>
      <c r="D65" s="120" t="s">
        <v>1676</v>
      </c>
      <c r="E65" s="273" t="s">
        <v>14</v>
      </c>
      <c r="F65" s="273" t="s">
        <v>15</v>
      </c>
      <c r="G65" s="3">
        <v>3000</v>
      </c>
      <c r="H65" s="3">
        <f t="shared" si="0"/>
        <v>360000</v>
      </c>
      <c r="I65" s="3">
        <v>120</v>
      </c>
    </row>
    <row r="66" spans="1:9" s="77" customFormat="1" x14ac:dyDescent="0.25">
      <c r="A66" s="885"/>
      <c r="B66" s="652"/>
      <c r="C66" s="122" t="s">
        <v>4141</v>
      </c>
      <c r="D66" s="120" t="s">
        <v>310</v>
      </c>
      <c r="E66" s="273" t="s">
        <v>14</v>
      </c>
      <c r="F66" s="273" t="s">
        <v>15</v>
      </c>
      <c r="G66" s="3">
        <v>150</v>
      </c>
      <c r="H66" s="3">
        <f t="shared" si="0"/>
        <v>30000</v>
      </c>
      <c r="I66" s="3">
        <v>200</v>
      </c>
    </row>
    <row r="67" spans="1:9" s="77" customFormat="1" ht="60" x14ac:dyDescent="0.25">
      <c r="A67" s="885"/>
      <c r="B67" s="652"/>
      <c r="C67" s="122" t="s">
        <v>4142</v>
      </c>
      <c r="D67" s="120" t="s">
        <v>4143</v>
      </c>
      <c r="E67" s="273" t="s">
        <v>14</v>
      </c>
      <c r="F67" s="273" t="s">
        <v>15</v>
      </c>
      <c r="G67" s="3">
        <v>3000</v>
      </c>
      <c r="H67" s="3">
        <f t="shared" si="0"/>
        <v>72000</v>
      </c>
      <c r="I67" s="3">
        <v>24</v>
      </c>
    </row>
    <row r="68" spans="1:9" s="77" customFormat="1" ht="60" x14ac:dyDescent="0.25">
      <c r="A68" s="885"/>
      <c r="B68" s="652"/>
      <c r="C68" s="122" t="s">
        <v>4144</v>
      </c>
      <c r="D68" s="120" t="s">
        <v>4145</v>
      </c>
      <c r="E68" s="273" t="s">
        <v>14</v>
      </c>
      <c r="F68" s="273" t="s">
        <v>15</v>
      </c>
      <c r="G68" s="3">
        <v>3000</v>
      </c>
      <c r="H68" s="3">
        <f t="shared" si="0"/>
        <v>36000</v>
      </c>
      <c r="I68" s="3">
        <v>12</v>
      </c>
    </row>
    <row r="69" spans="1:9" s="77" customFormat="1" ht="45" x14ac:dyDescent="0.25">
      <c r="A69" s="885"/>
      <c r="B69" s="652"/>
      <c r="C69" s="122" t="s">
        <v>4146</v>
      </c>
      <c r="D69" s="120" t="s">
        <v>4147</v>
      </c>
      <c r="E69" s="273" t="s">
        <v>14</v>
      </c>
      <c r="F69" s="273" t="s">
        <v>15</v>
      </c>
      <c r="G69" s="3">
        <v>81000</v>
      </c>
      <c r="H69" s="3">
        <f t="shared" si="0"/>
        <v>81000</v>
      </c>
      <c r="I69" s="3">
        <v>1</v>
      </c>
    </row>
    <row r="70" spans="1:9" s="77" customFormat="1" ht="45" x14ac:dyDescent="0.25">
      <c r="A70" s="885"/>
      <c r="B70" s="652"/>
      <c r="C70" s="122" t="s">
        <v>4148</v>
      </c>
      <c r="D70" s="120" t="s">
        <v>4149</v>
      </c>
      <c r="E70" s="273" t="s">
        <v>14</v>
      </c>
      <c r="F70" s="273" t="s">
        <v>15</v>
      </c>
      <c r="G70" s="3">
        <v>81000</v>
      </c>
      <c r="H70" s="3">
        <f t="shared" si="0"/>
        <v>81000</v>
      </c>
      <c r="I70" s="3">
        <v>1</v>
      </c>
    </row>
    <row r="71" spans="1:9" s="77" customFormat="1" ht="45" x14ac:dyDescent="0.25">
      <c r="A71" s="885"/>
      <c r="B71" s="652"/>
      <c r="C71" s="122" t="s">
        <v>4150</v>
      </c>
      <c r="D71" s="120" t="s">
        <v>4151</v>
      </c>
      <c r="E71" s="273" t="s">
        <v>14</v>
      </c>
      <c r="F71" s="273" t="s">
        <v>15</v>
      </c>
      <c r="G71" s="3">
        <v>30000</v>
      </c>
      <c r="H71" s="3">
        <f t="shared" si="0"/>
        <v>60000</v>
      </c>
      <c r="I71" s="3">
        <v>2</v>
      </c>
    </row>
    <row r="72" spans="1:9" s="77" customFormat="1" ht="45" x14ac:dyDescent="0.25">
      <c r="A72" s="885"/>
      <c r="B72" s="652"/>
      <c r="C72" s="122" t="s">
        <v>4152</v>
      </c>
      <c r="D72" s="120" t="s">
        <v>4153</v>
      </c>
      <c r="E72" s="273" t="s">
        <v>14</v>
      </c>
      <c r="F72" s="273" t="s">
        <v>15</v>
      </c>
      <c r="G72" s="3">
        <v>74000</v>
      </c>
      <c r="H72" s="3">
        <f t="shared" si="0"/>
        <v>148000</v>
      </c>
      <c r="I72" s="3">
        <v>2</v>
      </c>
    </row>
    <row r="73" spans="1:9" s="77" customFormat="1" ht="45" x14ac:dyDescent="0.25">
      <c r="A73" s="885"/>
      <c r="B73" s="652"/>
      <c r="C73" s="122" t="s">
        <v>4154</v>
      </c>
      <c r="D73" s="120" t="s">
        <v>4155</v>
      </c>
      <c r="E73" s="273" t="s">
        <v>14</v>
      </c>
      <c r="F73" s="273" t="s">
        <v>15</v>
      </c>
      <c r="G73" s="3">
        <v>30000</v>
      </c>
      <c r="H73" s="3">
        <f t="shared" si="0"/>
        <v>30000</v>
      </c>
      <c r="I73" s="3">
        <v>1</v>
      </c>
    </row>
    <row r="74" spans="1:9" s="77" customFormat="1" ht="45" x14ac:dyDescent="0.25">
      <c r="A74" s="885"/>
      <c r="B74" s="652"/>
      <c r="C74" s="122" t="s">
        <v>4156</v>
      </c>
      <c r="D74" s="120" t="s">
        <v>4157</v>
      </c>
      <c r="E74" s="273" t="s">
        <v>14</v>
      </c>
      <c r="F74" s="273" t="s">
        <v>15</v>
      </c>
      <c r="G74" s="3">
        <v>120000</v>
      </c>
      <c r="H74" s="3">
        <f t="shared" si="0"/>
        <v>120000</v>
      </c>
      <c r="I74" s="3">
        <v>1</v>
      </c>
    </row>
    <row r="75" spans="1:9" s="77" customFormat="1" ht="60" x14ac:dyDescent="0.25">
      <c r="A75" s="885"/>
      <c r="B75" s="652"/>
      <c r="C75" s="122" t="s">
        <v>4158</v>
      </c>
      <c r="D75" s="120" t="s">
        <v>4159</v>
      </c>
      <c r="E75" s="273" t="s">
        <v>14</v>
      </c>
      <c r="F75" s="273" t="s">
        <v>15</v>
      </c>
      <c r="G75" s="3">
        <v>80000</v>
      </c>
      <c r="H75" s="3">
        <f t="shared" si="0"/>
        <v>80000</v>
      </c>
      <c r="I75" s="3">
        <v>1</v>
      </c>
    </row>
    <row r="76" spans="1:9" s="77" customFormat="1" ht="45" x14ac:dyDescent="0.25">
      <c r="A76" s="885"/>
      <c r="B76" s="652"/>
      <c r="C76" s="122" t="s">
        <v>4160</v>
      </c>
      <c r="D76" s="120" t="s">
        <v>4161</v>
      </c>
      <c r="E76" s="273" t="s">
        <v>14</v>
      </c>
      <c r="F76" s="273" t="s">
        <v>15</v>
      </c>
      <c r="G76" s="3">
        <v>65000</v>
      </c>
      <c r="H76" s="3">
        <f t="shared" si="0"/>
        <v>65000</v>
      </c>
      <c r="I76" s="3">
        <v>1</v>
      </c>
    </row>
    <row r="77" spans="1:9" s="77" customFormat="1" ht="30" x14ac:dyDescent="0.25">
      <c r="A77" s="885"/>
      <c r="B77" s="652"/>
      <c r="C77" s="122" t="s">
        <v>4162</v>
      </c>
      <c r="D77" s="123" t="s">
        <v>4163</v>
      </c>
      <c r="E77" s="273" t="s">
        <v>14</v>
      </c>
      <c r="F77" s="273" t="s">
        <v>15</v>
      </c>
      <c r="G77" s="3">
        <v>42000</v>
      </c>
      <c r="H77" s="3">
        <f t="shared" si="0"/>
        <v>420000</v>
      </c>
      <c r="I77" s="3">
        <v>10</v>
      </c>
    </row>
    <row r="78" spans="1:9" s="84" customFormat="1" ht="30" x14ac:dyDescent="0.25">
      <c r="A78" s="885"/>
      <c r="B78" s="652"/>
      <c r="C78" s="124">
        <v>30121460</v>
      </c>
      <c r="D78" s="125" t="s">
        <v>4164</v>
      </c>
      <c r="E78" s="278" t="s">
        <v>14</v>
      </c>
      <c r="F78" s="278" t="s">
        <v>15</v>
      </c>
      <c r="G78" s="7">
        <v>50000</v>
      </c>
      <c r="H78" s="7">
        <f t="shared" si="0"/>
        <v>150000</v>
      </c>
      <c r="I78" s="7">
        <v>3</v>
      </c>
    </row>
    <row r="79" spans="1:9" s="77" customFormat="1" x14ac:dyDescent="0.25">
      <c r="A79" s="885"/>
      <c r="B79" s="652"/>
      <c r="C79" s="122" t="s">
        <v>4165</v>
      </c>
      <c r="D79" s="120" t="s">
        <v>4166</v>
      </c>
      <c r="E79" s="273" t="s">
        <v>14</v>
      </c>
      <c r="F79" s="273" t="s">
        <v>15</v>
      </c>
      <c r="G79" s="3">
        <v>50000</v>
      </c>
      <c r="H79" s="3">
        <f t="shared" si="0"/>
        <v>850000</v>
      </c>
      <c r="I79" s="3">
        <v>17</v>
      </c>
    </row>
    <row r="80" spans="1:9" s="77" customFormat="1" ht="60" x14ac:dyDescent="0.25">
      <c r="A80" s="885"/>
      <c r="B80" s="652"/>
      <c r="C80" s="122" t="s">
        <v>4167</v>
      </c>
      <c r="D80" s="120" t="s">
        <v>4168</v>
      </c>
      <c r="E80" s="273" t="s">
        <v>14</v>
      </c>
      <c r="F80" s="273" t="s">
        <v>15</v>
      </c>
      <c r="G80" s="3">
        <v>30000</v>
      </c>
      <c r="H80" s="3">
        <f t="shared" si="0"/>
        <v>300000</v>
      </c>
      <c r="I80" s="3">
        <v>10</v>
      </c>
    </row>
    <row r="81" spans="1:9" s="77" customFormat="1" ht="60" x14ac:dyDescent="0.25">
      <c r="A81" s="885"/>
      <c r="B81" s="652"/>
      <c r="C81" s="122" t="s">
        <v>4169</v>
      </c>
      <c r="D81" s="120" t="s">
        <v>4170</v>
      </c>
      <c r="E81" s="273" t="s">
        <v>14</v>
      </c>
      <c r="F81" s="273" t="s">
        <v>15</v>
      </c>
      <c r="G81" s="3">
        <v>40000</v>
      </c>
      <c r="H81" s="3">
        <f t="shared" si="0"/>
        <v>480000</v>
      </c>
      <c r="I81" s="3">
        <v>12</v>
      </c>
    </row>
    <row r="82" spans="1:9" s="77" customFormat="1" x14ac:dyDescent="0.25">
      <c r="A82" s="885"/>
      <c r="B82" s="652"/>
      <c r="C82" s="122" t="s">
        <v>4171</v>
      </c>
      <c r="D82" s="120" t="s">
        <v>13</v>
      </c>
      <c r="E82" s="273" t="s">
        <v>14</v>
      </c>
      <c r="F82" s="273" t="s">
        <v>15</v>
      </c>
      <c r="G82" s="3">
        <v>10000</v>
      </c>
      <c r="H82" s="3">
        <f t="shared" si="0"/>
        <v>200000</v>
      </c>
      <c r="I82" s="3">
        <v>20</v>
      </c>
    </row>
    <row r="83" spans="1:9" s="77" customFormat="1" x14ac:dyDescent="0.25">
      <c r="A83" s="885"/>
      <c r="B83" s="652"/>
      <c r="C83" s="122" t="s">
        <v>4172</v>
      </c>
      <c r="D83" s="120" t="s">
        <v>4173</v>
      </c>
      <c r="E83" s="273" t="s">
        <v>14</v>
      </c>
      <c r="F83" s="273" t="s">
        <v>15</v>
      </c>
      <c r="G83" s="3">
        <v>1000</v>
      </c>
      <c r="H83" s="3">
        <f t="shared" si="0"/>
        <v>50000</v>
      </c>
      <c r="I83" s="3">
        <v>50</v>
      </c>
    </row>
    <row r="84" spans="1:9" s="77" customFormat="1" x14ac:dyDescent="0.25">
      <c r="A84" s="885"/>
      <c r="B84" s="652"/>
      <c r="C84" s="122" t="s">
        <v>4174</v>
      </c>
      <c r="D84" s="120" t="s">
        <v>313</v>
      </c>
      <c r="E84" s="273" t="s">
        <v>14</v>
      </c>
      <c r="F84" s="273" t="s">
        <v>15</v>
      </c>
      <c r="G84" s="3">
        <v>70</v>
      </c>
      <c r="H84" s="3">
        <f t="shared" si="0"/>
        <v>14000</v>
      </c>
      <c r="I84" s="3">
        <v>200</v>
      </c>
    </row>
    <row r="85" spans="1:9" s="77" customFormat="1" ht="30" x14ac:dyDescent="0.25">
      <c r="A85" s="885"/>
      <c r="B85" s="652"/>
      <c r="C85" s="122" t="s">
        <v>4175</v>
      </c>
      <c r="D85" s="120" t="s">
        <v>4176</v>
      </c>
      <c r="E85" s="273" t="s">
        <v>14</v>
      </c>
      <c r="F85" s="273" t="s">
        <v>15</v>
      </c>
      <c r="G85" s="3">
        <v>8000</v>
      </c>
      <c r="H85" s="3">
        <f t="shared" si="0"/>
        <v>288000</v>
      </c>
      <c r="I85" s="3">
        <v>36</v>
      </c>
    </row>
    <row r="86" spans="1:9" s="77" customFormat="1" ht="30" x14ac:dyDescent="0.25">
      <c r="A86" s="885"/>
      <c r="B86" s="652"/>
      <c r="C86" s="122" t="s">
        <v>4177</v>
      </c>
      <c r="D86" s="120" t="s">
        <v>4178</v>
      </c>
      <c r="E86" s="273" t="s">
        <v>14</v>
      </c>
      <c r="F86" s="273" t="s">
        <v>15</v>
      </c>
      <c r="G86" s="3">
        <v>7000</v>
      </c>
      <c r="H86" s="3">
        <f t="shared" si="0"/>
        <v>168000</v>
      </c>
      <c r="I86" s="3">
        <v>24</v>
      </c>
    </row>
    <row r="87" spans="1:9" s="77" customFormat="1" x14ac:dyDescent="0.25">
      <c r="A87" s="885"/>
      <c r="B87" s="652"/>
      <c r="C87" s="122" t="s">
        <v>4179</v>
      </c>
      <c r="D87" s="120" t="s">
        <v>317</v>
      </c>
      <c r="E87" s="273" t="s">
        <v>14</v>
      </c>
      <c r="F87" s="273" t="s">
        <v>15</v>
      </c>
      <c r="G87" s="3">
        <v>200</v>
      </c>
      <c r="H87" s="3">
        <f t="shared" si="0"/>
        <v>16000</v>
      </c>
      <c r="I87" s="3">
        <v>80</v>
      </c>
    </row>
    <row r="88" spans="1:9" s="77" customFormat="1" x14ac:dyDescent="0.25">
      <c r="A88" s="885"/>
      <c r="B88" s="652"/>
      <c r="C88" s="122" t="s">
        <v>4180</v>
      </c>
      <c r="D88" s="120" t="s">
        <v>17</v>
      </c>
      <c r="E88" s="273" t="s">
        <v>14</v>
      </c>
      <c r="F88" s="273" t="s">
        <v>15</v>
      </c>
      <c r="G88" s="3">
        <v>100</v>
      </c>
      <c r="H88" s="3">
        <f t="shared" si="0"/>
        <v>500000</v>
      </c>
      <c r="I88" s="3">
        <v>5000</v>
      </c>
    </row>
    <row r="89" spans="1:9" s="77" customFormat="1" x14ac:dyDescent="0.25">
      <c r="A89" s="885"/>
      <c r="B89" s="652"/>
      <c r="C89" s="122" t="s">
        <v>4181</v>
      </c>
      <c r="D89" s="120" t="s">
        <v>19</v>
      </c>
      <c r="E89" s="273" t="s">
        <v>14</v>
      </c>
      <c r="F89" s="273" t="s">
        <v>15</v>
      </c>
      <c r="G89" s="3">
        <v>100</v>
      </c>
      <c r="H89" s="3">
        <f t="shared" si="0"/>
        <v>100000</v>
      </c>
      <c r="I89" s="3">
        <v>1000</v>
      </c>
    </row>
    <row r="90" spans="1:9" s="77" customFormat="1" x14ac:dyDescent="0.25">
      <c r="A90" s="885"/>
      <c r="B90" s="652"/>
      <c r="C90" s="122" t="s">
        <v>4182</v>
      </c>
      <c r="D90" s="120" t="s">
        <v>21</v>
      </c>
      <c r="E90" s="273" t="s">
        <v>14</v>
      </c>
      <c r="F90" s="273" t="s">
        <v>15</v>
      </c>
      <c r="G90" s="3">
        <v>30</v>
      </c>
      <c r="H90" s="3">
        <f t="shared" si="0"/>
        <v>30000</v>
      </c>
      <c r="I90" s="3">
        <v>1000</v>
      </c>
    </row>
    <row r="91" spans="1:9" s="77" customFormat="1" x14ac:dyDescent="0.25">
      <c r="A91" s="885"/>
      <c r="B91" s="652"/>
      <c r="C91" s="122" t="s">
        <v>4183</v>
      </c>
      <c r="D91" s="120" t="s">
        <v>320</v>
      </c>
      <c r="E91" s="273" t="s">
        <v>14</v>
      </c>
      <c r="F91" s="273" t="s">
        <v>15</v>
      </c>
      <c r="G91" s="3">
        <v>50</v>
      </c>
      <c r="H91" s="3">
        <f t="shared" si="0"/>
        <v>5000</v>
      </c>
      <c r="I91" s="3">
        <v>100</v>
      </c>
    </row>
    <row r="92" spans="1:9" s="77" customFormat="1" x14ac:dyDescent="0.25">
      <c r="A92" s="885"/>
      <c r="B92" s="652"/>
      <c r="C92" s="122" t="s">
        <v>4184</v>
      </c>
      <c r="D92" s="120" t="s">
        <v>4185</v>
      </c>
      <c r="E92" s="273" t="s">
        <v>14</v>
      </c>
      <c r="F92" s="273" t="s">
        <v>15</v>
      </c>
      <c r="G92" s="3">
        <v>10000</v>
      </c>
      <c r="H92" s="3">
        <f t="shared" si="0"/>
        <v>100000</v>
      </c>
      <c r="I92" s="3">
        <v>10</v>
      </c>
    </row>
    <row r="93" spans="1:9" s="77" customFormat="1" x14ac:dyDescent="0.25">
      <c r="A93" s="885"/>
      <c r="B93" s="652"/>
      <c r="C93" s="122" t="s">
        <v>4186</v>
      </c>
      <c r="D93" s="120" t="s">
        <v>4187</v>
      </c>
      <c r="E93" s="273" t="s">
        <v>14</v>
      </c>
      <c r="F93" s="273" t="s">
        <v>15</v>
      </c>
      <c r="G93" s="3">
        <v>10000</v>
      </c>
      <c r="H93" s="3">
        <f t="shared" si="0"/>
        <v>100000</v>
      </c>
      <c r="I93" s="3">
        <v>10</v>
      </c>
    </row>
    <row r="94" spans="1:9" s="77" customFormat="1" x14ac:dyDescent="0.25">
      <c r="A94" s="885"/>
      <c r="B94" s="652"/>
      <c r="C94" s="122" t="s">
        <v>4188</v>
      </c>
      <c r="D94" s="120" t="s">
        <v>27</v>
      </c>
      <c r="E94" s="273" t="s">
        <v>14</v>
      </c>
      <c r="F94" s="273" t="s">
        <v>15</v>
      </c>
      <c r="G94" s="3">
        <v>150</v>
      </c>
      <c r="H94" s="3">
        <f t="shared" si="0"/>
        <v>150000</v>
      </c>
      <c r="I94" s="3">
        <v>1000</v>
      </c>
    </row>
    <row r="95" spans="1:9" s="77" customFormat="1" x14ac:dyDescent="0.25">
      <c r="A95" s="885"/>
      <c r="B95" s="652"/>
      <c r="C95" s="122" t="s">
        <v>4189</v>
      </c>
      <c r="D95" s="120" t="s">
        <v>4190</v>
      </c>
      <c r="E95" s="273" t="s">
        <v>14</v>
      </c>
      <c r="F95" s="273" t="s">
        <v>15</v>
      </c>
      <c r="G95" s="3">
        <v>200</v>
      </c>
      <c r="H95" s="3">
        <f t="shared" si="0"/>
        <v>140000</v>
      </c>
      <c r="I95" s="3">
        <v>700</v>
      </c>
    </row>
    <row r="96" spans="1:9" s="77" customFormat="1" x14ac:dyDescent="0.25">
      <c r="A96" s="885"/>
      <c r="B96" s="652"/>
      <c r="C96" s="122" t="s">
        <v>4191</v>
      </c>
      <c r="D96" s="120" t="s">
        <v>4192</v>
      </c>
      <c r="E96" s="273" t="s">
        <v>14</v>
      </c>
      <c r="F96" s="273" t="s">
        <v>15</v>
      </c>
      <c r="G96" s="3">
        <v>200</v>
      </c>
      <c r="H96" s="3">
        <f t="shared" si="0"/>
        <v>60000</v>
      </c>
      <c r="I96" s="3">
        <v>300</v>
      </c>
    </row>
    <row r="97" spans="1:9" s="77" customFormat="1" x14ac:dyDescent="0.25">
      <c r="A97" s="885"/>
      <c r="B97" s="652"/>
      <c r="C97" s="122" t="s">
        <v>4193</v>
      </c>
      <c r="D97" s="120" t="s">
        <v>4194</v>
      </c>
      <c r="E97" s="273" t="s">
        <v>14</v>
      </c>
      <c r="F97" s="273" t="s">
        <v>15</v>
      </c>
      <c r="G97" s="3">
        <v>200</v>
      </c>
      <c r="H97" s="3">
        <f t="shared" si="0"/>
        <v>10000</v>
      </c>
      <c r="I97" s="3">
        <v>50</v>
      </c>
    </row>
    <row r="98" spans="1:9" s="77" customFormat="1" x14ac:dyDescent="0.25">
      <c r="A98" s="885"/>
      <c r="B98" s="652"/>
      <c r="C98" s="122" t="s">
        <v>4195</v>
      </c>
      <c r="D98" s="120" t="s">
        <v>1702</v>
      </c>
      <c r="E98" s="273" t="s">
        <v>14</v>
      </c>
      <c r="F98" s="273" t="s">
        <v>15</v>
      </c>
      <c r="G98" s="3">
        <v>3000</v>
      </c>
      <c r="H98" s="3">
        <f t="shared" si="0"/>
        <v>150000</v>
      </c>
      <c r="I98" s="3">
        <v>50</v>
      </c>
    </row>
    <row r="99" spans="1:9" s="77" customFormat="1" x14ac:dyDescent="0.25">
      <c r="A99" s="885"/>
      <c r="B99" s="652"/>
      <c r="C99" s="122" t="s">
        <v>4196</v>
      </c>
      <c r="D99" s="120" t="s">
        <v>329</v>
      </c>
      <c r="E99" s="273" t="s">
        <v>14</v>
      </c>
      <c r="F99" s="273" t="s">
        <v>30</v>
      </c>
      <c r="G99" s="3">
        <v>200</v>
      </c>
      <c r="H99" s="3">
        <f t="shared" si="0"/>
        <v>100000</v>
      </c>
      <c r="I99" s="3">
        <v>500</v>
      </c>
    </row>
    <row r="100" spans="1:9" s="77" customFormat="1" x14ac:dyDescent="0.25">
      <c r="A100" s="885"/>
      <c r="B100" s="652"/>
      <c r="C100" s="122" t="s">
        <v>4197</v>
      </c>
      <c r="D100" s="120" t="s">
        <v>34</v>
      </c>
      <c r="E100" s="273" t="s">
        <v>14</v>
      </c>
      <c r="F100" s="273" t="s">
        <v>30</v>
      </c>
      <c r="G100" s="3">
        <v>200</v>
      </c>
      <c r="H100" s="3">
        <f t="shared" si="0"/>
        <v>100000</v>
      </c>
      <c r="I100" s="3">
        <v>500</v>
      </c>
    </row>
    <row r="101" spans="1:9" s="77" customFormat="1" x14ac:dyDescent="0.25">
      <c r="A101" s="885"/>
      <c r="B101" s="652"/>
      <c r="C101" s="122" t="s">
        <v>4198</v>
      </c>
      <c r="D101" s="120" t="s">
        <v>4199</v>
      </c>
      <c r="E101" s="273" t="s">
        <v>14</v>
      </c>
      <c r="F101" s="273" t="s">
        <v>15</v>
      </c>
      <c r="G101" s="3">
        <v>400</v>
      </c>
      <c r="H101" s="3">
        <f t="shared" si="0"/>
        <v>80000</v>
      </c>
      <c r="I101" s="3">
        <v>200</v>
      </c>
    </row>
    <row r="102" spans="1:9" s="77" customFormat="1" x14ac:dyDescent="0.25">
      <c r="A102" s="885"/>
      <c r="B102" s="652"/>
      <c r="C102" s="122" t="s">
        <v>4200</v>
      </c>
      <c r="D102" s="120" t="s">
        <v>4199</v>
      </c>
      <c r="E102" s="273" t="s">
        <v>14</v>
      </c>
      <c r="F102" s="273" t="s">
        <v>15</v>
      </c>
      <c r="G102" s="3">
        <v>600</v>
      </c>
      <c r="H102" s="3">
        <f t="shared" si="0"/>
        <v>1200000</v>
      </c>
      <c r="I102" s="3">
        <v>2000</v>
      </c>
    </row>
    <row r="103" spans="1:9" s="77" customFormat="1" x14ac:dyDescent="0.25">
      <c r="A103" s="885"/>
      <c r="B103" s="652"/>
      <c r="C103" s="122" t="s">
        <v>4201</v>
      </c>
      <c r="D103" s="123" t="s">
        <v>4202</v>
      </c>
      <c r="E103" s="273" t="s">
        <v>14</v>
      </c>
      <c r="F103" s="273" t="s">
        <v>15</v>
      </c>
      <c r="G103" s="3">
        <v>80</v>
      </c>
      <c r="H103" s="3">
        <f t="shared" si="0"/>
        <v>160000</v>
      </c>
      <c r="I103" s="3">
        <v>2000</v>
      </c>
    </row>
    <row r="104" spans="1:9" s="77" customFormat="1" ht="30" x14ac:dyDescent="0.25">
      <c r="A104" s="885"/>
      <c r="B104" s="652"/>
      <c r="C104" s="122" t="s">
        <v>4203</v>
      </c>
      <c r="D104" s="120" t="s">
        <v>36</v>
      </c>
      <c r="E104" s="273" t="s">
        <v>14</v>
      </c>
      <c r="F104" s="273" t="s">
        <v>15</v>
      </c>
      <c r="G104" s="3">
        <v>8</v>
      </c>
      <c r="H104" s="3">
        <f t="shared" si="0"/>
        <v>400000</v>
      </c>
      <c r="I104" s="3">
        <v>50000</v>
      </c>
    </row>
    <row r="105" spans="1:9" s="77" customFormat="1" ht="30" x14ac:dyDescent="0.25">
      <c r="A105" s="885"/>
      <c r="B105" s="652"/>
      <c r="C105" s="122" t="s">
        <v>4204</v>
      </c>
      <c r="D105" s="120" t="s">
        <v>36</v>
      </c>
      <c r="E105" s="273" t="s">
        <v>14</v>
      </c>
      <c r="F105" s="273" t="s">
        <v>15</v>
      </c>
      <c r="G105" s="3">
        <v>20</v>
      </c>
      <c r="H105" s="3">
        <f t="shared" si="0"/>
        <v>20000</v>
      </c>
      <c r="I105" s="3">
        <v>1000</v>
      </c>
    </row>
    <row r="106" spans="1:9" s="77" customFormat="1" x14ac:dyDescent="0.25">
      <c r="A106" s="885"/>
      <c r="B106" s="652"/>
      <c r="C106" s="122" t="s">
        <v>4205</v>
      </c>
      <c r="D106" s="120" t="s">
        <v>38</v>
      </c>
      <c r="E106" s="273" t="s">
        <v>14</v>
      </c>
      <c r="F106" s="273" t="s">
        <v>15</v>
      </c>
      <c r="G106" s="3">
        <v>70</v>
      </c>
      <c r="H106" s="3">
        <f t="shared" si="0"/>
        <v>350000</v>
      </c>
      <c r="I106" s="3">
        <v>5000</v>
      </c>
    </row>
    <row r="107" spans="1:9" s="77" customFormat="1" ht="30" x14ac:dyDescent="0.25">
      <c r="A107" s="885"/>
      <c r="B107" s="652"/>
      <c r="C107" s="122" t="s">
        <v>4206</v>
      </c>
      <c r="D107" s="120" t="s">
        <v>4207</v>
      </c>
      <c r="E107" s="273" t="s">
        <v>14</v>
      </c>
      <c r="F107" s="273" t="s">
        <v>15</v>
      </c>
      <c r="G107" s="3">
        <v>700</v>
      </c>
      <c r="H107" s="3">
        <f t="shared" si="0"/>
        <v>1400000</v>
      </c>
      <c r="I107" s="3">
        <v>2000</v>
      </c>
    </row>
    <row r="108" spans="1:9" s="77" customFormat="1" x14ac:dyDescent="0.25">
      <c r="A108" s="885"/>
      <c r="B108" s="652"/>
      <c r="C108" s="122" t="s">
        <v>4208</v>
      </c>
      <c r="D108" s="120" t="s">
        <v>42</v>
      </c>
      <c r="E108" s="273" t="s">
        <v>14</v>
      </c>
      <c r="F108" s="273" t="s">
        <v>15</v>
      </c>
      <c r="G108" s="3">
        <v>600</v>
      </c>
      <c r="H108" s="3">
        <f t="shared" si="0"/>
        <v>1200000</v>
      </c>
      <c r="I108" s="3">
        <v>2000</v>
      </c>
    </row>
    <row r="109" spans="1:9" s="77" customFormat="1" x14ac:dyDescent="0.25">
      <c r="A109" s="885"/>
      <c r="B109" s="652"/>
      <c r="C109" s="122" t="s">
        <v>4209</v>
      </c>
      <c r="D109" s="120" t="s">
        <v>1714</v>
      </c>
      <c r="E109" s="273" t="s">
        <v>14</v>
      </c>
      <c r="F109" s="273" t="s">
        <v>15</v>
      </c>
      <c r="G109" s="3">
        <v>800</v>
      </c>
      <c r="H109" s="3">
        <f t="shared" ref="H109:H175" si="1">G109*I109</f>
        <v>80000</v>
      </c>
      <c r="I109" s="3">
        <v>100</v>
      </c>
    </row>
    <row r="110" spans="1:9" s="77" customFormat="1" x14ac:dyDescent="0.25">
      <c r="A110" s="885"/>
      <c r="B110" s="652"/>
      <c r="C110" s="122" t="s">
        <v>4210</v>
      </c>
      <c r="D110" s="120" t="s">
        <v>4211</v>
      </c>
      <c r="E110" s="273" t="s">
        <v>14</v>
      </c>
      <c r="F110" s="273" t="s">
        <v>15</v>
      </c>
      <c r="G110" s="3">
        <v>1500</v>
      </c>
      <c r="H110" s="3">
        <f t="shared" si="1"/>
        <v>300000</v>
      </c>
      <c r="I110" s="3">
        <v>200</v>
      </c>
    </row>
    <row r="111" spans="1:9" s="77" customFormat="1" ht="30" x14ac:dyDescent="0.25">
      <c r="A111" s="885"/>
      <c r="B111" s="652"/>
      <c r="C111" s="122" t="s">
        <v>4212</v>
      </c>
      <c r="D111" s="120" t="s">
        <v>4213</v>
      </c>
      <c r="E111" s="273" t="s">
        <v>14</v>
      </c>
      <c r="F111" s="273" t="s">
        <v>15</v>
      </c>
      <c r="G111" s="3">
        <v>200</v>
      </c>
      <c r="H111" s="3">
        <f t="shared" si="1"/>
        <v>20000</v>
      </c>
      <c r="I111" s="3">
        <v>100</v>
      </c>
    </row>
    <row r="112" spans="1:9" s="77" customFormat="1" x14ac:dyDescent="0.25">
      <c r="A112" s="885"/>
      <c r="B112" s="652"/>
      <c r="C112" s="122" t="s">
        <v>4214</v>
      </c>
      <c r="D112" s="120" t="s">
        <v>337</v>
      </c>
      <c r="E112" s="273" t="s">
        <v>14</v>
      </c>
      <c r="F112" s="273" t="s">
        <v>15</v>
      </c>
      <c r="G112" s="3">
        <v>1500</v>
      </c>
      <c r="H112" s="3">
        <f t="shared" si="1"/>
        <v>75000</v>
      </c>
      <c r="I112" s="3">
        <v>50</v>
      </c>
    </row>
    <row r="113" spans="1:9" s="77" customFormat="1" x14ac:dyDescent="0.25">
      <c r="A113" s="885"/>
      <c r="B113" s="652"/>
      <c r="C113" s="122" t="s">
        <v>4215</v>
      </c>
      <c r="D113" s="120" t="s">
        <v>48</v>
      </c>
      <c r="E113" s="273" t="s">
        <v>14</v>
      </c>
      <c r="F113" s="273" t="s">
        <v>49</v>
      </c>
      <c r="G113" s="3">
        <v>700</v>
      </c>
      <c r="H113" s="3">
        <f t="shared" si="1"/>
        <v>11200000</v>
      </c>
      <c r="I113" s="3">
        <v>16000</v>
      </c>
    </row>
    <row r="114" spans="1:9" s="77" customFormat="1" x14ac:dyDescent="0.25">
      <c r="A114" s="885"/>
      <c r="B114" s="652"/>
      <c r="C114" s="122" t="s">
        <v>4216</v>
      </c>
      <c r="D114" s="120" t="s">
        <v>3805</v>
      </c>
      <c r="E114" s="273" t="s">
        <v>14</v>
      </c>
      <c r="F114" s="273" t="s">
        <v>49</v>
      </c>
      <c r="G114" s="3">
        <v>7000</v>
      </c>
      <c r="H114" s="3">
        <f t="shared" si="1"/>
        <v>35000</v>
      </c>
      <c r="I114" s="3">
        <v>5</v>
      </c>
    </row>
    <row r="115" spans="1:9" s="77" customFormat="1" x14ac:dyDescent="0.25">
      <c r="A115" s="885"/>
      <c r="B115" s="652"/>
      <c r="C115" s="122" t="s">
        <v>4217</v>
      </c>
      <c r="D115" s="120" t="s">
        <v>51</v>
      </c>
      <c r="E115" s="273" t="s">
        <v>14</v>
      </c>
      <c r="F115" s="273" t="s">
        <v>49</v>
      </c>
      <c r="G115" s="3">
        <v>900</v>
      </c>
      <c r="H115" s="3">
        <f t="shared" si="1"/>
        <v>360000</v>
      </c>
      <c r="I115" s="3">
        <v>400</v>
      </c>
    </row>
    <row r="116" spans="1:9" s="77" customFormat="1" x14ac:dyDescent="0.25">
      <c r="A116" s="885"/>
      <c r="B116" s="652"/>
      <c r="C116" s="122" t="s">
        <v>4218</v>
      </c>
      <c r="D116" s="120" t="s">
        <v>4219</v>
      </c>
      <c r="E116" s="273" t="s">
        <v>14</v>
      </c>
      <c r="F116" s="273" t="s">
        <v>15</v>
      </c>
      <c r="G116" s="3">
        <v>20</v>
      </c>
      <c r="H116" s="3">
        <f t="shared" si="1"/>
        <v>20000</v>
      </c>
      <c r="I116" s="3">
        <v>1000</v>
      </c>
    </row>
    <row r="117" spans="1:9" s="77" customFormat="1" x14ac:dyDescent="0.25">
      <c r="A117" s="885"/>
      <c r="B117" s="652"/>
      <c r="C117" s="122" t="s">
        <v>4220</v>
      </c>
      <c r="D117" s="120" t="s">
        <v>4221</v>
      </c>
      <c r="E117" s="273" t="s">
        <v>14</v>
      </c>
      <c r="F117" s="273" t="s">
        <v>15</v>
      </c>
      <c r="G117" s="3">
        <v>40</v>
      </c>
      <c r="H117" s="3">
        <f t="shared" si="1"/>
        <v>80000</v>
      </c>
      <c r="I117" s="3">
        <v>2000</v>
      </c>
    </row>
    <row r="118" spans="1:9" s="77" customFormat="1" ht="30" x14ac:dyDescent="0.25">
      <c r="A118" s="885"/>
      <c r="B118" s="652"/>
      <c r="C118" s="122" t="s">
        <v>4222</v>
      </c>
      <c r="D118" s="120" t="s">
        <v>4223</v>
      </c>
      <c r="E118" s="273" t="s">
        <v>14</v>
      </c>
      <c r="F118" s="273" t="s">
        <v>15</v>
      </c>
      <c r="G118" s="3">
        <v>60</v>
      </c>
      <c r="H118" s="3">
        <f t="shared" si="1"/>
        <v>60000</v>
      </c>
      <c r="I118" s="3">
        <v>1000</v>
      </c>
    </row>
    <row r="119" spans="1:9" s="353" customFormat="1" x14ac:dyDescent="0.25">
      <c r="A119" s="885"/>
      <c r="B119" s="652"/>
      <c r="C119" s="122" t="s">
        <v>5845</v>
      </c>
      <c r="D119" s="123" t="s">
        <v>4199</v>
      </c>
      <c r="E119" s="344" t="s">
        <v>14</v>
      </c>
      <c r="F119" s="344" t="s">
        <v>15</v>
      </c>
      <c r="G119" s="319">
        <v>2000</v>
      </c>
      <c r="H119" s="367">
        <v>1000000</v>
      </c>
      <c r="I119" s="319">
        <v>500</v>
      </c>
    </row>
    <row r="120" spans="1:9" s="77" customFormat="1" x14ac:dyDescent="0.25">
      <c r="A120" s="885"/>
      <c r="B120" s="652"/>
      <c r="C120" s="122" t="s">
        <v>4224</v>
      </c>
      <c r="D120" s="120" t="s">
        <v>4225</v>
      </c>
      <c r="E120" s="273" t="s">
        <v>14</v>
      </c>
      <c r="F120" s="273" t="s">
        <v>15</v>
      </c>
      <c r="G120" s="3">
        <v>15</v>
      </c>
      <c r="H120" s="3">
        <f t="shared" si="1"/>
        <v>1500000</v>
      </c>
      <c r="I120" s="3">
        <v>100000</v>
      </c>
    </row>
    <row r="121" spans="1:9" s="77" customFormat="1" x14ac:dyDescent="0.25">
      <c r="A121" s="885"/>
      <c r="B121" s="652"/>
      <c r="C121" s="122" t="s">
        <v>4226</v>
      </c>
      <c r="D121" s="120" t="s">
        <v>4227</v>
      </c>
      <c r="E121" s="273" t="s">
        <v>14</v>
      </c>
      <c r="F121" s="273" t="s">
        <v>15</v>
      </c>
      <c r="G121" s="3">
        <v>60</v>
      </c>
      <c r="H121" s="3">
        <f t="shared" si="1"/>
        <v>6000</v>
      </c>
      <c r="I121" s="3">
        <v>100</v>
      </c>
    </row>
    <row r="122" spans="1:9" s="475" customFormat="1" ht="30" x14ac:dyDescent="0.25">
      <c r="A122" s="885"/>
      <c r="B122" s="652"/>
      <c r="C122" s="122" t="s">
        <v>6560</v>
      </c>
      <c r="D122" s="122" t="s">
        <v>6561</v>
      </c>
      <c r="E122" s="122" t="s">
        <v>14</v>
      </c>
      <c r="F122" s="474" t="s">
        <v>15</v>
      </c>
      <c r="G122" s="100">
        <v>9000</v>
      </c>
      <c r="H122" s="477">
        <v>324</v>
      </c>
      <c r="I122" s="100">
        <v>36</v>
      </c>
    </row>
    <row r="123" spans="1:9" s="475" customFormat="1" ht="30" x14ac:dyDescent="0.25">
      <c r="A123" s="885"/>
      <c r="B123" s="652"/>
      <c r="C123" s="122" t="s">
        <v>6562</v>
      </c>
      <c r="D123" s="122" t="s">
        <v>6563</v>
      </c>
      <c r="E123" s="122" t="s">
        <v>14</v>
      </c>
      <c r="F123" s="474" t="s">
        <v>15</v>
      </c>
      <c r="G123" s="100">
        <v>350</v>
      </c>
      <c r="H123" s="477">
        <v>70</v>
      </c>
      <c r="I123" s="100">
        <v>200</v>
      </c>
    </row>
    <row r="124" spans="1:9" s="77" customFormat="1" x14ac:dyDescent="0.25">
      <c r="A124" s="885"/>
      <c r="B124" s="652"/>
      <c r="C124" s="122" t="s">
        <v>4228</v>
      </c>
      <c r="D124" s="120" t="s">
        <v>4229</v>
      </c>
      <c r="E124" s="273" t="s">
        <v>14</v>
      </c>
      <c r="F124" s="273" t="s">
        <v>15</v>
      </c>
      <c r="G124" s="3">
        <v>20</v>
      </c>
      <c r="H124" s="3">
        <f t="shared" si="1"/>
        <v>10000</v>
      </c>
      <c r="I124" s="3">
        <v>500</v>
      </c>
    </row>
    <row r="125" spans="1:9" s="77" customFormat="1" ht="30" x14ac:dyDescent="0.25">
      <c r="A125" s="885"/>
      <c r="B125" s="652"/>
      <c r="C125" s="122" t="s">
        <v>4230</v>
      </c>
      <c r="D125" s="120" t="s">
        <v>4231</v>
      </c>
      <c r="E125" s="273" t="s">
        <v>14</v>
      </c>
      <c r="F125" s="273" t="s">
        <v>15</v>
      </c>
      <c r="G125" s="3">
        <v>120</v>
      </c>
      <c r="H125" s="3">
        <f t="shared" si="1"/>
        <v>180000</v>
      </c>
      <c r="I125" s="3">
        <v>1500</v>
      </c>
    </row>
    <row r="126" spans="1:9" s="77" customFormat="1" x14ac:dyDescent="0.25">
      <c r="A126" s="885"/>
      <c r="B126" s="652"/>
      <c r="C126" s="122" t="s">
        <v>4232</v>
      </c>
      <c r="D126" s="120" t="s">
        <v>342</v>
      </c>
      <c r="E126" s="273" t="s">
        <v>14</v>
      </c>
      <c r="F126" s="273" t="s">
        <v>15</v>
      </c>
      <c r="G126" s="3">
        <v>1000</v>
      </c>
      <c r="H126" s="3">
        <f t="shared" si="1"/>
        <v>100000</v>
      </c>
      <c r="I126" s="3">
        <v>100</v>
      </c>
    </row>
    <row r="127" spans="1:9" s="77" customFormat="1" ht="30" x14ac:dyDescent="0.25">
      <c r="A127" s="885"/>
      <c r="B127" s="652"/>
      <c r="C127" s="122" t="s">
        <v>4233</v>
      </c>
      <c r="D127" s="120" t="s">
        <v>4234</v>
      </c>
      <c r="E127" s="273" t="s">
        <v>14</v>
      </c>
      <c r="F127" s="273" t="s">
        <v>15</v>
      </c>
      <c r="G127" s="3">
        <v>100</v>
      </c>
      <c r="H127" s="3">
        <f t="shared" si="1"/>
        <v>300000</v>
      </c>
      <c r="I127" s="3">
        <v>3000</v>
      </c>
    </row>
    <row r="128" spans="1:9" s="77" customFormat="1" ht="30" x14ac:dyDescent="0.25">
      <c r="A128" s="885"/>
      <c r="B128" s="652"/>
      <c r="C128" s="122" t="s">
        <v>4235</v>
      </c>
      <c r="D128" s="120" t="s">
        <v>4236</v>
      </c>
      <c r="E128" s="273" t="s">
        <v>14</v>
      </c>
      <c r="F128" s="273" t="s">
        <v>15</v>
      </c>
      <c r="G128" s="3">
        <v>150</v>
      </c>
      <c r="H128" s="3">
        <f t="shared" si="1"/>
        <v>30000</v>
      </c>
      <c r="I128" s="3">
        <v>200</v>
      </c>
    </row>
    <row r="129" spans="1:9" s="77" customFormat="1" ht="30" x14ac:dyDescent="0.25">
      <c r="A129" s="885"/>
      <c r="B129" s="652"/>
      <c r="C129" s="122" t="s">
        <v>4237</v>
      </c>
      <c r="D129" s="120" t="s">
        <v>4238</v>
      </c>
      <c r="E129" s="273" t="s">
        <v>14</v>
      </c>
      <c r="F129" s="273" t="s">
        <v>15</v>
      </c>
      <c r="G129" s="3">
        <v>2500</v>
      </c>
      <c r="H129" s="3">
        <f t="shared" si="1"/>
        <v>50000</v>
      </c>
      <c r="I129" s="3">
        <v>20</v>
      </c>
    </row>
    <row r="130" spans="1:9" s="77" customFormat="1" ht="30" x14ac:dyDescent="0.25">
      <c r="A130" s="885"/>
      <c r="B130" s="652"/>
      <c r="C130" s="122" t="s">
        <v>4239</v>
      </c>
      <c r="D130" s="120" t="s">
        <v>4240</v>
      </c>
      <c r="E130" s="273" t="s">
        <v>14</v>
      </c>
      <c r="F130" s="273" t="s">
        <v>15</v>
      </c>
      <c r="G130" s="3">
        <v>3000</v>
      </c>
      <c r="H130" s="3">
        <f t="shared" si="1"/>
        <v>60000</v>
      </c>
      <c r="I130" s="3">
        <v>20</v>
      </c>
    </row>
    <row r="131" spans="1:9" s="77" customFormat="1" ht="30" x14ac:dyDescent="0.25">
      <c r="A131" s="885"/>
      <c r="B131" s="652"/>
      <c r="C131" s="122" t="s">
        <v>4241</v>
      </c>
      <c r="D131" s="120" t="s">
        <v>4242</v>
      </c>
      <c r="E131" s="273" t="s">
        <v>14</v>
      </c>
      <c r="F131" s="273" t="s">
        <v>15</v>
      </c>
      <c r="G131" s="3">
        <v>3000</v>
      </c>
      <c r="H131" s="3">
        <f t="shared" si="1"/>
        <v>60000</v>
      </c>
      <c r="I131" s="3">
        <v>20</v>
      </c>
    </row>
    <row r="132" spans="1:9" s="77" customFormat="1" ht="30" x14ac:dyDescent="0.25">
      <c r="A132" s="885"/>
      <c r="B132" s="652"/>
      <c r="C132" s="122" t="s">
        <v>4243</v>
      </c>
      <c r="D132" s="120" t="s">
        <v>4244</v>
      </c>
      <c r="E132" s="273" t="s">
        <v>14</v>
      </c>
      <c r="F132" s="273" t="s">
        <v>15</v>
      </c>
      <c r="G132" s="3">
        <v>5000</v>
      </c>
      <c r="H132" s="3">
        <f t="shared" si="1"/>
        <v>100000</v>
      </c>
      <c r="I132" s="3">
        <v>20</v>
      </c>
    </row>
    <row r="133" spans="1:9" s="77" customFormat="1" ht="30" x14ac:dyDescent="0.25">
      <c r="A133" s="885"/>
      <c r="B133" s="652"/>
      <c r="C133" s="122" t="s">
        <v>4245</v>
      </c>
      <c r="D133" s="120" t="s">
        <v>4246</v>
      </c>
      <c r="E133" s="273" t="s">
        <v>14</v>
      </c>
      <c r="F133" s="273" t="s">
        <v>15</v>
      </c>
      <c r="G133" s="3">
        <v>3000</v>
      </c>
      <c r="H133" s="3">
        <f t="shared" si="1"/>
        <v>120000</v>
      </c>
      <c r="I133" s="3">
        <v>40</v>
      </c>
    </row>
    <row r="134" spans="1:9" s="77" customFormat="1" ht="30" x14ac:dyDescent="0.25">
      <c r="A134" s="885"/>
      <c r="B134" s="652"/>
      <c r="C134" s="122" t="s">
        <v>4247</v>
      </c>
      <c r="D134" s="120" t="s">
        <v>4248</v>
      </c>
      <c r="E134" s="273" t="s">
        <v>14</v>
      </c>
      <c r="F134" s="273" t="s">
        <v>15</v>
      </c>
      <c r="G134" s="3">
        <v>2500</v>
      </c>
      <c r="H134" s="3">
        <f t="shared" si="1"/>
        <v>37500</v>
      </c>
      <c r="I134" s="3">
        <v>15</v>
      </c>
    </row>
    <row r="135" spans="1:9" s="77" customFormat="1" ht="30" x14ac:dyDescent="0.25">
      <c r="A135" s="885"/>
      <c r="B135" s="652"/>
      <c r="C135" s="122" t="s">
        <v>4249</v>
      </c>
      <c r="D135" s="120" t="s">
        <v>4250</v>
      </c>
      <c r="E135" s="273" t="s">
        <v>14</v>
      </c>
      <c r="F135" s="273" t="s">
        <v>15</v>
      </c>
      <c r="G135" s="3">
        <v>2000</v>
      </c>
      <c r="H135" s="3">
        <f t="shared" si="1"/>
        <v>20000</v>
      </c>
      <c r="I135" s="3">
        <v>10</v>
      </c>
    </row>
    <row r="136" spans="1:9" s="77" customFormat="1" ht="30" x14ac:dyDescent="0.25">
      <c r="A136" s="885"/>
      <c r="B136" s="652"/>
      <c r="C136" s="122" t="s">
        <v>4251</v>
      </c>
      <c r="D136" s="120" t="s">
        <v>4252</v>
      </c>
      <c r="E136" s="273" t="s">
        <v>14</v>
      </c>
      <c r="F136" s="273" t="s">
        <v>15</v>
      </c>
      <c r="G136" s="3">
        <v>3500</v>
      </c>
      <c r="H136" s="3">
        <f t="shared" si="1"/>
        <v>35000</v>
      </c>
      <c r="I136" s="3">
        <v>10</v>
      </c>
    </row>
    <row r="137" spans="1:9" s="77" customFormat="1" ht="30" x14ac:dyDescent="0.25">
      <c r="A137" s="885"/>
      <c r="B137" s="652"/>
      <c r="C137" s="122" t="s">
        <v>4253</v>
      </c>
      <c r="D137" s="120" t="s">
        <v>4254</v>
      </c>
      <c r="E137" s="273" t="s">
        <v>14</v>
      </c>
      <c r="F137" s="273" t="s">
        <v>15</v>
      </c>
      <c r="G137" s="3">
        <v>7000</v>
      </c>
      <c r="H137" s="3">
        <f t="shared" si="1"/>
        <v>35000</v>
      </c>
      <c r="I137" s="3">
        <v>5</v>
      </c>
    </row>
    <row r="138" spans="1:9" s="77" customFormat="1" x14ac:dyDescent="0.25">
      <c r="A138" s="885"/>
      <c r="B138" s="652"/>
      <c r="C138" s="122" t="s">
        <v>4255</v>
      </c>
      <c r="D138" s="120" t="s">
        <v>4256</v>
      </c>
      <c r="E138" s="273" t="s">
        <v>14</v>
      </c>
      <c r="F138" s="273" t="s">
        <v>15</v>
      </c>
      <c r="G138" s="3">
        <v>500</v>
      </c>
      <c r="H138" s="3">
        <f t="shared" si="1"/>
        <v>25000</v>
      </c>
      <c r="I138" s="3">
        <v>50</v>
      </c>
    </row>
    <row r="139" spans="1:9" s="77" customFormat="1" x14ac:dyDescent="0.25">
      <c r="A139" s="885"/>
      <c r="B139" s="652"/>
      <c r="C139" s="122" t="s">
        <v>4257</v>
      </c>
      <c r="D139" s="120" t="s">
        <v>1789</v>
      </c>
      <c r="E139" s="273" t="s">
        <v>14</v>
      </c>
      <c r="F139" s="273" t="s">
        <v>15</v>
      </c>
      <c r="G139" s="3">
        <v>500</v>
      </c>
      <c r="H139" s="3">
        <f t="shared" si="1"/>
        <v>20000</v>
      </c>
      <c r="I139" s="3">
        <v>40</v>
      </c>
    </row>
    <row r="140" spans="1:9" s="77" customFormat="1" x14ac:dyDescent="0.25">
      <c r="A140" s="885"/>
      <c r="B140" s="652"/>
      <c r="C140" s="122" t="s">
        <v>4258</v>
      </c>
      <c r="D140" s="120" t="s">
        <v>1789</v>
      </c>
      <c r="E140" s="273" t="s">
        <v>14</v>
      </c>
      <c r="F140" s="273" t="s">
        <v>15</v>
      </c>
      <c r="G140" s="3">
        <v>500</v>
      </c>
      <c r="H140" s="3">
        <f t="shared" si="1"/>
        <v>30000</v>
      </c>
      <c r="I140" s="3">
        <v>60</v>
      </c>
    </row>
    <row r="141" spans="1:9" s="77" customFormat="1" ht="45" x14ac:dyDescent="0.25">
      <c r="A141" s="885"/>
      <c r="B141" s="652"/>
      <c r="C141" s="122" t="s">
        <v>4259</v>
      </c>
      <c r="D141" s="120" t="s">
        <v>4260</v>
      </c>
      <c r="E141" s="273" t="s">
        <v>14</v>
      </c>
      <c r="F141" s="273" t="s">
        <v>15</v>
      </c>
      <c r="G141" s="3">
        <v>250</v>
      </c>
      <c r="H141" s="3">
        <f t="shared" si="1"/>
        <v>17500</v>
      </c>
      <c r="I141" s="3">
        <v>70</v>
      </c>
    </row>
    <row r="142" spans="1:9" s="77" customFormat="1" ht="30" x14ac:dyDescent="0.25">
      <c r="A142" s="885"/>
      <c r="B142" s="652"/>
      <c r="C142" s="122" t="s">
        <v>4261</v>
      </c>
      <c r="D142" s="120" t="s">
        <v>4262</v>
      </c>
      <c r="E142" s="273" t="s">
        <v>14</v>
      </c>
      <c r="F142" s="273" t="s">
        <v>15</v>
      </c>
      <c r="G142" s="3">
        <v>9000</v>
      </c>
      <c r="H142" s="3">
        <f t="shared" si="1"/>
        <v>90000</v>
      </c>
      <c r="I142" s="3">
        <v>10</v>
      </c>
    </row>
    <row r="143" spans="1:9" s="77" customFormat="1" ht="30" x14ac:dyDescent="0.25">
      <c r="A143" s="885"/>
      <c r="B143" s="652"/>
      <c r="C143" s="122" t="s">
        <v>4263</v>
      </c>
      <c r="D143" s="120" t="s">
        <v>4264</v>
      </c>
      <c r="E143" s="273" t="s">
        <v>14</v>
      </c>
      <c r="F143" s="273" t="s">
        <v>15</v>
      </c>
      <c r="G143" s="3">
        <v>50</v>
      </c>
      <c r="H143" s="3">
        <f t="shared" si="1"/>
        <v>10000</v>
      </c>
      <c r="I143" s="3">
        <v>200</v>
      </c>
    </row>
    <row r="144" spans="1:9" s="77" customFormat="1" ht="30" x14ac:dyDescent="0.25">
      <c r="A144" s="885"/>
      <c r="B144" s="652"/>
      <c r="C144" s="122" t="s">
        <v>4265</v>
      </c>
      <c r="D144" s="120" t="s">
        <v>4266</v>
      </c>
      <c r="E144" s="273" t="s">
        <v>14</v>
      </c>
      <c r="F144" s="273" t="s">
        <v>15</v>
      </c>
      <c r="G144" s="3">
        <v>50</v>
      </c>
      <c r="H144" s="3">
        <f t="shared" si="1"/>
        <v>10000</v>
      </c>
      <c r="I144" s="3">
        <v>200</v>
      </c>
    </row>
    <row r="145" spans="1:9" s="77" customFormat="1" ht="30" x14ac:dyDescent="0.25">
      <c r="A145" s="885"/>
      <c r="B145" s="652"/>
      <c r="C145" s="122" t="s">
        <v>4267</v>
      </c>
      <c r="D145" s="120" t="s">
        <v>4268</v>
      </c>
      <c r="E145" s="273" t="s">
        <v>14</v>
      </c>
      <c r="F145" s="273" t="s">
        <v>15</v>
      </c>
      <c r="G145" s="3">
        <v>250</v>
      </c>
      <c r="H145" s="3">
        <f t="shared" si="1"/>
        <v>12500</v>
      </c>
      <c r="I145" s="3">
        <v>50</v>
      </c>
    </row>
    <row r="146" spans="1:9" s="77" customFormat="1" ht="30" x14ac:dyDescent="0.25">
      <c r="A146" s="885"/>
      <c r="B146" s="652"/>
      <c r="C146" s="122" t="s">
        <v>4269</v>
      </c>
      <c r="D146" s="120" t="s">
        <v>4270</v>
      </c>
      <c r="E146" s="273" t="s">
        <v>14</v>
      </c>
      <c r="F146" s="273" t="s">
        <v>15</v>
      </c>
      <c r="G146" s="3">
        <v>500</v>
      </c>
      <c r="H146" s="3">
        <f t="shared" si="1"/>
        <v>5000</v>
      </c>
      <c r="I146" s="3">
        <v>10</v>
      </c>
    </row>
    <row r="147" spans="1:9" s="77" customFormat="1" ht="45" x14ac:dyDescent="0.25">
      <c r="A147" s="885"/>
      <c r="B147" s="652"/>
      <c r="C147" s="122" t="s">
        <v>4271</v>
      </c>
      <c r="D147" s="120" t="s">
        <v>4272</v>
      </c>
      <c r="E147" s="273" t="s">
        <v>14</v>
      </c>
      <c r="F147" s="273" t="s">
        <v>15</v>
      </c>
      <c r="G147" s="3">
        <v>43000</v>
      </c>
      <c r="H147" s="3">
        <f t="shared" si="1"/>
        <v>43000</v>
      </c>
      <c r="I147" s="3">
        <v>1</v>
      </c>
    </row>
    <row r="148" spans="1:9" s="77" customFormat="1" ht="45" x14ac:dyDescent="0.25">
      <c r="A148" s="885"/>
      <c r="B148" s="652"/>
      <c r="C148" s="122" t="s">
        <v>4273</v>
      </c>
      <c r="D148" s="120" t="s">
        <v>4274</v>
      </c>
      <c r="E148" s="273" t="s">
        <v>14</v>
      </c>
      <c r="F148" s="273" t="s">
        <v>15</v>
      </c>
      <c r="G148" s="3">
        <v>700</v>
      </c>
      <c r="H148" s="3">
        <f t="shared" si="1"/>
        <v>280000</v>
      </c>
      <c r="I148" s="3">
        <v>400</v>
      </c>
    </row>
    <row r="149" spans="1:9" s="77" customFormat="1" ht="45" x14ac:dyDescent="0.25">
      <c r="A149" s="885"/>
      <c r="B149" s="652"/>
      <c r="C149" s="122" t="s">
        <v>4275</v>
      </c>
      <c r="D149" s="120" t="s">
        <v>4276</v>
      </c>
      <c r="E149" s="273" t="s">
        <v>14</v>
      </c>
      <c r="F149" s="273" t="s">
        <v>15</v>
      </c>
      <c r="G149" s="3">
        <v>1100</v>
      </c>
      <c r="H149" s="3">
        <f t="shared" si="1"/>
        <v>110000</v>
      </c>
      <c r="I149" s="3">
        <v>100</v>
      </c>
    </row>
    <row r="150" spans="1:9" s="77" customFormat="1" ht="30" x14ac:dyDescent="0.25">
      <c r="A150" s="885"/>
      <c r="B150" s="652"/>
      <c r="C150" s="122" t="s">
        <v>4277</v>
      </c>
      <c r="D150" s="120" t="s">
        <v>346</v>
      </c>
      <c r="E150" s="273" t="s">
        <v>14</v>
      </c>
      <c r="F150" s="273" t="s">
        <v>15</v>
      </c>
      <c r="G150" s="3">
        <v>200</v>
      </c>
      <c r="H150" s="3">
        <f t="shared" si="1"/>
        <v>20000</v>
      </c>
      <c r="I150" s="3">
        <v>100</v>
      </c>
    </row>
    <row r="151" spans="1:9" s="77" customFormat="1" x14ac:dyDescent="0.25">
      <c r="A151" s="885"/>
      <c r="B151" s="652"/>
      <c r="C151" s="122" t="s">
        <v>4278</v>
      </c>
      <c r="D151" s="120" t="s">
        <v>348</v>
      </c>
      <c r="E151" s="273" t="s">
        <v>14</v>
      </c>
      <c r="F151" s="273" t="s">
        <v>15</v>
      </c>
      <c r="G151" s="3">
        <v>500</v>
      </c>
      <c r="H151" s="3">
        <f t="shared" si="1"/>
        <v>25000</v>
      </c>
      <c r="I151" s="3">
        <v>50</v>
      </c>
    </row>
    <row r="152" spans="1:9" s="77" customFormat="1" x14ac:dyDescent="0.25">
      <c r="A152" s="885"/>
      <c r="B152" s="652"/>
      <c r="C152" s="122" t="s">
        <v>4279</v>
      </c>
      <c r="D152" s="120" t="s">
        <v>1736</v>
      </c>
      <c r="E152" s="273" t="s">
        <v>14</v>
      </c>
      <c r="F152" s="273" t="s">
        <v>15</v>
      </c>
      <c r="G152" s="3">
        <v>2000</v>
      </c>
      <c r="H152" s="3">
        <f t="shared" si="1"/>
        <v>200000</v>
      </c>
      <c r="I152" s="3">
        <v>100</v>
      </c>
    </row>
    <row r="153" spans="1:9" s="77" customFormat="1" ht="30" x14ac:dyDescent="0.25">
      <c r="A153" s="885"/>
      <c r="B153" s="652"/>
      <c r="C153" s="122" t="s">
        <v>4280</v>
      </c>
      <c r="D153" s="120" t="s">
        <v>57</v>
      </c>
      <c r="E153" s="273" t="s">
        <v>14</v>
      </c>
      <c r="F153" s="273" t="s">
        <v>15</v>
      </c>
      <c r="G153" s="3">
        <v>2000</v>
      </c>
      <c r="H153" s="3">
        <f t="shared" si="1"/>
        <v>100000</v>
      </c>
      <c r="I153" s="3">
        <v>50</v>
      </c>
    </row>
    <row r="154" spans="1:9" s="77" customFormat="1" ht="30" x14ac:dyDescent="0.25">
      <c r="A154" s="885"/>
      <c r="B154" s="652"/>
      <c r="C154" s="122" t="s">
        <v>4281</v>
      </c>
      <c r="D154" s="120" t="s">
        <v>4282</v>
      </c>
      <c r="E154" s="273" t="s">
        <v>14</v>
      </c>
      <c r="F154" s="273" t="s">
        <v>15</v>
      </c>
      <c r="G154" s="3">
        <v>100</v>
      </c>
      <c r="H154" s="3">
        <f t="shared" si="1"/>
        <v>80000</v>
      </c>
      <c r="I154" s="3">
        <v>800</v>
      </c>
    </row>
    <row r="155" spans="1:9" s="77" customFormat="1" x14ac:dyDescent="0.25">
      <c r="A155" s="885"/>
      <c r="B155" s="652"/>
      <c r="C155" s="122" t="s">
        <v>4283</v>
      </c>
      <c r="D155" s="120" t="s">
        <v>352</v>
      </c>
      <c r="E155" s="273" t="s">
        <v>14</v>
      </c>
      <c r="F155" s="273" t="s">
        <v>15</v>
      </c>
      <c r="G155" s="3">
        <v>200</v>
      </c>
      <c r="H155" s="3">
        <f t="shared" si="1"/>
        <v>60000</v>
      </c>
      <c r="I155" s="3">
        <v>300</v>
      </c>
    </row>
    <row r="156" spans="1:9" s="77" customFormat="1" x14ac:dyDescent="0.25">
      <c r="A156" s="885"/>
      <c r="B156" s="652"/>
      <c r="C156" s="122" t="s">
        <v>4284</v>
      </c>
      <c r="D156" s="120" t="s">
        <v>4285</v>
      </c>
      <c r="E156" s="273" t="s">
        <v>14</v>
      </c>
      <c r="F156" s="273" t="s">
        <v>15</v>
      </c>
      <c r="G156" s="3">
        <v>9</v>
      </c>
      <c r="H156" s="3">
        <f t="shared" si="1"/>
        <v>18000</v>
      </c>
      <c r="I156" s="3">
        <v>2000</v>
      </c>
    </row>
    <row r="157" spans="1:9" s="77" customFormat="1" x14ac:dyDescent="0.25">
      <c r="A157" s="885"/>
      <c r="B157" s="652"/>
      <c r="C157" s="122" t="s">
        <v>4286</v>
      </c>
      <c r="D157" s="120" t="s">
        <v>4287</v>
      </c>
      <c r="E157" s="273" t="s">
        <v>14</v>
      </c>
      <c r="F157" s="273" t="s">
        <v>15</v>
      </c>
      <c r="G157" s="3">
        <v>10</v>
      </c>
      <c r="H157" s="3">
        <f t="shared" si="1"/>
        <v>25000</v>
      </c>
      <c r="I157" s="3">
        <v>2500</v>
      </c>
    </row>
    <row r="158" spans="1:9" s="77" customFormat="1" x14ac:dyDescent="0.25">
      <c r="A158" s="885"/>
      <c r="B158" s="652"/>
      <c r="C158" s="122" t="s">
        <v>4288</v>
      </c>
      <c r="D158" s="120" t="s">
        <v>4289</v>
      </c>
      <c r="E158" s="273" t="s">
        <v>14</v>
      </c>
      <c r="F158" s="273" t="s">
        <v>15</v>
      </c>
      <c r="G158" s="3">
        <v>15</v>
      </c>
      <c r="H158" s="3">
        <f t="shared" si="1"/>
        <v>52500</v>
      </c>
      <c r="I158" s="3">
        <v>3500</v>
      </c>
    </row>
    <row r="159" spans="1:9" s="77" customFormat="1" x14ac:dyDescent="0.25">
      <c r="A159" s="885"/>
      <c r="B159" s="652"/>
      <c r="C159" s="122" t="s">
        <v>4290</v>
      </c>
      <c r="D159" s="120" t="s">
        <v>4291</v>
      </c>
      <c r="E159" s="273" t="s">
        <v>14</v>
      </c>
      <c r="F159" s="273" t="s">
        <v>15</v>
      </c>
      <c r="G159" s="3">
        <v>22</v>
      </c>
      <c r="H159" s="3">
        <f t="shared" si="1"/>
        <v>66000</v>
      </c>
      <c r="I159" s="3">
        <v>3000</v>
      </c>
    </row>
    <row r="160" spans="1:9" s="77" customFormat="1" x14ac:dyDescent="0.25">
      <c r="A160" s="885"/>
      <c r="B160" s="652"/>
      <c r="C160" s="122" t="s">
        <v>4292</v>
      </c>
      <c r="D160" s="120" t="s">
        <v>4293</v>
      </c>
      <c r="E160" s="273" t="s">
        <v>14</v>
      </c>
      <c r="F160" s="273" t="s">
        <v>15</v>
      </c>
      <c r="G160" s="3">
        <v>60</v>
      </c>
      <c r="H160" s="3">
        <f t="shared" si="1"/>
        <v>120000</v>
      </c>
      <c r="I160" s="3">
        <v>2000</v>
      </c>
    </row>
    <row r="161" spans="1:9" s="77" customFormat="1" x14ac:dyDescent="0.25">
      <c r="A161" s="885"/>
      <c r="B161" s="652"/>
      <c r="C161" s="122" t="s">
        <v>4294</v>
      </c>
      <c r="D161" s="120" t="s">
        <v>358</v>
      </c>
      <c r="E161" s="273" t="s">
        <v>14</v>
      </c>
      <c r="F161" s="273" t="s">
        <v>15</v>
      </c>
      <c r="G161" s="3">
        <v>120</v>
      </c>
      <c r="H161" s="3">
        <f t="shared" si="1"/>
        <v>24000</v>
      </c>
      <c r="I161" s="3">
        <v>200</v>
      </c>
    </row>
    <row r="162" spans="1:9" s="77" customFormat="1" ht="30" x14ac:dyDescent="0.25">
      <c r="A162" s="885"/>
      <c r="B162" s="652"/>
      <c r="C162" s="122" t="s">
        <v>4295</v>
      </c>
      <c r="D162" s="120" t="s">
        <v>4296</v>
      </c>
      <c r="E162" s="273" t="s">
        <v>14</v>
      </c>
      <c r="F162" s="273" t="s">
        <v>15</v>
      </c>
      <c r="G162" s="3">
        <v>2500</v>
      </c>
      <c r="H162" s="3">
        <f t="shared" si="1"/>
        <v>125000</v>
      </c>
      <c r="I162" s="3">
        <v>50</v>
      </c>
    </row>
    <row r="163" spans="1:9" s="77" customFormat="1" x14ac:dyDescent="0.25">
      <c r="A163" s="885"/>
      <c r="B163" s="652"/>
      <c r="C163" s="122" t="s">
        <v>4297</v>
      </c>
      <c r="D163" s="120" t="s">
        <v>4298</v>
      </c>
      <c r="E163" s="273" t="s">
        <v>14</v>
      </c>
      <c r="F163" s="273" t="s">
        <v>15</v>
      </c>
      <c r="G163" s="3">
        <v>42000</v>
      </c>
      <c r="H163" s="3">
        <f t="shared" si="1"/>
        <v>84000</v>
      </c>
      <c r="I163" s="3">
        <v>2</v>
      </c>
    </row>
    <row r="164" spans="1:9" s="77" customFormat="1" ht="30" x14ac:dyDescent="0.25">
      <c r="A164" s="885"/>
      <c r="B164" s="652"/>
      <c r="C164" s="122" t="s">
        <v>4299</v>
      </c>
      <c r="D164" s="120" t="s">
        <v>4300</v>
      </c>
      <c r="E164" s="273" t="s">
        <v>14</v>
      </c>
      <c r="F164" s="273" t="s">
        <v>15</v>
      </c>
      <c r="G164" s="3">
        <v>47000</v>
      </c>
      <c r="H164" s="3">
        <f t="shared" si="1"/>
        <v>94000</v>
      </c>
      <c r="I164" s="3">
        <v>2</v>
      </c>
    </row>
    <row r="165" spans="1:9" s="77" customFormat="1" ht="30" x14ac:dyDescent="0.25">
      <c r="A165" s="885"/>
      <c r="B165" s="652"/>
      <c r="C165" s="122" t="s">
        <v>4301</v>
      </c>
      <c r="D165" s="120" t="s">
        <v>4302</v>
      </c>
      <c r="E165" s="273" t="s">
        <v>14</v>
      </c>
      <c r="F165" s="273" t="s">
        <v>15</v>
      </c>
      <c r="G165" s="3">
        <v>47000</v>
      </c>
      <c r="H165" s="3">
        <f t="shared" si="1"/>
        <v>94000</v>
      </c>
      <c r="I165" s="3">
        <v>2</v>
      </c>
    </row>
    <row r="166" spans="1:9" s="77" customFormat="1" ht="30" x14ac:dyDescent="0.25">
      <c r="A166" s="885"/>
      <c r="B166" s="652"/>
      <c r="C166" s="122" t="s">
        <v>4303</v>
      </c>
      <c r="D166" s="120" t="s">
        <v>4304</v>
      </c>
      <c r="E166" s="273" t="s">
        <v>14</v>
      </c>
      <c r="F166" s="273" t="s">
        <v>15</v>
      </c>
      <c r="G166" s="3">
        <v>47000</v>
      </c>
      <c r="H166" s="3">
        <f t="shared" si="1"/>
        <v>94000</v>
      </c>
      <c r="I166" s="3">
        <v>2</v>
      </c>
    </row>
    <row r="167" spans="1:9" s="77" customFormat="1" x14ac:dyDescent="0.25">
      <c r="A167" s="885"/>
      <c r="B167" s="652"/>
      <c r="C167" s="122" t="s">
        <v>4305</v>
      </c>
      <c r="D167" s="123" t="s">
        <v>4306</v>
      </c>
      <c r="E167" s="273" t="s">
        <v>14</v>
      </c>
      <c r="F167" s="273" t="s">
        <v>15</v>
      </c>
      <c r="G167" s="3">
        <v>35000</v>
      </c>
      <c r="H167" s="3">
        <f t="shared" si="1"/>
        <v>105000</v>
      </c>
      <c r="I167" s="3">
        <v>3</v>
      </c>
    </row>
    <row r="168" spans="1:9" s="77" customFormat="1" x14ac:dyDescent="0.25">
      <c r="A168" s="885"/>
      <c r="B168" s="652"/>
      <c r="C168" s="122" t="s">
        <v>4307</v>
      </c>
      <c r="D168" s="120" t="s">
        <v>4308</v>
      </c>
      <c r="E168" s="273" t="s">
        <v>14</v>
      </c>
      <c r="F168" s="273" t="s">
        <v>15</v>
      </c>
      <c r="G168" s="3">
        <v>13000</v>
      </c>
      <c r="H168" s="3">
        <f t="shared" si="1"/>
        <v>13000</v>
      </c>
      <c r="I168" s="3">
        <v>1</v>
      </c>
    </row>
    <row r="169" spans="1:9" s="77" customFormat="1" x14ac:dyDescent="0.25">
      <c r="A169" s="885"/>
      <c r="B169" s="652"/>
      <c r="C169" s="122" t="s">
        <v>4309</v>
      </c>
      <c r="D169" s="120" t="s">
        <v>4310</v>
      </c>
      <c r="E169" s="273" t="s">
        <v>14</v>
      </c>
      <c r="F169" s="273" t="s">
        <v>15</v>
      </c>
      <c r="G169" s="3">
        <v>13000</v>
      </c>
      <c r="H169" s="3">
        <f t="shared" si="1"/>
        <v>13000</v>
      </c>
      <c r="I169" s="3">
        <v>1</v>
      </c>
    </row>
    <row r="170" spans="1:9" s="77" customFormat="1" x14ac:dyDescent="0.25">
      <c r="A170" s="885"/>
      <c r="B170" s="652"/>
      <c r="C170" s="122" t="s">
        <v>4311</v>
      </c>
      <c r="D170" s="120" t="s">
        <v>4312</v>
      </c>
      <c r="E170" s="273" t="s">
        <v>14</v>
      </c>
      <c r="F170" s="273" t="s">
        <v>15</v>
      </c>
      <c r="G170" s="3">
        <v>13000</v>
      </c>
      <c r="H170" s="3">
        <f t="shared" si="1"/>
        <v>13000</v>
      </c>
      <c r="I170" s="3">
        <v>1</v>
      </c>
    </row>
    <row r="171" spans="1:9" s="77" customFormat="1" x14ac:dyDescent="0.25">
      <c r="A171" s="885"/>
      <c r="B171" s="652"/>
      <c r="C171" s="122" t="s">
        <v>4313</v>
      </c>
      <c r="D171" s="120" t="s">
        <v>4314</v>
      </c>
      <c r="E171" s="273" t="s">
        <v>14</v>
      </c>
      <c r="F171" s="273" t="s">
        <v>15</v>
      </c>
      <c r="G171" s="3">
        <v>20000</v>
      </c>
      <c r="H171" s="3">
        <f t="shared" si="1"/>
        <v>20000</v>
      </c>
      <c r="I171" s="3">
        <v>1</v>
      </c>
    </row>
    <row r="172" spans="1:9" s="77" customFormat="1" x14ac:dyDescent="0.25">
      <c r="A172" s="885"/>
      <c r="B172" s="652"/>
      <c r="C172" s="122" t="s">
        <v>4315</v>
      </c>
      <c r="D172" s="120" t="s">
        <v>4316</v>
      </c>
      <c r="E172" s="273" t="s">
        <v>14</v>
      </c>
      <c r="F172" s="273" t="s">
        <v>15</v>
      </c>
      <c r="G172" s="3">
        <v>20000</v>
      </c>
      <c r="H172" s="3">
        <f t="shared" si="1"/>
        <v>60000</v>
      </c>
      <c r="I172" s="3">
        <v>3</v>
      </c>
    </row>
    <row r="173" spans="1:9" s="77" customFormat="1" x14ac:dyDescent="0.25">
      <c r="A173" s="885"/>
      <c r="B173" s="652"/>
      <c r="C173" s="122" t="s">
        <v>4317</v>
      </c>
      <c r="D173" s="120" t="s">
        <v>4318</v>
      </c>
      <c r="E173" s="273" t="s">
        <v>14</v>
      </c>
      <c r="F173" s="273" t="s">
        <v>15</v>
      </c>
      <c r="G173" s="3">
        <v>22000</v>
      </c>
      <c r="H173" s="3">
        <f t="shared" si="1"/>
        <v>66000</v>
      </c>
      <c r="I173" s="3">
        <v>3</v>
      </c>
    </row>
    <row r="174" spans="1:9" s="77" customFormat="1" x14ac:dyDescent="0.25">
      <c r="A174" s="885"/>
      <c r="B174" s="652"/>
      <c r="C174" s="122" t="s">
        <v>4319</v>
      </c>
      <c r="D174" s="120" t="s">
        <v>4320</v>
      </c>
      <c r="E174" s="273" t="s">
        <v>14</v>
      </c>
      <c r="F174" s="273" t="s">
        <v>15</v>
      </c>
      <c r="G174" s="3">
        <v>20000</v>
      </c>
      <c r="H174" s="3">
        <f t="shared" si="1"/>
        <v>40000</v>
      </c>
      <c r="I174" s="3">
        <v>2</v>
      </c>
    </row>
    <row r="175" spans="1:9" s="77" customFormat="1" x14ac:dyDescent="0.25">
      <c r="A175" s="885"/>
      <c r="B175" s="652"/>
      <c r="C175" s="122" t="s">
        <v>4321</v>
      </c>
      <c r="D175" s="120" t="s">
        <v>4322</v>
      </c>
      <c r="E175" s="273" t="s">
        <v>14</v>
      </c>
      <c r="F175" s="273" t="s">
        <v>15</v>
      </c>
      <c r="G175" s="3">
        <v>21000</v>
      </c>
      <c r="H175" s="3">
        <f t="shared" si="1"/>
        <v>42000</v>
      </c>
      <c r="I175" s="3">
        <v>2</v>
      </c>
    </row>
    <row r="176" spans="1:9" s="77" customFormat="1" x14ac:dyDescent="0.25">
      <c r="A176" s="885"/>
      <c r="B176" s="652"/>
      <c r="C176" s="122" t="s">
        <v>4323</v>
      </c>
      <c r="D176" s="120" t="s">
        <v>4324</v>
      </c>
      <c r="E176" s="273" t="s">
        <v>14</v>
      </c>
      <c r="F176" s="273" t="s">
        <v>15</v>
      </c>
      <c r="G176" s="3">
        <v>27000</v>
      </c>
      <c r="H176" s="3">
        <f t="shared" ref="H176:H243" si="2">G176*I176</f>
        <v>81000</v>
      </c>
      <c r="I176" s="3">
        <v>3</v>
      </c>
    </row>
    <row r="177" spans="1:9" s="77" customFormat="1" x14ac:dyDescent="0.25">
      <c r="A177" s="885"/>
      <c r="B177" s="652"/>
      <c r="C177" s="122" t="s">
        <v>4325</v>
      </c>
      <c r="D177" s="120" t="s">
        <v>4326</v>
      </c>
      <c r="E177" s="273" t="s">
        <v>14</v>
      </c>
      <c r="F177" s="273" t="s">
        <v>15</v>
      </c>
      <c r="G177" s="3">
        <v>38000</v>
      </c>
      <c r="H177" s="3">
        <f t="shared" si="2"/>
        <v>76000</v>
      </c>
      <c r="I177" s="3">
        <v>2</v>
      </c>
    </row>
    <row r="178" spans="1:9" s="77" customFormat="1" x14ac:dyDescent="0.25">
      <c r="A178" s="885"/>
      <c r="B178" s="652"/>
      <c r="C178" s="122" t="s">
        <v>4327</v>
      </c>
      <c r="D178" s="120" t="s">
        <v>4328</v>
      </c>
      <c r="E178" s="273" t="s">
        <v>14</v>
      </c>
      <c r="F178" s="273" t="s">
        <v>15</v>
      </c>
      <c r="G178" s="3">
        <v>40000</v>
      </c>
      <c r="H178" s="3">
        <f t="shared" si="2"/>
        <v>80000</v>
      </c>
      <c r="I178" s="3">
        <v>2</v>
      </c>
    </row>
    <row r="179" spans="1:9" s="77" customFormat="1" x14ac:dyDescent="0.25">
      <c r="A179" s="885"/>
      <c r="B179" s="652"/>
      <c r="C179" s="122" t="s">
        <v>4329</v>
      </c>
      <c r="D179" s="120" t="s">
        <v>4330</v>
      </c>
      <c r="E179" s="273" t="s">
        <v>14</v>
      </c>
      <c r="F179" s="273" t="s">
        <v>15</v>
      </c>
      <c r="G179" s="3">
        <v>40000</v>
      </c>
      <c r="H179" s="3">
        <f t="shared" si="2"/>
        <v>80000</v>
      </c>
      <c r="I179" s="3">
        <v>2</v>
      </c>
    </row>
    <row r="180" spans="1:9" s="77" customFormat="1" x14ac:dyDescent="0.25">
      <c r="A180" s="885"/>
      <c r="B180" s="652"/>
      <c r="C180" s="122" t="s">
        <v>4331</v>
      </c>
      <c r="D180" s="120" t="s">
        <v>4332</v>
      </c>
      <c r="E180" s="273" t="s">
        <v>14</v>
      </c>
      <c r="F180" s="273" t="s">
        <v>15</v>
      </c>
      <c r="G180" s="3">
        <v>40000</v>
      </c>
      <c r="H180" s="3">
        <f t="shared" si="2"/>
        <v>80000</v>
      </c>
      <c r="I180" s="3">
        <v>2</v>
      </c>
    </row>
    <row r="181" spans="1:9" s="77" customFormat="1" x14ac:dyDescent="0.25">
      <c r="A181" s="885"/>
      <c r="B181" s="652"/>
      <c r="C181" s="122" t="s">
        <v>4333</v>
      </c>
      <c r="D181" s="120" t="s">
        <v>4334</v>
      </c>
      <c r="E181" s="273" t="s">
        <v>14</v>
      </c>
      <c r="F181" s="273" t="s">
        <v>15</v>
      </c>
      <c r="G181" s="3">
        <v>55000</v>
      </c>
      <c r="H181" s="3">
        <f t="shared" si="2"/>
        <v>110000</v>
      </c>
      <c r="I181" s="3">
        <v>2</v>
      </c>
    </row>
    <row r="182" spans="1:9" s="77" customFormat="1" x14ac:dyDescent="0.25">
      <c r="A182" s="885"/>
      <c r="B182" s="652"/>
      <c r="C182" s="122" t="s">
        <v>4335</v>
      </c>
      <c r="D182" s="120" t="s">
        <v>4336</v>
      </c>
      <c r="E182" s="273" t="s">
        <v>14</v>
      </c>
      <c r="F182" s="273" t="s">
        <v>15</v>
      </c>
      <c r="G182" s="3">
        <v>65000</v>
      </c>
      <c r="H182" s="3">
        <f t="shared" si="2"/>
        <v>130000</v>
      </c>
      <c r="I182" s="3">
        <v>2</v>
      </c>
    </row>
    <row r="183" spans="1:9" s="77" customFormat="1" x14ac:dyDescent="0.25">
      <c r="A183" s="885"/>
      <c r="B183" s="652"/>
      <c r="C183" s="122" t="s">
        <v>4337</v>
      </c>
      <c r="D183" s="120" t="s">
        <v>4338</v>
      </c>
      <c r="E183" s="273" t="s">
        <v>14</v>
      </c>
      <c r="F183" s="273" t="s">
        <v>15</v>
      </c>
      <c r="G183" s="3">
        <v>65000</v>
      </c>
      <c r="H183" s="3">
        <f t="shared" si="2"/>
        <v>130000</v>
      </c>
      <c r="I183" s="3">
        <v>2</v>
      </c>
    </row>
    <row r="184" spans="1:9" s="77" customFormat="1" x14ac:dyDescent="0.25">
      <c r="A184" s="885"/>
      <c r="B184" s="652"/>
      <c r="C184" s="122" t="s">
        <v>4339</v>
      </c>
      <c r="D184" s="120" t="s">
        <v>4340</v>
      </c>
      <c r="E184" s="273" t="s">
        <v>14</v>
      </c>
      <c r="F184" s="273" t="s">
        <v>15</v>
      </c>
      <c r="G184" s="3">
        <v>65000</v>
      </c>
      <c r="H184" s="3">
        <f t="shared" si="2"/>
        <v>130000</v>
      </c>
      <c r="I184" s="3">
        <v>2</v>
      </c>
    </row>
    <row r="185" spans="1:9" s="77" customFormat="1" x14ac:dyDescent="0.25">
      <c r="A185" s="885"/>
      <c r="B185" s="654"/>
      <c r="C185" s="122" t="s">
        <v>4341</v>
      </c>
      <c r="D185" s="120" t="s">
        <v>4342</v>
      </c>
      <c r="E185" s="273" t="s">
        <v>14</v>
      </c>
      <c r="F185" s="273" t="s">
        <v>15</v>
      </c>
      <c r="G185" s="3">
        <v>30000</v>
      </c>
      <c r="H185" s="3">
        <f t="shared" si="2"/>
        <v>210000</v>
      </c>
      <c r="I185" s="3">
        <v>7</v>
      </c>
    </row>
    <row r="186" spans="1:9" s="563" customFormat="1" x14ac:dyDescent="0.25">
      <c r="A186" s="885"/>
      <c r="B186" s="653"/>
      <c r="C186" s="122"/>
      <c r="D186" s="123"/>
      <c r="E186" s="561"/>
      <c r="F186" s="561"/>
      <c r="G186" s="3"/>
      <c r="H186" s="3"/>
      <c r="I186" s="3"/>
    </row>
    <row r="187" spans="1:9" s="563" customFormat="1" x14ac:dyDescent="0.25">
      <c r="A187" s="885"/>
      <c r="B187" s="654"/>
      <c r="C187" s="122"/>
      <c r="D187" s="123"/>
      <c r="E187" s="561"/>
      <c r="F187" s="561"/>
      <c r="G187" s="3"/>
      <c r="H187" s="3"/>
      <c r="I187" s="3"/>
    </row>
    <row r="188" spans="1:9" s="77" customFormat="1" x14ac:dyDescent="0.25">
      <c r="A188" s="885"/>
      <c r="B188" s="653">
        <v>4267</v>
      </c>
      <c r="C188" s="122" t="s">
        <v>4343</v>
      </c>
      <c r="D188" s="120" t="s">
        <v>4344</v>
      </c>
      <c r="E188" s="273" t="s">
        <v>14</v>
      </c>
      <c r="F188" s="273" t="s">
        <v>49</v>
      </c>
      <c r="G188" s="3">
        <v>2000</v>
      </c>
      <c r="H188" s="3">
        <f t="shared" si="2"/>
        <v>10000</v>
      </c>
      <c r="I188" s="3">
        <v>5</v>
      </c>
    </row>
    <row r="189" spans="1:9" s="77" customFormat="1" ht="30" x14ac:dyDescent="0.25">
      <c r="A189" s="885"/>
      <c r="B189" s="652"/>
      <c r="C189" s="122" t="s">
        <v>4345</v>
      </c>
      <c r="D189" s="120" t="s">
        <v>682</v>
      </c>
      <c r="E189" s="273" t="s">
        <v>14</v>
      </c>
      <c r="F189" s="273" t="s">
        <v>15</v>
      </c>
      <c r="G189" s="3">
        <v>600</v>
      </c>
      <c r="H189" s="3">
        <f t="shared" si="2"/>
        <v>60000</v>
      </c>
      <c r="I189" s="3">
        <v>100</v>
      </c>
    </row>
    <row r="190" spans="1:9" s="77" customFormat="1" x14ac:dyDescent="0.25">
      <c r="A190" s="885"/>
      <c r="B190" s="652"/>
      <c r="C190" s="122" t="s">
        <v>4346</v>
      </c>
      <c r="D190" s="120" t="s">
        <v>78</v>
      </c>
      <c r="E190" s="273" t="s">
        <v>14</v>
      </c>
      <c r="F190" s="273" t="s">
        <v>15</v>
      </c>
      <c r="G190" s="3">
        <v>1500</v>
      </c>
      <c r="H190" s="3">
        <f t="shared" si="2"/>
        <v>195000</v>
      </c>
      <c r="I190" s="3">
        <v>130</v>
      </c>
    </row>
    <row r="191" spans="1:9" s="77" customFormat="1" ht="30" x14ac:dyDescent="0.25">
      <c r="A191" s="885"/>
      <c r="B191" s="652"/>
      <c r="C191" s="122" t="s">
        <v>4347</v>
      </c>
      <c r="D191" s="120" t="s">
        <v>686</v>
      </c>
      <c r="E191" s="273" t="s">
        <v>14</v>
      </c>
      <c r="F191" s="273" t="s">
        <v>15</v>
      </c>
      <c r="G191" s="3">
        <v>10</v>
      </c>
      <c r="H191" s="3">
        <f t="shared" si="2"/>
        <v>1800000</v>
      </c>
      <c r="I191" s="3">
        <v>180000</v>
      </c>
    </row>
    <row r="192" spans="1:9" s="77" customFormat="1" x14ac:dyDescent="0.25">
      <c r="A192" s="885"/>
      <c r="B192" s="652"/>
      <c r="C192" s="122" t="s">
        <v>4348</v>
      </c>
      <c r="D192" s="120" t="s">
        <v>416</v>
      </c>
      <c r="E192" s="273" t="s">
        <v>14</v>
      </c>
      <c r="F192" s="273" t="s">
        <v>15</v>
      </c>
      <c r="G192" s="3">
        <v>450</v>
      </c>
      <c r="H192" s="3">
        <f t="shared" si="2"/>
        <v>135000</v>
      </c>
      <c r="I192" s="3">
        <v>300</v>
      </c>
    </row>
    <row r="193" spans="1:9" s="77" customFormat="1" x14ac:dyDescent="0.25">
      <c r="A193" s="885"/>
      <c r="B193" s="652"/>
      <c r="C193" s="122" t="s">
        <v>4349</v>
      </c>
      <c r="D193" s="120" t="s">
        <v>437</v>
      </c>
      <c r="E193" s="273" t="s">
        <v>14</v>
      </c>
      <c r="F193" s="273" t="s">
        <v>66</v>
      </c>
      <c r="G193" s="3">
        <v>60</v>
      </c>
      <c r="H193" s="3">
        <f t="shared" si="2"/>
        <v>4200000</v>
      </c>
      <c r="I193" s="3">
        <v>70000</v>
      </c>
    </row>
    <row r="194" spans="1:9" s="77" customFormat="1" x14ac:dyDescent="0.25">
      <c r="A194" s="885"/>
      <c r="B194" s="654"/>
      <c r="C194" s="122" t="s">
        <v>4350</v>
      </c>
      <c r="D194" s="120" t="s">
        <v>4351</v>
      </c>
      <c r="E194" s="273" t="s">
        <v>14</v>
      </c>
      <c r="F194" s="273" t="s">
        <v>15</v>
      </c>
      <c r="G194" s="3">
        <v>200</v>
      </c>
      <c r="H194" s="3">
        <f t="shared" si="2"/>
        <v>20000</v>
      </c>
      <c r="I194" s="3">
        <v>100</v>
      </c>
    </row>
    <row r="195" spans="1:9" s="77" customFormat="1" x14ac:dyDescent="0.25">
      <c r="A195" s="885"/>
      <c r="B195" s="653">
        <v>4269</v>
      </c>
      <c r="C195" s="122" t="s">
        <v>4352</v>
      </c>
      <c r="D195" s="120" t="s">
        <v>4353</v>
      </c>
      <c r="E195" s="273" t="s">
        <v>14</v>
      </c>
      <c r="F195" s="273" t="s">
        <v>15</v>
      </c>
      <c r="G195" s="3">
        <v>100</v>
      </c>
      <c r="H195" s="3">
        <f t="shared" si="2"/>
        <v>100000</v>
      </c>
      <c r="I195" s="3">
        <v>1000</v>
      </c>
    </row>
    <row r="196" spans="1:9" s="77" customFormat="1" x14ac:dyDescent="0.25">
      <c r="A196" s="885"/>
      <c r="B196" s="652"/>
      <c r="C196" s="122" t="s">
        <v>4354</v>
      </c>
      <c r="D196" s="120" t="s">
        <v>4355</v>
      </c>
      <c r="E196" s="273" t="s">
        <v>14</v>
      </c>
      <c r="F196" s="273" t="s">
        <v>15</v>
      </c>
      <c r="G196" s="3">
        <v>50000</v>
      </c>
      <c r="H196" s="3">
        <f t="shared" si="2"/>
        <v>4500000</v>
      </c>
      <c r="I196" s="3">
        <v>90</v>
      </c>
    </row>
    <row r="197" spans="1:9" s="77" customFormat="1" x14ac:dyDescent="0.25">
      <c r="A197" s="885"/>
      <c r="B197" s="652"/>
      <c r="C197" s="122" t="s">
        <v>4356</v>
      </c>
      <c r="D197" s="120" t="s">
        <v>4357</v>
      </c>
      <c r="E197" s="273" t="s">
        <v>14</v>
      </c>
      <c r="F197" s="273" t="s">
        <v>15</v>
      </c>
      <c r="G197" s="3">
        <v>30000</v>
      </c>
      <c r="H197" s="3">
        <f t="shared" si="2"/>
        <v>1800000</v>
      </c>
      <c r="I197" s="3">
        <v>60</v>
      </c>
    </row>
    <row r="198" spans="1:9" s="77" customFormat="1" x14ac:dyDescent="0.25">
      <c r="A198" s="885"/>
      <c r="B198" s="652"/>
      <c r="C198" s="122" t="s">
        <v>4358</v>
      </c>
      <c r="D198" s="120" t="s">
        <v>4359</v>
      </c>
      <c r="E198" s="273" t="s">
        <v>14</v>
      </c>
      <c r="F198" s="273" t="s">
        <v>15</v>
      </c>
      <c r="G198" s="3">
        <v>10000</v>
      </c>
      <c r="H198" s="3">
        <f t="shared" si="2"/>
        <v>1600000</v>
      </c>
      <c r="I198" s="3">
        <v>160</v>
      </c>
    </row>
    <row r="199" spans="1:9" s="77" customFormat="1" ht="45" x14ac:dyDescent="0.25">
      <c r="A199" s="885"/>
      <c r="B199" s="652"/>
      <c r="C199" s="122" t="s">
        <v>4360</v>
      </c>
      <c r="D199" s="120" t="s">
        <v>4361</v>
      </c>
      <c r="E199" s="273" t="s">
        <v>126</v>
      </c>
      <c r="F199" s="273" t="s">
        <v>15</v>
      </c>
      <c r="G199" s="3">
        <v>0</v>
      </c>
      <c r="H199" s="3">
        <f t="shared" si="2"/>
        <v>0</v>
      </c>
      <c r="I199" s="3">
        <v>10</v>
      </c>
    </row>
    <row r="200" spans="1:9" s="77" customFormat="1" ht="45" x14ac:dyDescent="0.25">
      <c r="A200" s="885"/>
      <c r="B200" s="652"/>
      <c r="C200" s="126">
        <v>18511180</v>
      </c>
      <c r="D200" s="125" t="s">
        <v>4362</v>
      </c>
      <c r="E200" s="79" t="s">
        <v>126</v>
      </c>
      <c r="F200" s="79" t="s">
        <v>15</v>
      </c>
      <c r="G200" s="16">
        <v>0</v>
      </c>
      <c r="H200" s="16">
        <f t="shared" si="2"/>
        <v>0</v>
      </c>
      <c r="I200" s="16">
        <v>2</v>
      </c>
    </row>
    <row r="201" spans="1:9" s="77" customFormat="1" ht="45" x14ac:dyDescent="0.25">
      <c r="A201" s="885"/>
      <c r="B201" s="652"/>
      <c r="C201" s="126">
        <v>18511180</v>
      </c>
      <c r="D201" s="125" t="s">
        <v>4363</v>
      </c>
      <c r="E201" s="79" t="s">
        <v>126</v>
      </c>
      <c r="F201" s="79" t="s">
        <v>15</v>
      </c>
      <c r="G201" s="16">
        <v>0</v>
      </c>
      <c r="H201" s="16">
        <f t="shared" si="2"/>
        <v>0</v>
      </c>
      <c r="I201" s="16">
        <v>6</v>
      </c>
    </row>
    <row r="202" spans="1:9" s="77" customFormat="1" ht="45" x14ac:dyDescent="0.25">
      <c r="A202" s="885"/>
      <c r="B202" s="652"/>
      <c r="C202" s="126">
        <v>18511180</v>
      </c>
      <c r="D202" s="125" t="s">
        <v>4364</v>
      </c>
      <c r="E202" s="79" t="s">
        <v>126</v>
      </c>
      <c r="F202" s="79" t="s">
        <v>15</v>
      </c>
      <c r="G202" s="16">
        <v>0</v>
      </c>
      <c r="H202" s="16">
        <f t="shared" si="2"/>
        <v>0</v>
      </c>
      <c r="I202" s="16">
        <v>7</v>
      </c>
    </row>
    <row r="203" spans="1:9" s="77" customFormat="1" ht="45" x14ac:dyDescent="0.25">
      <c r="A203" s="885"/>
      <c r="B203" s="652"/>
      <c r="C203" s="126">
        <v>18511180</v>
      </c>
      <c r="D203" s="125" t="s">
        <v>4364</v>
      </c>
      <c r="E203" s="79" t="s">
        <v>126</v>
      </c>
      <c r="F203" s="79" t="s">
        <v>15</v>
      </c>
      <c r="G203" s="16">
        <v>0</v>
      </c>
      <c r="H203" s="16">
        <f t="shared" si="2"/>
        <v>0</v>
      </c>
      <c r="I203" s="16">
        <v>7</v>
      </c>
    </row>
    <row r="204" spans="1:9" s="77" customFormat="1" ht="45" x14ac:dyDescent="0.25">
      <c r="A204" s="885"/>
      <c r="B204" s="652"/>
      <c r="C204" s="126">
        <v>18511180</v>
      </c>
      <c r="D204" s="125" t="s">
        <v>4365</v>
      </c>
      <c r="E204" s="79" t="s">
        <v>126</v>
      </c>
      <c r="F204" s="79" t="s">
        <v>15</v>
      </c>
      <c r="G204" s="16">
        <v>0</v>
      </c>
      <c r="H204" s="16">
        <f t="shared" si="2"/>
        <v>0</v>
      </c>
      <c r="I204" s="16">
        <v>8</v>
      </c>
    </row>
    <row r="205" spans="1:9" s="77" customFormat="1" ht="45" x14ac:dyDescent="0.25">
      <c r="A205" s="885"/>
      <c r="B205" s="652"/>
      <c r="C205" s="126">
        <v>18511180</v>
      </c>
      <c r="D205" s="125" t="s">
        <v>4366</v>
      </c>
      <c r="E205" s="79" t="s">
        <v>126</v>
      </c>
      <c r="F205" s="79" t="s">
        <v>15</v>
      </c>
      <c r="G205" s="16">
        <v>0</v>
      </c>
      <c r="H205" s="16">
        <f t="shared" si="2"/>
        <v>0</v>
      </c>
      <c r="I205" s="16">
        <v>5</v>
      </c>
    </row>
    <row r="206" spans="1:9" s="77" customFormat="1" ht="30" x14ac:dyDescent="0.25">
      <c r="A206" s="885"/>
      <c r="B206" s="652"/>
      <c r="C206" s="122" t="s">
        <v>4360</v>
      </c>
      <c r="D206" s="120" t="s">
        <v>4367</v>
      </c>
      <c r="E206" s="273" t="s">
        <v>14</v>
      </c>
      <c r="F206" s="273" t="s">
        <v>15</v>
      </c>
      <c r="G206" s="3">
        <v>145000</v>
      </c>
      <c r="H206" s="3">
        <f t="shared" si="2"/>
        <v>1450000</v>
      </c>
      <c r="I206" s="3">
        <v>10</v>
      </c>
    </row>
    <row r="207" spans="1:9" s="77" customFormat="1" ht="30" x14ac:dyDescent="0.25">
      <c r="A207" s="885"/>
      <c r="B207" s="652"/>
      <c r="C207" s="122" t="s">
        <v>4368</v>
      </c>
      <c r="D207" s="120" t="s">
        <v>4369</v>
      </c>
      <c r="E207" s="273" t="s">
        <v>14</v>
      </c>
      <c r="F207" s="273" t="s">
        <v>15</v>
      </c>
      <c r="G207" s="3">
        <v>42000</v>
      </c>
      <c r="H207" s="3">
        <f t="shared" si="2"/>
        <v>420000</v>
      </c>
      <c r="I207" s="3">
        <v>10</v>
      </c>
    </row>
    <row r="208" spans="1:9" s="77" customFormat="1" ht="30" x14ac:dyDescent="0.25">
      <c r="A208" s="885"/>
      <c r="B208" s="652"/>
      <c r="C208" s="122" t="s">
        <v>4370</v>
      </c>
      <c r="D208" s="120" t="s">
        <v>4371</v>
      </c>
      <c r="E208" s="273" t="s">
        <v>14</v>
      </c>
      <c r="F208" s="273" t="s">
        <v>15</v>
      </c>
      <c r="G208" s="3">
        <v>55000</v>
      </c>
      <c r="H208" s="3">
        <f t="shared" si="2"/>
        <v>110000</v>
      </c>
      <c r="I208" s="3">
        <v>2</v>
      </c>
    </row>
    <row r="209" spans="1:9" s="77" customFormat="1" ht="30" x14ac:dyDescent="0.25">
      <c r="A209" s="885"/>
      <c r="B209" s="652"/>
      <c r="C209" s="122" t="s">
        <v>4372</v>
      </c>
      <c r="D209" s="120" t="s">
        <v>4373</v>
      </c>
      <c r="E209" s="273" t="s">
        <v>14</v>
      </c>
      <c r="F209" s="273" t="s">
        <v>15</v>
      </c>
      <c r="G209" s="3">
        <v>55000</v>
      </c>
      <c r="H209" s="3">
        <f t="shared" si="2"/>
        <v>220000</v>
      </c>
      <c r="I209" s="3">
        <v>4</v>
      </c>
    </row>
    <row r="210" spans="1:9" s="77" customFormat="1" ht="30" x14ac:dyDescent="0.25">
      <c r="A210" s="885"/>
      <c r="B210" s="652"/>
      <c r="C210" s="122" t="s">
        <v>4374</v>
      </c>
      <c r="D210" s="120" t="s">
        <v>4375</v>
      </c>
      <c r="E210" s="273" t="s">
        <v>14</v>
      </c>
      <c r="F210" s="273" t="s">
        <v>15</v>
      </c>
      <c r="G210" s="3">
        <v>55000</v>
      </c>
      <c r="H210" s="3">
        <f t="shared" si="2"/>
        <v>220000</v>
      </c>
      <c r="I210" s="3">
        <v>4</v>
      </c>
    </row>
    <row r="211" spans="1:9" s="77" customFormat="1" ht="45" x14ac:dyDescent="0.25">
      <c r="A211" s="885"/>
      <c r="B211" s="652"/>
      <c r="C211" s="122" t="s">
        <v>4376</v>
      </c>
      <c r="D211" s="120" t="s">
        <v>4377</v>
      </c>
      <c r="E211" s="273" t="s">
        <v>14</v>
      </c>
      <c r="F211" s="273" t="s">
        <v>15</v>
      </c>
      <c r="G211" s="3">
        <v>55000</v>
      </c>
      <c r="H211" s="3">
        <f t="shared" si="2"/>
        <v>220000</v>
      </c>
      <c r="I211" s="3">
        <v>4</v>
      </c>
    </row>
    <row r="212" spans="1:9" s="77" customFormat="1" ht="30" x14ac:dyDescent="0.25">
      <c r="A212" s="885"/>
      <c r="B212" s="652"/>
      <c r="C212" s="122" t="s">
        <v>4378</v>
      </c>
      <c r="D212" s="120" t="s">
        <v>4379</v>
      </c>
      <c r="E212" s="273" t="s">
        <v>14</v>
      </c>
      <c r="F212" s="273" t="s">
        <v>15</v>
      </c>
      <c r="G212" s="3">
        <v>55000</v>
      </c>
      <c r="H212" s="3">
        <f t="shared" si="2"/>
        <v>220000</v>
      </c>
      <c r="I212" s="3">
        <v>4</v>
      </c>
    </row>
    <row r="213" spans="1:9" s="77" customFormat="1" ht="30" x14ac:dyDescent="0.25">
      <c r="A213" s="885"/>
      <c r="B213" s="654"/>
      <c r="C213" s="122" t="s">
        <v>4380</v>
      </c>
      <c r="D213" s="120" t="s">
        <v>4381</v>
      </c>
      <c r="E213" s="273" t="s">
        <v>14</v>
      </c>
      <c r="F213" s="273" t="s">
        <v>15</v>
      </c>
      <c r="G213" s="3">
        <v>55000</v>
      </c>
      <c r="H213" s="3">
        <f t="shared" si="2"/>
        <v>220000</v>
      </c>
      <c r="I213" s="3">
        <v>4</v>
      </c>
    </row>
    <row r="214" spans="1:9" s="578" customFormat="1" x14ac:dyDescent="0.25">
      <c r="A214" s="885"/>
      <c r="B214" s="572"/>
      <c r="C214" s="120" t="s">
        <v>6904</v>
      </c>
      <c r="D214" s="120" t="s">
        <v>4066</v>
      </c>
      <c r="E214" s="573" t="s">
        <v>14</v>
      </c>
      <c r="F214" s="573" t="s">
        <v>15</v>
      </c>
      <c r="G214" s="3">
        <v>500000</v>
      </c>
      <c r="H214" s="3">
        <v>500000</v>
      </c>
      <c r="I214" s="3">
        <v>1</v>
      </c>
    </row>
    <row r="215" spans="1:9" s="77" customFormat="1" ht="45" x14ac:dyDescent="0.25">
      <c r="A215" s="885"/>
      <c r="B215" s="653">
        <v>5122</v>
      </c>
      <c r="C215" s="119" t="s">
        <v>5352</v>
      </c>
      <c r="D215" s="120" t="s">
        <v>4382</v>
      </c>
      <c r="E215" s="273" t="s">
        <v>14</v>
      </c>
      <c r="F215" s="273" t="s">
        <v>15</v>
      </c>
      <c r="G215" s="3">
        <v>235000</v>
      </c>
      <c r="H215" s="3">
        <f t="shared" si="2"/>
        <v>235000</v>
      </c>
      <c r="I215" s="3">
        <v>1</v>
      </c>
    </row>
    <row r="216" spans="1:9" s="77" customFormat="1" ht="45" x14ac:dyDescent="0.25">
      <c r="A216" s="885"/>
      <c r="B216" s="652"/>
      <c r="C216" s="119" t="s">
        <v>5353</v>
      </c>
      <c r="D216" s="120" t="s">
        <v>4383</v>
      </c>
      <c r="E216" s="273" t="s">
        <v>14</v>
      </c>
      <c r="F216" s="273" t="s">
        <v>15</v>
      </c>
      <c r="G216" s="3">
        <v>235000</v>
      </c>
      <c r="H216" s="3">
        <f t="shared" si="2"/>
        <v>235000</v>
      </c>
      <c r="I216" s="3">
        <v>1</v>
      </c>
    </row>
    <row r="217" spans="1:9" s="77" customFormat="1" x14ac:dyDescent="0.25">
      <c r="A217" s="885"/>
      <c r="B217" s="652"/>
      <c r="C217" s="119">
        <v>30191400</v>
      </c>
      <c r="D217" s="120" t="s">
        <v>4384</v>
      </c>
      <c r="E217" s="273" t="s">
        <v>14</v>
      </c>
      <c r="F217" s="273" t="s">
        <v>15</v>
      </c>
      <c r="G217" s="3">
        <v>45000</v>
      </c>
      <c r="H217" s="3">
        <f t="shared" si="2"/>
        <v>135000</v>
      </c>
      <c r="I217" s="3">
        <v>3</v>
      </c>
    </row>
    <row r="218" spans="1:9" s="77" customFormat="1" ht="30" x14ac:dyDescent="0.25">
      <c r="A218" s="885"/>
      <c r="B218" s="652"/>
      <c r="C218" s="122" t="s">
        <v>4385</v>
      </c>
      <c r="D218" s="120" t="s">
        <v>4386</v>
      </c>
      <c r="E218" s="273" t="s">
        <v>14</v>
      </c>
      <c r="F218" s="273" t="s">
        <v>15</v>
      </c>
      <c r="G218" s="3">
        <v>350000</v>
      </c>
      <c r="H218" s="3">
        <f t="shared" si="2"/>
        <v>3500000</v>
      </c>
      <c r="I218" s="3">
        <v>10</v>
      </c>
    </row>
    <row r="219" spans="1:9" s="77" customFormat="1" ht="30" x14ac:dyDescent="0.25">
      <c r="A219" s="885"/>
      <c r="B219" s="652"/>
      <c r="C219" s="122" t="s">
        <v>4387</v>
      </c>
      <c r="D219" s="120" t="s">
        <v>4388</v>
      </c>
      <c r="E219" s="273" t="s">
        <v>14</v>
      </c>
      <c r="F219" s="273" t="s">
        <v>15</v>
      </c>
      <c r="G219" s="3">
        <v>240000</v>
      </c>
      <c r="H219" s="3">
        <f t="shared" si="2"/>
        <v>8400000</v>
      </c>
      <c r="I219" s="3">
        <v>35</v>
      </c>
    </row>
    <row r="220" spans="1:9" s="77" customFormat="1" ht="30" x14ac:dyDescent="0.25">
      <c r="A220" s="885"/>
      <c r="B220" s="652"/>
      <c r="C220" s="122" t="s">
        <v>4389</v>
      </c>
      <c r="D220" s="120" t="s">
        <v>4390</v>
      </c>
      <c r="E220" s="273" t="s">
        <v>14</v>
      </c>
      <c r="F220" s="273" t="s">
        <v>15</v>
      </c>
      <c r="G220" s="3">
        <v>430000</v>
      </c>
      <c r="H220" s="3">
        <f t="shared" si="2"/>
        <v>4300000</v>
      </c>
      <c r="I220" s="3">
        <v>10</v>
      </c>
    </row>
    <row r="221" spans="1:9" s="77" customFormat="1" x14ac:dyDescent="0.25">
      <c r="A221" s="885"/>
      <c r="B221" s="652"/>
      <c r="C221" s="122" t="s">
        <v>4391</v>
      </c>
      <c r="D221" s="120" t="s">
        <v>115</v>
      </c>
      <c r="E221" s="273" t="s">
        <v>14</v>
      </c>
      <c r="F221" s="273" t="s">
        <v>15</v>
      </c>
      <c r="G221" s="3">
        <v>280000</v>
      </c>
      <c r="H221" s="3">
        <f t="shared" si="2"/>
        <v>3360000</v>
      </c>
      <c r="I221" s="3">
        <v>12</v>
      </c>
    </row>
    <row r="222" spans="1:9" s="77" customFormat="1" ht="30" x14ac:dyDescent="0.25">
      <c r="A222" s="885"/>
      <c r="B222" s="652"/>
      <c r="C222" s="122" t="s">
        <v>4392</v>
      </c>
      <c r="D222" s="120" t="s">
        <v>4393</v>
      </c>
      <c r="E222" s="273" t="s">
        <v>14</v>
      </c>
      <c r="F222" s="273" t="s">
        <v>15</v>
      </c>
      <c r="G222" s="3">
        <v>520000</v>
      </c>
      <c r="H222" s="3">
        <f t="shared" si="2"/>
        <v>5200000</v>
      </c>
      <c r="I222" s="3">
        <v>10</v>
      </c>
    </row>
    <row r="223" spans="1:9" s="77" customFormat="1" x14ac:dyDescent="0.25">
      <c r="A223" s="885"/>
      <c r="B223" s="652"/>
      <c r="C223" s="122" t="s">
        <v>4394</v>
      </c>
      <c r="D223" s="120" t="s">
        <v>706</v>
      </c>
      <c r="E223" s="273" t="s">
        <v>14</v>
      </c>
      <c r="F223" s="273" t="s">
        <v>15</v>
      </c>
      <c r="G223" s="3">
        <v>200000</v>
      </c>
      <c r="H223" s="3">
        <f t="shared" si="2"/>
        <v>3000000</v>
      </c>
      <c r="I223" s="3">
        <v>15</v>
      </c>
    </row>
    <row r="224" spans="1:9" s="77" customFormat="1" x14ac:dyDescent="0.25">
      <c r="A224" s="885"/>
      <c r="B224" s="652"/>
      <c r="C224" s="122" t="s">
        <v>4395</v>
      </c>
      <c r="D224" s="120" t="s">
        <v>4396</v>
      </c>
      <c r="E224" s="273" t="s">
        <v>14</v>
      </c>
      <c r="F224" s="273" t="s">
        <v>15</v>
      </c>
      <c r="G224" s="3">
        <v>220000</v>
      </c>
      <c r="H224" s="3">
        <f t="shared" si="2"/>
        <v>2200000</v>
      </c>
      <c r="I224" s="3">
        <v>10</v>
      </c>
    </row>
    <row r="225" spans="1:9" s="77" customFormat="1" ht="30" x14ac:dyDescent="0.25">
      <c r="A225" s="885"/>
      <c r="B225" s="652"/>
      <c r="C225" s="122" t="s">
        <v>4397</v>
      </c>
      <c r="D225" s="120" t="s">
        <v>4398</v>
      </c>
      <c r="E225" s="273" t="s">
        <v>14</v>
      </c>
      <c r="F225" s="273" t="s">
        <v>15</v>
      </c>
      <c r="G225" s="3">
        <v>220000</v>
      </c>
      <c r="H225" s="3">
        <f t="shared" si="2"/>
        <v>1100000</v>
      </c>
      <c r="I225" s="3">
        <v>5</v>
      </c>
    </row>
    <row r="226" spans="1:9" s="77" customFormat="1" x14ac:dyDescent="0.25">
      <c r="A226" s="885"/>
      <c r="B226" s="652"/>
      <c r="C226" s="122" t="s">
        <v>4399</v>
      </c>
      <c r="D226" s="120" t="s">
        <v>4400</v>
      </c>
      <c r="E226" s="273" t="s">
        <v>14</v>
      </c>
      <c r="F226" s="273" t="s">
        <v>15</v>
      </c>
      <c r="G226" s="3">
        <v>14700000</v>
      </c>
      <c r="H226" s="3">
        <f t="shared" si="2"/>
        <v>14700000</v>
      </c>
      <c r="I226" s="3">
        <v>1</v>
      </c>
    </row>
    <row r="227" spans="1:9" s="98" customFormat="1" x14ac:dyDescent="0.25">
      <c r="A227" s="885"/>
      <c r="B227" s="652"/>
      <c r="C227" s="120" t="s">
        <v>5339</v>
      </c>
      <c r="D227" s="120" t="s">
        <v>5340</v>
      </c>
      <c r="E227" s="273" t="s">
        <v>14</v>
      </c>
      <c r="F227" s="100" t="s">
        <v>15</v>
      </c>
      <c r="G227" s="3">
        <v>5000</v>
      </c>
      <c r="H227" s="3">
        <f t="shared" si="2"/>
        <v>500000</v>
      </c>
      <c r="I227" s="3">
        <v>100</v>
      </c>
    </row>
    <row r="228" spans="1:9" s="77" customFormat="1" ht="30" x14ac:dyDescent="0.25">
      <c r="A228" s="885"/>
      <c r="B228" s="652"/>
      <c r="C228" s="127" t="s">
        <v>5346</v>
      </c>
      <c r="D228" s="128" t="s">
        <v>4401</v>
      </c>
      <c r="E228" s="80" t="s">
        <v>14</v>
      </c>
      <c r="F228" s="80" t="s">
        <v>15</v>
      </c>
      <c r="G228" s="53">
        <v>27000</v>
      </c>
      <c r="H228" s="53">
        <f t="shared" si="2"/>
        <v>135000</v>
      </c>
      <c r="I228" s="53">
        <v>5</v>
      </c>
    </row>
    <row r="229" spans="1:9" s="77" customFormat="1" ht="30" x14ac:dyDescent="0.25">
      <c r="A229" s="885"/>
      <c r="B229" s="652"/>
      <c r="C229" s="126" t="s">
        <v>5347</v>
      </c>
      <c r="D229" s="125" t="s">
        <v>4402</v>
      </c>
      <c r="E229" s="79" t="s">
        <v>14</v>
      </c>
      <c r="F229" s="79" t="s">
        <v>15</v>
      </c>
      <c r="G229" s="16">
        <v>25000</v>
      </c>
      <c r="H229" s="16">
        <f t="shared" si="2"/>
        <v>500000</v>
      </c>
      <c r="I229" s="16">
        <v>20</v>
      </c>
    </row>
    <row r="230" spans="1:9" s="77" customFormat="1" ht="30" x14ac:dyDescent="0.25">
      <c r="A230" s="885"/>
      <c r="B230" s="652"/>
      <c r="C230" s="127" t="s">
        <v>5349</v>
      </c>
      <c r="D230" s="128" t="s">
        <v>4403</v>
      </c>
      <c r="E230" s="80" t="s">
        <v>14</v>
      </c>
      <c r="F230" s="80" t="s">
        <v>15</v>
      </c>
      <c r="G230" s="53">
        <v>30000</v>
      </c>
      <c r="H230" s="53">
        <f t="shared" si="2"/>
        <v>90000</v>
      </c>
      <c r="I230" s="53">
        <v>3</v>
      </c>
    </row>
    <row r="231" spans="1:9" s="77" customFormat="1" ht="30" x14ac:dyDescent="0.25">
      <c r="A231" s="885"/>
      <c r="B231" s="652"/>
      <c r="C231" s="126">
        <v>30232480</v>
      </c>
      <c r="D231" s="125" t="s">
        <v>4404</v>
      </c>
      <c r="E231" s="79" t="s">
        <v>14</v>
      </c>
      <c r="F231" s="79" t="s">
        <v>15</v>
      </c>
      <c r="G231" s="16">
        <v>20000</v>
      </c>
      <c r="H231" s="16">
        <f t="shared" si="2"/>
        <v>100000</v>
      </c>
      <c r="I231" s="16">
        <v>5</v>
      </c>
    </row>
    <row r="232" spans="1:9" s="77" customFormat="1" ht="30" x14ac:dyDescent="0.25">
      <c r="A232" s="885"/>
      <c r="B232" s="652"/>
      <c r="C232" s="126">
        <v>30232480</v>
      </c>
      <c r="D232" s="125" t="s">
        <v>4404</v>
      </c>
      <c r="E232" s="79" t="s">
        <v>14</v>
      </c>
      <c r="F232" s="79" t="s">
        <v>15</v>
      </c>
      <c r="G232" s="16">
        <v>12000</v>
      </c>
      <c r="H232" s="16">
        <f t="shared" si="2"/>
        <v>72000</v>
      </c>
      <c r="I232" s="16">
        <v>6</v>
      </c>
    </row>
    <row r="233" spans="1:9" s="77" customFormat="1" x14ac:dyDescent="0.25">
      <c r="A233" s="885"/>
      <c r="B233" s="652"/>
      <c r="C233" s="127" t="s">
        <v>5348</v>
      </c>
      <c r="D233" s="128" t="s">
        <v>4405</v>
      </c>
      <c r="E233" s="80" t="s">
        <v>14</v>
      </c>
      <c r="F233" s="80" t="s">
        <v>15</v>
      </c>
      <c r="G233" s="53">
        <v>35000</v>
      </c>
      <c r="H233" s="53">
        <f t="shared" si="2"/>
        <v>105000</v>
      </c>
      <c r="I233" s="53">
        <v>3</v>
      </c>
    </row>
    <row r="234" spans="1:9" s="77" customFormat="1" x14ac:dyDescent="0.25">
      <c r="A234" s="885"/>
      <c r="B234" s="652"/>
      <c r="C234" s="127" t="s">
        <v>5350</v>
      </c>
      <c r="D234" s="128" t="s">
        <v>5351</v>
      </c>
      <c r="E234" s="80" t="s">
        <v>14</v>
      </c>
      <c r="F234" s="80" t="s">
        <v>15</v>
      </c>
      <c r="G234" s="53">
        <v>50000</v>
      </c>
      <c r="H234" s="53">
        <f t="shared" si="2"/>
        <v>150000</v>
      </c>
      <c r="I234" s="53">
        <v>3</v>
      </c>
    </row>
    <row r="235" spans="1:9" s="77" customFormat="1" x14ac:dyDescent="0.25">
      <c r="A235" s="885"/>
      <c r="B235" s="652"/>
      <c r="C235" s="126">
        <v>30237240</v>
      </c>
      <c r="D235" s="125" t="s">
        <v>4406</v>
      </c>
      <c r="E235" s="79" t="s">
        <v>14</v>
      </c>
      <c r="F235" s="79" t="s">
        <v>15</v>
      </c>
      <c r="G235" s="16">
        <v>100000</v>
      </c>
      <c r="H235" s="16">
        <f t="shared" si="2"/>
        <v>2000000</v>
      </c>
      <c r="I235" s="16">
        <v>20</v>
      </c>
    </row>
    <row r="236" spans="1:9" s="77" customFormat="1" x14ac:dyDescent="0.25">
      <c r="A236" s="885"/>
      <c r="B236" s="652"/>
      <c r="C236" s="127" t="s">
        <v>5355</v>
      </c>
      <c r="D236" s="128" t="s">
        <v>55</v>
      </c>
      <c r="E236" s="80" t="s">
        <v>14</v>
      </c>
      <c r="F236" s="80" t="s">
        <v>15</v>
      </c>
      <c r="G236" s="53">
        <v>3500</v>
      </c>
      <c r="H236" s="53">
        <f t="shared" si="2"/>
        <v>525000</v>
      </c>
      <c r="I236" s="53">
        <v>150</v>
      </c>
    </row>
    <row r="237" spans="1:9" s="77" customFormat="1" x14ac:dyDescent="0.25">
      <c r="A237" s="885"/>
      <c r="B237" s="652"/>
      <c r="C237" s="127" t="s">
        <v>5356</v>
      </c>
      <c r="D237" s="128" t="s">
        <v>4407</v>
      </c>
      <c r="E237" s="80" t="s">
        <v>14</v>
      </c>
      <c r="F237" s="80" t="s">
        <v>15</v>
      </c>
      <c r="G237" s="53">
        <v>8000</v>
      </c>
      <c r="H237" s="53">
        <f t="shared" si="2"/>
        <v>80000</v>
      </c>
      <c r="I237" s="53">
        <v>10</v>
      </c>
    </row>
    <row r="238" spans="1:9" s="77" customFormat="1" x14ac:dyDescent="0.25">
      <c r="A238" s="885"/>
      <c r="B238" s="652"/>
      <c r="C238" s="127" t="s">
        <v>5354</v>
      </c>
      <c r="D238" s="128" t="s">
        <v>1870</v>
      </c>
      <c r="E238" s="80" t="s">
        <v>14</v>
      </c>
      <c r="F238" s="80" t="s">
        <v>15</v>
      </c>
      <c r="G238" s="53">
        <v>4000</v>
      </c>
      <c r="H238" s="53">
        <f t="shared" si="2"/>
        <v>400000</v>
      </c>
      <c r="I238" s="53">
        <v>100</v>
      </c>
    </row>
    <row r="239" spans="1:9" s="77" customFormat="1" ht="30" x14ac:dyDescent="0.25">
      <c r="A239" s="885"/>
      <c r="B239" s="652"/>
      <c r="C239" s="122" t="s">
        <v>4408</v>
      </c>
      <c r="D239" s="120" t="s">
        <v>1200</v>
      </c>
      <c r="E239" s="273" t="s">
        <v>14</v>
      </c>
      <c r="F239" s="273" t="s">
        <v>15</v>
      </c>
      <c r="G239" s="3">
        <v>75000</v>
      </c>
      <c r="H239" s="3">
        <f t="shared" si="2"/>
        <v>675000</v>
      </c>
      <c r="I239" s="3">
        <v>9</v>
      </c>
    </row>
    <row r="240" spans="1:9" s="77" customFormat="1" ht="30" x14ac:dyDescent="0.25">
      <c r="A240" s="885"/>
      <c r="B240" s="652"/>
      <c r="C240" s="122" t="s">
        <v>4409</v>
      </c>
      <c r="D240" s="120" t="s">
        <v>3591</v>
      </c>
      <c r="E240" s="273" t="s">
        <v>14</v>
      </c>
      <c r="F240" s="273" t="s">
        <v>15</v>
      </c>
      <c r="G240" s="3">
        <v>112200</v>
      </c>
      <c r="H240" s="3">
        <f t="shared" si="2"/>
        <v>1122000</v>
      </c>
      <c r="I240" s="3">
        <v>10</v>
      </c>
    </row>
    <row r="241" spans="1:9" s="77" customFormat="1" ht="30" x14ac:dyDescent="0.25">
      <c r="A241" s="885"/>
      <c r="B241" s="652"/>
      <c r="C241" s="126">
        <v>31151120</v>
      </c>
      <c r="D241" s="125" t="s">
        <v>4410</v>
      </c>
      <c r="E241" s="79" t="s">
        <v>14</v>
      </c>
      <c r="F241" s="79" t="s">
        <v>15</v>
      </c>
      <c r="G241" s="16">
        <v>25000</v>
      </c>
      <c r="H241" s="16">
        <f t="shared" si="2"/>
        <v>500000</v>
      </c>
      <c r="I241" s="16">
        <v>20</v>
      </c>
    </row>
    <row r="242" spans="1:9" s="77" customFormat="1" x14ac:dyDescent="0.25">
      <c r="A242" s="885"/>
      <c r="B242" s="652"/>
      <c r="C242" s="122" t="s">
        <v>4411</v>
      </c>
      <c r="D242" s="120" t="s">
        <v>378</v>
      </c>
      <c r="E242" s="273" t="s">
        <v>14</v>
      </c>
      <c r="F242" s="273" t="s">
        <v>15</v>
      </c>
      <c r="G242" s="3">
        <v>9400</v>
      </c>
      <c r="H242" s="3">
        <f t="shared" si="2"/>
        <v>940000</v>
      </c>
      <c r="I242" s="3">
        <v>100</v>
      </c>
    </row>
    <row r="243" spans="1:9" s="77" customFormat="1" x14ac:dyDescent="0.25">
      <c r="A243" s="885"/>
      <c r="B243" s="652"/>
      <c r="C243" s="122" t="s">
        <v>4412</v>
      </c>
      <c r="D243" s="120" t="s">
        <v>378</v>
      </c>
      <c r="E243" s="273" t="s">
        <v>14</v>
      </c>
      <c r="F243" s="273" t="s">
        <v>15</v>
      </c>
      <c r="G243" s="3">
        <v>6600</v>
      </c>
      <c r="H243" s="3">
        <f t="shared" si="2"/>
        <v>594000</v>
      </c>
      <c r="I243" s="3">
        <v>90</v>
      </c>
    </row>
    <row r="244" spans="1:9" s="77" customFormat="1" x14ac:dyDescent="0.25">
      <c r="A244" s="885"/>
      <c r="B244" s="652"/>
      <c r="C244" s="126">
        <v>32324900</v>
      </c>
      <c r="D244" s="125" t="s">
        <v>4413</v>
      </c>
      <c r="E244" s="79" t="s">
        <v>14</v>
      </c>
      <c r="F244" s="79" t="s">
        <v>15</v>
      </c>
      <c r="G244" s="16">
        <v>400000</v>
      </c>
      <c r="H244" s="16">
        <f t="shared" ref="H244:H341" si="3">G244*I244</f>
        <v>400000</v>
      </c>
      <c r="I244" s="16">
        <v>1</v>
      </c>
    </row>
    <row r="245" spans="1:9" s="77" customFormat="1" x14ac:dyDescent="0.25">
      <c r="A245" s="885"/>
      <c r="B245" s="652"/>
      <c r="C245" s="126">
        <v>32324900</v>
      </c>
      <c r="D245" s="125" t="s">
        <v>4414</v>
      </c>
      <c r="E245" s="79" t="s">
        <v>14</v>
      </c>
      <c r="F245" s="79" t="s">
        <v>15</v>
      </c>
      <c r="G245" s="16">
        <v>400000</v>
      </c>
      <c r="H245" s="16">
        <f t="shared" si="3"/>
        <v>2000000</v>
      </c>
      <c r="I245" s="16">
        <v>5</v>
      </c>
    </row>
    <row r="246" spans="1:9" s="563" customFormat="1" x14ac:dyDescent="0.25">
      <c r="A246" s="885"/>
      <c r="B246" s="652"/>
      <c r="C246" s="561" t="s">
        <v>6829</v>
      </c>
      <c r="D246" s="1" t="s">
        <v>6830</v>
      </c>
      <c r="E246" s="561" t="s">
        <v>126</v>
      </c>
      <c r="F246" s="561" t="s">
        <v>15</v>
      </c>
      <c r="G246" s="561">
        <v>0</v>
      </c>
      <c r="H246" s="561">
        <v>0</v>
      </c>
      <c r="I246" s="561">
        <v>1</v>
      </c>
    </row>
    <row r="247" spans="1:9" s="563" customFormat="1" x14ac:dyDescent="0.25">
      <c r="A247" s="885"/>
      <c r="B247" s="652"/>
      <c r="C247" s="561" t="s">
        <v>6831</v>
      </c>
      <c r="D247" s="1" t="s">
        <v>115</v>
      </c>
      <c r="E247" s="561" t="s">
        <v>14</v>
      </c>
      <c r="F247" s="561" t="s">
        <v>15</v>
      </c>
      <c r="G247" s="561">
        <v>0</v>
      </c>
      <c r="H247" s="561">
        <v>0</v>
      </c>
      <c r="I247" s="561">
        <v>2</v>
      </c>
    </row>
    <row r="248" spans="1:9" s="563" customFormat="1" x14ac:dyDescent="0.25">
      <c r="A248" s="885"/>
      <c r="B248" s="652"/>
      <c r="C248" s="561" t="s">
        <v>6832</v>
      </c>
      <c r="D248" s="1" t="s">
        <v>6833</v>
      </c>
      <c r="E248" s="561" t="s">
        <v>14</v>
      </c>
      <c r="F248" s="561" t="s">
        <v>15</v>
      </c>
      <c r="G248" s="561">
        <v>0</v>
      </c>
      <c r="H248" s="561">
        <v>0</v>
      </c>
      <c r="I248" s="561">
        <v>1</v>
      </c>
    </row>
    <row r="249" spans="1:9" s="563" customFormat="1" x14ac:dyDescent="0.25">
      <c r="A249" s="885"/>
      <c r="B249" s="652"/>
      <c r="C249" s="561" t="s">
        <v>6834</v>
      </c>
      <c r="D249" s="1" t="s">
        <v>6835</v>
      </c>
      <c r="E249" s="561" t="s">
        <v>14</v>
      </c>
      <c r="F249" s="561" t="s">
        <v>15</v>
      </c>
      <c r="G249" s="561">
        <v>75000</v>
      </c>
      <c r="H249" s="561">
        <v>150000</v>
      </c>
      <c r="I249" s="561">
        <v>2</v>
      </c>
    </row>
    <row r="250" spans="1:9" s="563" customFormat="1" x14ac:dyDescent="0.25">
      <c r="A250" s="885"/>
      <c r="B250" s="652"/>
      <c r="C250" s="561" t="s">
        <v>6836</v>
      </c>
      <c r="D250" s="1" t="s">
        <v>4465</v>
      </c>
      <c r="E250" s="561" t="s">
        <v>14</v>
      </c>
      <c r="F250" s="561" t="s">
        <v>15</v>
      </c>
      <c r="G250" s="561">
        <v>0</v>
      </c>
      <c r="H250" s="561">
        <v>0</v>
      </c>
      <c r="I250" s="561">
        <v>1</v>
      </c>
    </row>
    <row r="251" spans="1:9" s="563" customFormat="1" x14ac:dyDescent="0.25">
      <c r="A251" s="885"/>
      <c r="B251" s="652"/>
      <c r="C251" s="561" t="s">
        <v>6837</v>
      </c>
      <c r="D251" s="1" t="s">
        <v>6838</v>
      </c>
      <c r="E251" s="561" t="s">
        <v>126</v>
      </c>
      <c r="F251" s="561" t="s">
        <v>15</v>
      </c>
      <c r="G251" s="561">
        <v>0</v>
      </c>
      <c r="H251" s="561">
        <v>0</v>
      </c>
      <c r="I251" s="561">
        <v>1</v>
      </c>
    </row>
    <row r="252" spans="1:9" s="563" customFormat="1" x14ac:dyDescent="0.25">
      <c r="A252" s="885"/>
      <c r="B252" s="652"/>
      <c r="C252" s="561" t="s">
        <v>6839</v>
      </c>
      <c r="D252" s="1" t="s">
        <v>4465</v>
      </c>
      <c r="E252" s="561" t="s">
        <v>14</v>
      </c>
      <c r="F252" s="561" t="s">
        <v>15</v>
      </c>
      <c r="G252" s="561">
        <v>0</v>
      </c>
      <c r="H252" s="561">
        <v>0</v>
      </c>
      <c r="I252" s="561">
        <v>1</v>
      </c>
    </row>
    <row r="253" spans="1:9" s="563" customFormat="1" ht="30" x14ac:dyDescent="0.25">
      <c r="A253" s="885"/>
      <c r="B253" s="652"/>
      <c r="C253" s="561" t="s">
        <v>6840</v>
      </c>
      <c r="D253" s="1" t="s">
        <v>4467</v>
      </c>
      <c r="E253" s="561" t="s">
        <v>126</v>
      </c>
      <c r="F253" s="561" t="s">
        <v>15</v>
      </c>
      <c r="G253" s="561">
        <v>0</v>
      </c>
      <c r="H253" s="561">
        <v>0</v>
      </c>
      <c r="I253" s="561">
        <v>1</v>
      </c>
    </row>
    <row r="254" spans="1:9" s="563" customFormat="1" ht="45" x14ac:dyDescent="0.25">
      <c r="A254" s="885"/>
      <c r="B254" s="652"/>
      <c r="C254" s="561" t="s">
        <v>6841</v>
      </c>
      <c r="D254" s="1" t="s">
        <v>6842</v>
      </c>
      <c r="E254" s="561" t="s">
        <v>126</v>
      </c>
      <c r="F254" s="561" t="s">
        <v>15</v>
      </c>
      <c r="G254" s="561">
        <v>0</v>
      </c>
      <c r="H254" s="561">
        <v>0</v>
      </c>
      <c r="I254" s="561">
        <v>1</v>
      </c>
    </row>
    <row r="255" spans="1:9" s="563" customFormat="1" x14ac:dyDescent="0.25">
      <c r="A255" s="885"/>
      <c r="B255" s="652"/>
      <c r="C255" s="561" t="s">
        <v>6843</v>
      </c>
      <c r="D255" s="1" t="s">
        <v>4065</v>
      </c>
      <c r="E255" s="561" t="s">
        <v>14</v>
      </c>
      <c r="F255" s="561" t="s">
        <v>15</v>
      </c>
      <c r="G255" s="561">
        <v>0</v>
      </c>
      <c r="H255" s="561">
        <v>0</v>
      </c>
      <c r="I255" s="561">
        <v>1</v>
      </c>
    </row>
    <row r="256" spans="1:9" s="563" customFormat="1" x14ac:dyDescent="0.25">
      <c r="A256" s="885"/>
      <c r="B256" s="652"/>
      <c r="C256" s="561" t="s">
        <v>6844</v>
      </c>
      <c r="D256" s="1" t="s">
        <v>6845</v>
      </c>
      <c r="E256" s="561" t="s">
        <v>14</v>
      </c>
      <c r="F256" s="561" t="s">
        <v>15</v>
      </c>
      <c r="G256" s="561">
        <v>0</v>
      </c>
      <c r="H256" s="561">
        <v>0</v>
      </c>
      <c r="I256" s="561">
        <v>2</v>
      </c>
    </row>
    <row r="257" spans="1:9" s="563" customFormat="1" x14ac:dyDescent="0.25">
      <c r="A257" s="885"/>
      <c r="B257" s="652"/>
      <c r="C257" s="561" t="s">
        <v>6846</v>
      </c>
      <c r="D257" s="1" t="s">
        <v>6847</v>
      </c>
      <c r="E257" s="561" t="s">
        <v>14</v>
      </c>
      <c r="F257" s="561" t="s">
        <v>15</v>
      </c>
      <c r="G257" s="561">
        <v>0</v>
      </c>
      <c r="H257" s="561">
        <v>0</v>
      </c>
      <c r="I257" s="561">
        <v>1</v>
      </c>
    </row>
    <row r="258" spans="1:9" s="563" customFormat="1" x14ac:dyDescent="0.25">
      <c r="A258" s="885"/>
      <c r="B258" s="652"/>
      <c r="C258" s="561" t="s">
        <v>6848</v>
      </c>
      <c r="D258" s="1" t="s">
        <v>6849</v>
      </c>
      <c r="E258" s="561" t="s">
        <v>14</v>
      </c>
      <c r="F258" s="561" t="s">
        <v>15</v>
      </c>
      <c r="G258" s="561">
        <v>0</v>
      </c>
      <c r="H258" s="561">
        <v>0</v>
      </c>
      <c r="I258" s="561">
        <v>50</v>
      </c>
    </row>
    <row r="259" spans="1:9" s="569" customFormat="1" x14ac:dyDescent="0.25">
      <c r="A259" s="885"/>
      <c r="B259" s="652"/>
      <c r="C259" s="567" t="s">
        <v>6880</v>
      </c>
      <c r="D259" s="567" t="s">
        <v>6360</v>
      </c>
      <c r="E259" s="567" t="s">
        <v>14</v>
      </c>
      <c r="F259" s="567" t="s">
        <v>15</v>
      </c>
      <c r="G259" s="567">
        <v>12500</v>
      </c>
      <c r="H259" s="571">
        <v>500</v>
      </c>
      <c r="I259" s="567">
        <v>40</v>
      </c>
    </row>
    <row r="260" spans="1:9" s="563" customFormat="1" ht="30" x14ac:dyDescent="0.25">
      <c r="A260" s="885"/>
      <c r="B260" s="652"/>
      <c r="C260" s="561" t="s">
        <v>6850</v>
      </c>
      <c r="D260" s="1" t="s">
        <v>4467</v>
      </c>
      <c r="E260" s="561" t="s">
        <v>126</v>
      </c>
      <c r="F260" s="561" t="s">
        <v>15</v>
      </c>
      <c r="G260" s="561">
        <v>0</v>
      </c>
      <c r="H260" s="561">
        <v>0</v>
      </c>
      <c r="I260" s="567">
        <v>1</v>
      </c>
    </row>
    <row r="261" spans="1:9" s="563" customFormat="1" x14ac:dyDescent="0.25">
      <c r="A261" s="885"/>
      <c r="B261" s="652"/>
      <c r="C261" s="561" t="s">
        <v>6851</v>
      </c>
      <c r="D261" s="1" t="s">
        <v>6852</v>
      </c>
      <c r="E261" s="561" t="s">
        <v>14</v>
      </c>
      <c r="F261" s="561" t="s">
        <v>15</v>
      </c>
      <c r="G261" s="561">
        <v>0</v>
      </c>
      <c r="H261" s="561">
        <v>0</v>
      </c>
      <c r="I261" s="561">
        <v>2</v>
      </c>
    </row>
    <row r="262" spans="1:9" s="563" customFormat="1" x14ac:dyDescent="0.25">
      <c r="A262" s="885"/>
      <c r="B262" s="652"/>
      <c r="C262" s="561" t="s">
        <v>6853</v>
      </c>
      <c r="D262" s="1" t="s">
        <v>6854</v>
      </c>
      <c r="E262" s="561" t="s">
        <v>14</v>
      </c>
      <c r="F262" s="561" t="s">
        <v>15</v>
      </c>
      <c r="G262" s="561">
        <v>0</v>
      </c>
      <c r="H262" s="561">
        <v>0</v>
      </c>
      <c r="I262" s="561">
        <v>1</v>
      </c>
    </row>
    <row r="263" spans="1:9" s="563" customFormat="1" x14ac:dyDescent="0.25">
      <c r="A263" s="885"/>
      <c r="B263" s="652"/>
      <c r="C263" s="561" t="s">
        <v>6855</v>
      </c>
      <c r="D263" s="1" t="s">
        <v>6845</v>
      </c>
      <c r="E263" s="561" t="s">
        <v>14</v>
      </c>
      <c r="F263" s="561" t="s">
        <v>15</v>
      </c>
      <c r="G263" s="561">
        <v>0</v>
      </c>
      <c r="H263" s="561">
        <v>0</v>
      </c>
      <c r="I263" s="561">
        <v>2</v>
      </c>
    </row>
    <row r="264" spans="1:9" s="563" customFormat="1" x14ac:dyDescent="0.25">
      <c r="A264" s="885"/>
      <c r="B264" s="652"/>
      <c r="C264" s="561" t="s">
        <v>6856</v>
      </c>
      <c r="D264" s="1" t="s">
        <v>6857</v>
      </c>
      <c r="E264" s="561" t="s">
        <v>14</v>
      </c>
      <c r="F264" s="561" t="s">
        <v>15</v>
      </c>
      <c r="G264" s="561">
        <v>0</v>
      </c>
      <c r="H264" s="561">
        <v>0</v>
      </c>
      <c r="I264" s="561">
        <v>2</v>
      </c>
    </row>
    <row r="265" spans="1:9" s="77" customFormat="1" x14ac:dyDescent="0.25">
      <c r="A265" s="885"/>
      <c r="B265" s="652"/>
      <c r="C265" s="122" t="s">
        <v>4415</v>
      </c>
      <c r="D265" s="120" t="s">
        <v>3220</v>
      </c>
      <c r="E265" s="273" t="s">
        <v>14</v>
      </c>
      <c r="F265" s="273" t="s">
        <v>15</v>
      </c>
      <c r="G265" s="3">
        <v>368000</v>
      </c>
      <c r="H265" s="3">
        <f t="shared" si="3"/>
        <v>368000</v>
      </c>
      <c r="I265" s="3">
        <v>1</v>
      </c>
    </row>
    <row r="266" spans="1:9" s="77" customFormat="1" x14ac:dyDescent="0.25">
      <c r="A266" s="885"/>
      <c r="B266" s="652"/>
      <c r="C266" s="127" t="s">
        <v>5357</v>
      </c>
      <c r="D266" s="128" t="s">
        <v>3091</v>
      </c>
      <c r="E266" s="80" t="s">
        <v>14</v>
      </c>
      <c r="F266" s="80" t="s">
        <v>15</v>
      </c>
      <c r="G266" s="53">
        <v>8000</v>
      </c>
      <c r="H266" s="53">
        <f t="shared" si="3"/>
        <v>160000</v>
      </c>
      <c r="I266" s="53">
        <v>20</v>
      </c>
    </row>
    <row r="267" spans="1:9" s="77" customFormat="1" ht="30" x14ac:dyDescent="0.25">
      <c r="A267" s="885"/>
      <c r="B267" s="652"/>
      <c r="C267" s="128" t="s">
        <v>5361</v>
      </c>
      <c r="D267" s="128" t="s">
        <v>4416</v>
      </c>
      <c r="E267" s="128" t="s">
        <v>14</v>
      </c>
      <c r="F267" s="80" t="s">
        <v>15</v>
      </c>
      <c r="G267" s="53">
        <v>150</v>
      </c>
      <c r="H267" s="53">
        <f t="shared" si="3"/>
        <v>180000</v>
      </c>
      <c r="I267" s="53">
        <v>1200</v>
      </c>
    </row>
    <row r="268" spans="1:9" s="408" customFormat="1" x14ac:dyDescent="0.25">
      <c r="A268" s="885"/>
      <c r="B268" s="652"/>
      <c r="C268" s="128" t="s">
        <v>6309</v>
      </c>
      <c r="D268" s="128" t="s">
        <v>6310</v>
      </c>
      <c r="E268" s="128" t="s">
        <v>14</v>
      </c>
      <c r="F268" s="80" t="s">
        <v>15</v>
      </c>
      <c r="G268" s="359">
        <v>55000</v>
      </c>
      <c r="H268" s="338">
        <v>4400</v>
      </c>
      <c r="I268" s="359">
        <v>80</v>
      </c>
    </row>
    <row r="269" spans="1:9" s="77" customFormat="1" x14ac:dyDescent="0.25">
      <c r="A269" s="885"/>
      <c r="B269" s="652"/>
      <c r="C269" s="127" t="s">
        <v>5344</v>
      </c>
      <c r="D269" s="128" t="s">
        <v>4417</v>
      </c>
      <c r="E269" s="80" t="s">
        <v>14</v>
      </c>
      <c r="F269" s="80" t="s">
        <v>15</v>
      </c>
      <c r="G269" s="53">
        <v>8000</v>
      </c>
      <c r="H269" s="53">
        <f t="shared" si="3"/>
        <v>160000</v>
      </c>
      <c r="I269" s="53">
        <v>20</v>
      </c>
    </row>
    <row r="270" spans="1:9" s="98" customFormat="1" x14ac:dyDescent="0.25">
      <c r="A270" s="885"/>
      <c r="B270" s="652"/>
      <c r="C270" s="127" t="s">
        <v>5358</v>
      </c>
      <c r="D270" s="128" t="s">
        <v>5359</v>
      </c>
      <c r="E270" s="80" t="s">
        <v>14</v>
      </c>
      <c r="F270" s="80" t="s">
        <v>15</v>
      </c>
      <c r="G270" s="53">
        <v>20000</v>
      </c>
      <c r="H270" s="53">
        <v>100000</v>
      </c>
      <c r="I270" s="53">
        <v>5</v>
      </c>
    </row>
    <row r="271" spans="1:9" s="98" customFormat="1" x14ac:dyDescent="0.25">
      <c r="A271" s="885"/>
      <c r="B271" s="652"/>
      <c r="C271" s="127" t="s">
        <v>5360</v>
      </c>
      <c r="D271" s="128" t="s">
        <v>5359</v>
      </c>
      <c r="E271" s="80" t="s">
        <v>14</v>
      </c>
      <c r="F271" s="80" t="s">
        <v>15</v>
      </c>
      <c r="G271" s="53">
        <v>12000</v>
      </c>
      <c r="H271" s="53">
        <v>72000</v>
      </c>
      <c r="I271" s="53">
        <v>6</v>
      </c>
    </row>
    <row r="272" spans="1:9" s="535" customFormat="1" x14ac:dyDescent="0.2">
      <c r="A272" s="885"/>
      <c r="B272" s="652"/>
      <c r="C272" s="541" t="s">
        <v>6775</v>
      </c>
      <c r="D272" s="540" t="s">
        <v>6748</v>
      </c>
      <c r="E272" s="80" t="s">
        <v>126</v>
      </c>
      <c r="F272" s="80" t="s">
        <v>121</v>
      </c>
      <c r="G272" s="393">
        <v>0</v>
      </c>
      <c r="H272" s="393">
        <v>0</v>
      </c>
      <c r="I272" s="393">
        <v>1</v>
      </c>
    </row>
    <row r="273" spans="1:13" s="98" customFormat="1" x14ac:dyDescent="0.25">
      <c r="A273" s="885"/>
      <c r="B273" s="652"/>
      <c r="C273" s="127" t="s">
        <v>6745</v>
      </c>
      <c r="D273" s="127" t="s">
        <v>5842</v>
      </c>
      <c r="E273" s="80" t="s">
        <v>14</v>
      </c>
      <c r="F273" s="80" t="s">
        <v>15</v>
      </c>
      <c r="G273" s="100">
        <v>20000</v>
      </c>
      <c r="H273" s="401">
        <v>160</v>
      </c>
      <c r="I273" s="100">
        <v>8</v>
      </c>
    </row>
    <row r="274" spans="1:13" s="77" customFormat="1" x14ac:dyDescent="0.25">
      <c r="A274" s="885"/>
      <c r="B274" s="652"/>
      <c r="C274" s="127" t="s">
        <v>5345</v>
      </c>
      <c r="D274" s="128" t="s">
        <v>4418</v>
      </c>
      <c r="E274" s="80" t="s">
        <v>14</v>
      </c>
      <c r="F274" s="80" t="s">
        <v>15</v>
      </c>
      <c r="G274" s="53">
        <v>20000</v>
      </c>
      <c r="H274" s="53">
        <f t="shared" si="3"/>
        <v>80000</v>
      </c>
      <c r="I274" s="53">
        <v>4</v>
      </c>
    </row>
    <row r="275" spans="1:13" s="77" customFormat="1" x14ac:dyDescent="0.25">
      <c r="A275" s="885"/>
      <c r="B275" s="652"/>
      <c r="C275" s="122" t="s">
        <v>4419</v>
      </c>
      <c r="D275" s="120" t="s">
        <v>1203</v>
      </c>
      <c r="E275" s="273" t="s">
        <v>14</v>
      </c>
      <c r="F275" s="273" t="s">
        <v>15</v>
      </c>
      <c r="G275" s="3">
        <v>40000</v>
      </c>
      <c r="H275" s="3">
        <f t="shared" si="3"/>
        <v>1000000</v>
      </c>
      <c r="I275" s="3">
        <v>25</v>
      </c>
    </row>
    <row r="276" spans="1:13" s="77" customFormat="1" x14ac:dyDescent="0.25">
      <c r="A276" s="885"/>
      <c r="B276" s="652"/>
      <c r="C276" s="122" t="s">
        <v>4420</v>
      </c>
      <c r="D276" s="120" t="s">
        <v>1203</v>
      </c>
      <c r="E276" s="273" t="s">
        <v>14</v>
      </c>
      <c r="F276" s="273" t="s">
        <v>15</v>
      </c>
      <c r="G276" s="3">
        <v>70000</v>
      </c>
      <c r="H276" s="3">
        <f t="shared" si="3"/>
        <v>350000</v>
      </c>
      <c r="I276" s="3">
        <v>5</v>
      </c>
    </row>
    <row r="277" spans="1:13" s="77" customFormat="1" ht="30" x14ac:dyDescent="0.25">
      <c r="A277" s="885"/>
      <c r="B277" s="652"/>
      <c r="C277" s="122" t="s">
        <v>4421</v>
      </c>
      <c r="D277" s="120" t="s">
        <v>465</v>
      </c>
      <c r="E277" s="273" t="s">
        <v>14</v>
      </c>
      <c r="F277" s="273" t="s">
        <v>15</v>
      </c>
      <c r="G277" s="3">
        <v>8000</v>
      </c>
      <c r="H277" s="3">
        <f>G277*I277</f>
        <v>160000</v>
      </c>
      <c r="I277" s="3">
        <v>20</v>
      </c>
    </row>
    <row r="278" spans="1:13" s="472" customFormat="1" x14ac:dyDescent="0.25">
      <c r="A278" s="885"/>
      <c r="B278" s="652"/>
      <c r="C278" s="122" t="s">
        <v>6826</v>
      </c>
      <c r="D278" s="123" t="s">
        <v>5687</v>
      </c>
      <c r="E278" s="122" t="s">
        <v>14</v>
      </c>
      <c r="F278" s="122" t="s">
        <v>15</v>
      </c>
      <c r="G278" s="3">
        <v>70000</v>
      </c>
      <c r="H278" s="338">
        <v>140</v>
      </c>
      <c r="I278" s="3">
        <v>2</v>
      </c>
    </row>
    <row r="279" spans="1:13" s="472" customFormat="1" x14ac:dyDescent="0.25">
      <c r="A279" s="885"/>
      <c r="B279" s="652"/>
      <c r="C279" s="122" t="s">
        <v>6480</v>
      </c>
      <c r="D279" s="123" t="s">
        <v>6481</v>
      </c>
      <c r="E279" s="122" t="s">
        <v>14</v>
      </c>
      <c r="F279" s="122" t="s">
        <v>15</v>
      </c>
      <c r="G279" s="3">
        <v>25000</v>
      </c>
      <c r="H279" s="338">
        <v>150</v>
      </c>
      <c r="I279" s="3">
        <v>6</v>
      </c>
    </row>
    <row r="280" spans="1:13" s="472" customFormat="1" x14ac:dyDescent="0.25">
      <c r="A280" s="885"/>
      <c r="B280" s="652"/>
      <c r="C280" s="122" t="s">
        <v>6482</v>
      </c>
      <c r="D280" s="123" t="s">
        <v>55</v>
      </c>
      <c r="E280" s="122" t="s">
        <v>14</v>
      </c>
      <c r="F280" s="122" t="s">
        <v>15</v>
      </c>
      <c r="G280" s="3">
        <v>3500</v>
      </c>
      <c r="H280" s="338">
        <v>525</v>
      </c>
      <c r="I280" s="3">
        <v>150</v>
      </c>
    </row>
    <row r="281" spans="1:13" s="472" customFormat="1" x14ac:dyDescent="0.25">
      <c r="A281" s="885"/>
      <c r="B281" s="652"/>
      <c r="C281" s="122" t="s">
        <v>6483</v>
      </c>
      <c r="D281" s="123" t="s">
        <v>4407</v>
      </c>
      <c r="E281" s="122" t="s">
        <v>14</v>
      </c>
      <c r="F281" s="122" t="s">
        <v>15</v>
      </c>
      <c r="G281" s="3">
        <v>10000</v>
      </c>
      <c r="H281" s="338">
        <v>100</v>
      </c>
      <c r="I281" s="3">
        <v>10</v>
      </c>
    </row>
    <row r="282" spans="1:13" s="472" customFormat="1" x14ac:dyDescent="0.25">
      <c r="A282" s="885"/>
      <c r="B282" s="652"/>
      <c r="C282" s="122" t="s">
        <v>6484</v>
      </c>
      <c r="D282" s="123" t="s">
        <v>1870</v>
      </c>
      <c r="E282" s="122" t="s">
        <v>14</v>
      </c>
      <c r="F282" s="122" t="s">
        <v>15</v>
      </c>
      <c r="G282" s="3">
        <v>6500</v>
      </c>
      <c r="H282" s="338">
        <v>650</v>
      </c>
      <c r="I282" s="3">
        <v>100</v>
      </c>
    </row>
    <row r="283" spans="1:13" s="77" customFormat="1" ht="30" x14ac:dyDescent="0.25">
      <c r="A283" s="885"/>
      <c r="B283" s="652"/>
      <c r="C283" s="122" t="s">
        <v>6745</v>
      </c>
      <c r="D283" s="120" t="s">
        <v>465</v>
      </c>
      <c r="E283" s="273" t="s">
        <v>14</v>
      </c>
      <c r="F283" s="273" t="s">
        <v>15</v>
      </c>
      <c r="G283" s="3">
        <v>8000</v>
      </c>
      <c r="H283" s="3">
        <f t="shared" si="3"/>
        <v>160000</v>
      </c>
      <c r="I283" s="3">
        <v>20</v>
      </c>
      <c r="M283" s="98"/>
    </row>
    <row r="284" spans="1:13" s="283" customFormat="1" x14ac:dyDescent="0.25">
      <c r="A284" s="885"/>
      <c r="B284" s="652"/>
      <c r="C284" s="122" t="s">
        <v>5626</v>
      </c>
      <c r="D284" s="120" t="s">
        <v>5627</v>
      </c>
      <c r="E284" s="284" t="s">
        <v>14</v>
      </c>
      <c r="F284" s="284" t="s">
        <v>15</v>
      </c>
      <c r="G284" s="3">
        <v>45000</v>
      </c>
      <c r="H284" s="3">
        <f t="shared" ref="H284:H289" si="4">G284*I284</f>
        <v>135000</v>
      </c>
      <c r="I284" s="3">
        <v>3</v>
      </c>
    </row>
    <row r="285" spans="1:13" s="283" customFormat="1" x14ac:dyDescent="0.25">
      <c r="A285" s="885"/>
      <c r="B285" s="652"/>
      <c r="C285" s="122" t="s">
        <v>5628</v>
      </c>
      <c r="D285" s="120" t="s">
        <v>4066</v>
      </c>
      <c r="E285" s="284" t="s">
        <v>14</v>
      </c>
      <c r="F285" s="284" t="s">
        <v>15</v>
      </c>
      <c r="G285" s="3">
        <v>400000</v>
      </c>
      <c r="H285" s="3">
        <f t="shared" si="4"/>
        <v>400000</v>
      </c>
      <c r="I285" s="3">
        <v>1</v>
      </c>
    </row>
    <row r="286" spans="1:13" s="283" customFormat="1" x14ac:dyDescent="0.25">
      <c r="A286" s="885"/>
      <c r="B286" s="652"/>
      <c r="C286" s="122" t="s">
        <v>5629</v>
      </c>
      <c r="D286" s="120" t="s">
        <v>4066</v>
      </c>
      <c r="E286" s="284" t="s">
        <v>14</v>
      </c>
      <c r="F286" s="284" t="s">
        <v>15</v>
      </c>
      <c r="G286" s="3">
        <v>400000</v>
      </c>
      <c r="H286" s="3">
        <f t="shared" si="4"/>
        <v>2000000</v>
      </c>
      <c r="I286" s="3">
        <v>5</v>
      </c>
    </row>
    <row r="287" spans="1:13" s="283" customFormat="1" x14ac:dyDescent="0.25">
      <c r="A287" s="885"/>
      <c r="B287" s="652"/>
      <c r="C287" s="122" t="s">
        <v>5630</v>
      </c>
      <c r="D287" s="120" t="s">
        <v>5631</v>
      </c>
      <c r="E287" s="284" t="s">
        <v>14</v>
      </c>
      <c r="F287" s="284" t="s">
        <v>15</v>
      </c>
      <c r="G287" s="3">
        <v>18000</v>
      </c>
      <c r="H287" s="3">
        <f t="shared" si="4"/>
        <v>360000</v>
      </c>
      <c r="I287" s="3">
        <v>20</v>
      </c>
    </row>
    <row r="288" spans="1:13" s="283" customFormat="1" x14ac:dyDescent="0.25">
      <c r="A288" s="885"/>
      <c r="B288" s="652"/>
      <c r="C288" s="122" t="s">
        <v>5632</v>
      </c>
      <c r="D288" s="120" t="s">
        <v>5633</v>
      </c>
      <c r="E288" s="284" t="s">
        <v>14</v>
      </c>
      <c r="F288" s="284" t="s">
        <v>15</v>
      </c>
      <c r="G288" s="3">
        <v>70000</v>
      </c>
      <c r="H288" s="3">
        <f t="shared" si="4"/>
        <v>2100000</v>
      </c>
      <c r="I288" s="3">
        <v>30</v>
      </c>
    </row>
    <row r="289" spans="1:9" s="283" customFormat="1" x14ac:dyDescent="0.25">
      <c r="A289" s="885"/>
      <c r="B289" s="652"/>
      <c r="C289" s="122" t="s">
        <v>5634</v>
      </c>
      <c r="D289" s="120" t="s">
        <v>4070</v>
      </c>
      <c r="E289" s="284" t="s">
        <v>14</v>
      </c>
      <c r="F289" s="284" t="s">
        <v>15</v>
      </c>
      <c r="G289" s="3">
        <v>80000</v>
      </c>
      <c r="H289" s="3">
        <f t="shared" si="4"/>
        <v>800000</v>
      </c>
      <c r="I289" s="3">
        <v>10</v>
      </c>
    </row>
    <row r="290" spans="1:9" s="77" customFormat="1" x14ac:dyDescent="0.25">
      <c r="A290" s="885"/>
      <c r="B290" s="652"/>
      <c r="C290" s="122" t="s">
        <v>4422</v>
      </c>
      <c r="D290" s="120" t="s">
        <v>4423</v>
      </c>
      <c r="E290" s="273" t="s">
        <v>14</v>
      </c>
      <c r="F290" s="273" t="s">
        <v>15</v>
      </c>
      <c r="G290" s="3">
        <v>90000</v>
      </c>
      <c r="H290" s="3">
        <f t="shared" si="3"/>
        <v>900000</v>
      </c>
      <c r="I290" s="3">
        <v>10</v>
      </c>
    </row>
    <row r="291" spans="1:9" s="77" customFormat="1" x14ac:dyDescent="0.25">
      <c r="A291" s="885"/>
      <c r="B291" s="652"/>
      <c r="C291" s="122" t="s">
        <v>4424</v>
      </c>
      <c r="D291" s="120" t="s">
        <v>466</v>
      </c>
      <c r="E291" s="273" t="s">
        <v>14</v>
      </c>
      <c r="F291" s="273" t="s">
        <v>15</v>
      </c>
      <c r="G291" s="3">
        <v>100000</v>
      </c>
      <c r="H291" s="3">
        <f t="shared" si="3"/>
        <v>1000000</v>
      </c>
      <c r="I291" s="3">
        <v>10</v>
      </c>
    </row>
    <row r="292" spans="1:9" s="77" customFormat="1" x14ac:dyDescent="0.25">
      <c r="A292" s="885"/>
      <c r="B292" s="652"/>
      <c r="C292" s="122" t="s">
        <v>4425</v>
      </c>
      <c r="D292" s="120" t="s">
        <v>466</v>
      </c>
      <c r="E292" s="273" t="s">
        <v>14</v>
      </c>
      <c r="F292" s="273" t="s">
        <v>15</v>
      </c>
      <c r="G292" s="3">
        <v>100000</v>
      </c>
      <c r="H292" s="3">
        <f t="shared" si="3"/>
        <v>500000</v>
      </c>
      <c r="I292" s="3">
        <v>5</v>
      </c>
    </row>
    <row r="293" spans="1:9" s="77" customFormat="1" x14ac:dyDescent="0.25">
      <c r="A293" s="885"/>
      <c r="B293" s="652"/>
      <c r="C293" s="122" t="s">
        <v>4426</v>
      </c>
      <c r="D293" s="120" t="s">
        <v>1876</v>
      </c>
      <c r="E293" s="273" t="s">
        <v>14</v>
      </c>
      <c r="F293" s="273" t="s">
        <v>15</v>
      </c>
      <c r="G293" s="3">
        <v>130000</v>
      </c>
      <c r="H293" s="3">
        <f t="shared" si="3"/>
        <v>390000</v>
      </c>
      <c r="I293" s="3">
        <v>3</v>
      </c>
    </row>
    <row r="294" spans="1:9" s="77" customFormat="1" x14ac:dyDescent="0.25">
      <c r="A294" s="885"/>
      <c r="B294" s="652"/>
      <c r="C294" s="122" t="s">
        <v>4427</v>
      </c>
      <c r="D294" s="120" t="s">
        <v>1876</v>
      </c>
      <c r="E294" s="273" t="s">
        <v>14</v>
      </c>
      <c r="F294" s="273" t="s">
        <v>15</v>
      </c>
      <c r="G294" s="3">
        <v>180000</v>
      </c>
      <c r="H294" s="3">
        <f t="shared" si="3"/>
        <v>360000</v>
      </c>
      <c r="I294" s="3">
        <v>2</v>
      </c>
    </row>
    <row r="295" spans="1:9" s="77" customFormat="1" x14ac:dyDescent="0.25">
      <c r="A295" s="885"/>
      <c r="B295" s="652"/>
      <c r="C295" s="122" t="s">
        <v>4428</v>
      </c>
      <c r="D295" s="120" t="s">
        <v>715</v>
      </c>
      <c r="E295" s="273" t="s">
        <v>14</v>
      </c>
      <c r="F295" s="273" t="s">
        <v>15</v>
      </c>
      <c r="G295" s="3">
        <v>41000</v>
      </c>
      <c r="H295" s="3">
        <f t="shared" si="3"/>
        <v>369000</v>
      </c>
      <c r="I295" s="3">
        <v>9</v>
      </c>
    </row>
    <row r="296" spans="1:9" s="77" customFormat="1" x14ac:dyDescent="0.25">
      <c r="A296" s="885"/>
      <c r="B296" s="652"/>
      <c r="C296" s="122" t="s">
        <v>4429</v>
      </c>
      <c r="D296" s="120" t="s">
        <v>715</v>
      </c>
      <c r="E296" s="273" t="s">
        <v>14</v>
      </c>
      <c r="F296" s="273" t="s">
        <v>15</v>
      </c>
      <c r="G296" s="3">
        <v>53000</v>
      </c>
      <c r="H296" s="3">
        <f t="shared" si="3"/>
        <v>477000</v>
      </c>
      <c r="I296" s="3">
        <v>9</v>
      </c>
    </row>
    <row r="297" spans="1:9" s="77" customFormat="1" x14ac:dyDescent="0.25">
      <c r="A297" s="885"/>
      <c r="B297" s="652"/>
      <c r="C297" s="122" t="s">
        <v>4430</v>
      </c>
      <c r="D297" s="123" t="s">
        <v>4431</v>
      </c>
      <c r="E297" s="273" t="s">
        <v>14</v>
      </c>
      <c r="F297" s="273" t="s">
        <v>15</v>
      </c>
      <c r="G297" s="3">
        <v>40000</v>
      </c>
      <c r="H297" s="3">
        <f t="shared" si="3"/>
        <v>1600000</v>
      </c>
      <c r="I297" s="3">
        <v>40</v>
      </c>
    </row>
    <row r="298" spans="1:9" s="77" customFormat="1" x14ac:dyDescent="0.25">
      <c r="A298" s="885"/>
      <c r="B298" s="652"/>
      <c r="C298" s="122" t="s">
        <v>4432</v>
      </c>
      <c r="D298" s="120" t="s">
        <v>4433</v>
      </c>
      <c r="E298" s="273" t="s">
        <v>14</v>
      </c>
      <c r="F298" s="273" t="s">
        <v>15</v>
      </c>
      <c r="G298" s="3">
        <v>20000</v>
      </c>
      <c r="H298" s="3">
        <f t="shared" si="3"/>
        <v>200000</v>
      </c>
      <c r="I298" s="3">
        <v>10</v>
      </c>
    </row>
    <row r="299" spans="1:9" s="77" customFormat="1" x14ac:dyDescent="0.25">
      <c r="A299" s="885"/>
      <c r="B299" s="652"/>
      <c r="C299" s="122" t="s">
        <v>4434</v>
      </c>
      <c r="D299" s="120" t="s">
        <v>1878</v>
      </c>
      <c r="E299" s="273" t="s">
        <v>14</v>
      </c>
      <c r="F299" s="273" t="s">
        <v>15</v>
      </c>
      <c r="G299" s="3">
        <v>30000</v>
      </c>
      <c r="H299" s="3">
        <f t="shared" si="3"/>
        <v>300000</v>
      </c>
      <c r="I299" s="3">
        <v>10</v>
      </c>
    </row>
    <row r="300" spans="1:9" s="77" customFormat="1" x14ac:dyDescent="0.25">
      <c r="A300" s="885"/>
      <c r="B300" s="652"/>
      <c r="C300" s="122" t="s">
        <v>4435</v>
      </c>
      <c r="D300" s="120" t="s">
        <v>1879</v>
      </c>
      <c r="E300" s="273" t="s">
        <v>14</v>
      </c>
      <c r="F300" s="273" t="s">
        <v>15</v>
      </c>
      <c r="G300" s="3">
        <v>60000</v>
      </c>
      <c r="H300" s="3">
        <f t="shared" si="3"/>
        <v>1800000</v>
      </c>
      <c r="I300" s="3">
        <v>30</v>
      </c>
    </row>
    <row r="301" spans="1:9" s="77" customFormat="1" x14ac:dyDescent="0.25">
      <c r="A301" s="885"/>
      <c r="B301" s="652"/>
      <c r="C301" s="122" t="s">
        <v>4436</v>
      </c>
      <c r="D301" s="120" t="s">
        <v>1879</v>
      </c>
      <c r="E301" s="273" t="s">
        <v>14</v>
      </c>
      <c r="F301" s="273" t="s">
        <v>15</v>
      </c>
      <c r="G301" s="3">
        <v>50000</v>
      </c>
      <c r="H301" s="3">
        <f t="shared" si="3"/>
        <v>450000</v>
      </c>
      <c r="I301" s="3">
        <v>9</v>
      </c>
    </row>
    <row r="302" spans="1:9" s="77" customFormat="1" ht="30" x14ac:dyDescent="0.25">
      <c r="A302" s="885"/>
      <c r="B302" s="652"/>
      <c r="C302" s="122" t="s">
        <v>4437</v>
      </c>
      <c r="D302" s="120" t="s">
        <v>716</v>
      </c>
      <c r="E302" s="273" t="s">
        <v>14</v>
      </c>
      <c r="F302" s="273" t="s">
        <v>15</v>
      </c>
      <c r="G302" s="3">
        <v>50000</v>
      </c>
      <c r="H302" s="3">
        <f t="shared" si="3"/>
        <v>2500000</v>
      </c>
      <c r="I302" s="3">
        <v>50</v>
      </c>
    </row>
    <row r="303" spans="1:9" s="94" customFormat="1" x14ac:dyDescent="0.25">
      <c r="A303" s="885"/>
      <c r="B303" s="652"/>
      <c r="C303" s="122" t="s">
        <v>5332</v>
      </c>
      <c r="D303" s="123" t="s">
        <v>457</v>
      </c>
      <c r="E303" s="273" t="s">
        <v>14</v>
      </c>
      <c r="F303" s="273" t="s">
        <v>15</v>
      </c>
      <c r="G303" s="3">
        <v>950000</v>
      </c>
      <c r="H303" s="3">
        <f t="shared" si="3"/>
        <v>950000</v>
      </c>
      <c r="I303" s="3">
        <v>1</v>
      </c>
    </row>
    <row r="304" spans="1:9" s="77" customFormat="1" ht="30" x14ac:dyDescent="0.25">
      <c r="A304" s="885"/>
      <c r="B304" s="652"/>
      <c r="C304" s="126">
        <v>39132230</v>
      </c>
      <c r="D304" s="125" t="s">
        <v>4438</v>
      </c>
      <c r="E304" s="79" t="s">
        <v>14</v>
      </c>
      <c r="F304" s="79" t="s">
        <v>15</v>
      </c>
      <c r="G304" s="16">
        <v>70000</v>
      </c>
      <c r="H304" s="16">
        <f t="shared" si="3"/>
        <v>2100000</v>
      </c>
      <c r="I304" s="16">
        <v>30</v>
      </c>
    </row>
    <row r="305" spans="1:9" s="77" customFormat="1" x14ac:dyDescent="0.25">
      <c r="A305" s="885"/>
      <c r="B305" s="652"/>
      <c r="C305" s="122" t="s">
        <v>4439</v>
      </c>
      <c r="D305" s="120" t="s">
        <v>2407</v>
      </c>
      <c r="E305" s="273" t="s">
        <v>14</v>
      </c>
      <c r="F305" s="273" t="s">
        <v>15</v>
      </c>
      <c r="G305" s="3">
        <v>60000</v>
      </c>
      <c r="H305" s="3">
        <f t="shared" si="3"/>
        <v>1200000</v>
      </c>
      <c r="I305" s="3">
        <v>20</v>
      </c>
    </row>
    <row r="306" spans="1:9" s="77" customFormat="1" x14ac:dyDescent="0.25">
      <c r="A306" s="885"/>
      <c r="B306" s="652"/>
      <c r="C306" s="122" t="s">
        <v>4422</v>
      </c>
      <c r="D306" s="120" t="s">
        <v>2407</v>
      </c>
      <c r="E306" s="273" t="s">
        <v>14</v>
      </c>
      <c r="F306" s="273" t="s">
        <v>15</v>
      </c>
      <c r="G306" s="3">
        <v>25000</v>
      </c>
      <c r="H306" s="3">
        <f t="shared" si="3"/>
        <v>1000000</v>
      </c>
      <c r="I306" s="3">
        <v>40</v>
      </c>
    </row>
    <row r="307" spans="1:9" s="77" customFormat="1" x14ac:dyDescent="0.25">
      <c r="A307" s="885"/>
      <c r="B307" s="652"/>
      <c r="C307" s="122" t="s">
        <v>4440</v>
      </c>
      <c r="D307" s="120" t="s">
        <v>4441</v>
      </c>
      <c r="E307" s="273" t="s">
        <v>14</v>
      </c>
      <c r="F307" s="273" t="s">
        <v>15</v>
      </c>
      <c r="G307" s="3">
        <v>30000</v>
      </c>
      <c r="H307" s="3">
        <f t="shared" si="3"/>
        <v>300000</v>
      </c>
      <c r="I307" s="3">
        <v>10</v>
      </c>
    </row>
    <row r="308" spans="1:9" s="77" customFormat="1" x14ac:dyDescent="0.25">
      <c r="A308" s="885"/>
      <c r="B308" s="652"/>
      <c r="C308" s="122" t="s">
        <v>4442</v>
      </c>
      <c r="D308" s="120" t="s">
        <v>4441</v>
      </c>
      <c r="E308" s="273" t="s">
        <v>14</v>
      </c>
      <c r="F308" s="273" t="s">
        <v>15</v>
      </c>
      <c r="G308" s="3">
        <v>30000</v>
      </c>
      <c r="H308" s="3">
        <f t="shared" si="3"/>
        <v>600000</v>
      </c>
      <c r="I308" s="3">
        <v>20</v>
      </c>
    </row>
    <row r="309" spans="1:9" s="77" customFormat="1" x14ac:dyDescent="0.25">
      <c r="A309" s="885"/>
      <c r="B309" s="652"/>
      <c r="C309" s="122" t="s">
        <v>4443</v>
      </c>
      <c r="D309" s="120" t="s">
        <v>4444</v>
      </c>
      <c r="E309" s="273" t="s">
        <v>14</v>
      </c>
      <c r="F309" s="273" t="s">
        <v>15</v>
      </c>
      <c r="G309" s="3">
        <v>15500</v>
      </c>
      <c r="H309" s="3">
        <f t="shared" si="3"/>
        <v>1550000</v>
      </c>
      <c r="I309" s="3">
        <v>100</v>
      </c>
    </row>
    <row r="310" spans="1:9" s="77" customFormat="1" x14ac:dyDescent="0.25">
      <c r="A310" s="885"/>
      <c r="B310" s="652"/>
      <c r="C310" s="122" t="s">
        <v>4445</v>
      </c>
      <c r="D310" s="120" t="s">
        <v>1882</v>
      </c>
      <c r="E310" s="273" t="s">
        <v>14</v>
      </c>
      <c r="F310" s="273" t="s">
        <v>15</v>
      </c>
      <c r="G310" s="3">
        <v>60000</v>
      </c>
      <c r="H310" s="3">
        <f t="shared" si="3"/>
        <v>600000</v>
      </c>
      <c r="I310" s="3">
        <v>10</v>
      </c>
    </row>
    <row r="311" spans="1:9" s="77" customFormat="1" x14ac:dyDescent="0.25">
      <c r="A311" s="885"/>
      <c r="B311" s="652"/>
      <c r="C311" s="122" t="s">
        <v>4446</v>
      </c>
      <c r="D311" s="120" t="s">
        <v>1882</v>
      </c>
      <c r="E311" s="273" t="s">
        <v>14</v>
      </c>
      <c r="F311" s="273" t="s">
        <v>15</v>
      </c>
      <c r="G311" s="3">
        <v>45000</v>
      </c>
      <c r="H311" s="3">
        <f t="shared" si="3"/>
        <v>405000</v>
      </c>
      <c r="I311" s="3">
        <v>9</v>
      </c>
    </row>
    <row r="312" spans="1:9" s="77" customFormat="1" x14ac:dyDescent="0.25">
      <c r="A312" s="885"/>
      <c r="B312" s="652"/>
      <c r="C312" s="122" t="s">
        <v>4447</v>
      </c>
      <c r="D312" s="120" t="s">
        <v>3096</v>
      </c>
      <c r="E312" s="273" t="s">
        <v>14</v>
      </c>
      <c r="F312" s="273" t="s">
        <v>15</v>
      </c>
      <c r="G312" s="3">
        <v>295000</v>
      </c>
      <c r="H312" s="3">
        <f t="shared" si="3"/>
        <v>885000</v>
      </c>
      <c r="I312" s="3">
        <v>3</v>
      </c>
    </row>
    <row r="313" spans="1:9" s="77" customFormat="1" x14ac:dyDescent="0.25">
      <c r="A313" s="885"/>
      <c r="B313" s="652"/>
      <c r="C313" s="119">
        <v>39711140</v>
      </c>
      <c r="D313" s="120" t="s">
        <v>1885</v>
      </c>
      <c r="E313" s="273" t="s">
        <v>14</v>
      </c>
      <c r="F313" s="273" t="s">
        <v>15</v>
      </c>
      <c r="G313" s="3">
        <v>80000</v>
      </c>
      <c r="H313" s="3">
        <f t="shared" si="3"/>
        <v>800000</v>
      </c>
      <c r="I313" s="3">
        <v>10</v>
      </c>
    </row>
    <row r="314" spans="1:9" s="77" customFormat="1" x14ac:dyDescent="0.25">
      <c r="A314" s="885"/>
      <c r="B314" s="652"/>
      <c r="C314" s="120" t="s">
        <v>6881</v>
      </c>
      <c r="D314" s="120" t="s">
        <v>722</v>
      </c>
      <c r="E314" s="120" t="s">
        <v>14</v>
      </c>
      <c r="F314" s="120" t="s">
        <v>15</v>
      </c>
      <c r="G314" s="120">
        <v>800000</v>
      </c>
      <c r="H314" s="120">
        <f t="shared" si="3"/>
        <v>800000</v>
      </c>
      <c r="I314" s="120">
        <v>1</v>
      </c>
    </row>
    <row r="315" spans="1:9" s="77" customFormat="1" x14ac:dyDescent="0.25">
      <c r="A315" s="885"/>
      <c r="B315" s="652"/>
      <c r="C315" s="122" t="s">
        <v>4448</v>
      </c>
      <c r="D315" s="120" t="s">
        <v>722</v>
      </c>
      <c r="E315" s="273" t="s">
        <v>14</v>
      </c>
      <c r="F315" s="273" t="s">
        <v>15</v>
      </c>
      <c r="G315" s="3">
        <v>255000</v>
      </c>
      <c r="H315" s="3">
        <f t="shared" si="3"/>
        <v>2295000</v>
      </c>
      <c r="I315" s="3">
        <v>9</v>
      </c>
    </row>
    <row r="316" spans="1:9" s="77" customFormat="1" x14ac:dyDescent="0.25">
      <c r="A316" s="885"/>
      <c r="B316" s="652"/>
      <c r="C316" s="122" t="s">
        <v>4449</v>
      </c>
      <c r="D316" s="120" t="s">
        <v>4450</v>
      </c>
      <c r="E316" s="273" t="s">
        <v>14</v>
      </c>
      <c r="F316" s="273" t="s">
        <v>15</v>
      </c>
      <c r="G316" s="3">
        <v>5000</v>
      </c>
      <c r="H316" s="3">
        <f t="shared" si="3"/>
        <v>150000</v>
      </c>
      <c r="I316" s="3">
        <v>30</v>
      </c>
    </row>
    <row r="317" spans="1:9" s="77" customFormat="1" x14ac:dyDescent="0.25">
      <c r="A317" s="885"/>
      <c r="B317" s="652"/>
      <c r="C317" s="126">
        <v>64211280</v>
      </c>
      <c r="D317" s="125" t="s">
        <v>4451</v>
      </c>
      <c r="E317" s="79" t="s">
        <v>14</v>
      </c>
      <c r="F317" s="79" t="s">
        <v>15</v>
      </c>
      <c r="G317" s="16">
        <v>20000</v>
      </c>
      <c r="H317" s="16">
        <f t="shared" si="3"/>
        <v>360000</v>
      </c>
      <c r="I317" s="16">
        <v>18</v>
      </c>
    </row>
    <row r="318" spans="1:9" s="77" customFormat="1" x14ac:dyDescent="0.25">
      <c r="A318" s="885"/>
      <c r="B318" s="652"/>
      <c r="C318" s="122" t="s">
        <v>4452</v>
      </c>
      <c r="D318" s="120" t="s">
        <v>4453</v>
      </c>
      <c r="E318" s="273" t="s">
        <v>14</v>
      </c>
      <c r="F318" s="273" t="s">
        <v>15</v>
      </c>
      <c r="G318" s="3">
        <v>150000</v>
      </c>
      <c r="H318" s="3">
        <f t="shared" si="3"/>
        <v>900000</v>
      </c>
      <c r="I318" s="3">
        <v>6</v>
      </c>
    </row>
    <row r="319" spans="1:9" s="77" customFormat="1" x14ac:dyDescent="0.25">
      <c r="A319" s="885"/>
      <c r="B319" s="652"/>
      <c r="C319" s="122" t="s">
        <v>4454</v>
      </c>
      <c r="D319" s="120" t="s">
        <v>4455</v>
      </c>
      <c r="E319" s="273" t="s">
        <v>14</v>
      </c>
      <c r="F319" s="273" t="s">
        <v>15</v>
      </c>
      <c r="G319" s="3">
        <v>350000</v>
      </c>
      <c r="H319" s="3">
        <f t="shared" si="3"/>
        <v>700000</v>
      </c>
      <c r="I319" s="3">
        <v>2</v>
      </c>
    </row>
    <row r="320" spans="1:9" s="77" customFormat="1" x14ac:dyDescent="0.25">
      <c r="A320" s="885"/>
      <c r="B320" s="652"/>
      <c r="C320" s="122" t="s">
        <v>4456</v>
      </c>
      <c r="D320" s="120" t="s">
        <v>4457</v>
      </c>
      <c r="E320" s="273" t="s">
        <v>14</v>
      </c>
      <c r="F320" s="273" t="s">
        <v>15</v>
      </c>
      <c r="G320" s="3">
        <v>95000</v>
      </c>
      <c r="H320" s="3">
        <f t="shared" si="3"/>
        <v>3800000</v>
      </c>
      <c r="I320" s="3">
        <v>40</v>
      </c>
    </row>
    <row r="321" spans="1:9" s="77" customFormat="1" x14ac:dyDescent="0.25">
      <c r="A321" s="885"/>
      <c r="B321" s="652"/>
      <c r="C321" s="122" t="s">
        <v>4458</v>
      </c>
      <c r="D321" s="123" t="s">
        <v>4459</v>
      </c>
      <c r="E321" s="273" t="s">
        <v>14</v>
      </c>
      <c r="F321" s="273" t="s">
        <v>15</v>
      </c>
      <c r="G321" s="3">
        <v>375000</v>
      </c>
      <c r="H321" s="3">
        <f t="shared" si="3"/>
        <v>750000</v>
      </c>
      <c r="I321" s="3">
        <v>2</v>
      </c>
    </row>
    <row r="322" spans="1:9" s="77" customFormat="1" ht="30" x14ac:dyDescent="0.25">
      <c r="A322" s="885"/>
      <c r="B322" s="652"/>
      <c r="C322" s="122" t="s">
        <v>4460</v>
      </c>
      <c r="D322" s="123" t="s">
        <v>4461</v>
      </c>
      <c r="E322" s="273" t="s">
        <v>14</v>
      </c>
      <c r="F322" s="273" t="s">
        <v>15</v>
      </c>
      <c r="G322" s="3">
        <v>100000</v>
      </c>
      <c r="H322" s="3">
        <f t="shared" si="3"/>
        <v>100000</v>
      </c>
      <c r="I322" s="3">
        <v>1</v>
      </c>
    </row>
    <row r="323" spans="1:9" s="77" customFormat="1" x14ac:dyDescent="0.25">
      <c r="A323" s="885"/>
      <c r="B323" s="652"/>
      <c r="C323" s="122" t="s">
        <v>4462</v>
      </c>
      <c r="D323" s="123" t="s">
        <v>4463</v>
      </c>
      <c r="E323" s="273" t="s">
        <v>14</v>
      </c>
      <c r="F323" s="273" t="s">
        <v>15</v>
      </c>
      <c r="G323" s="3">
        <v>350000</v>
      </c>
      <c r="H323" s="3">
        <f t="shared" si="3"/>
        <v>350000</v>
      </c>
      <c r="I323" s="3">
        <v>1</v>
      </c>
    </row>
    <row r="324" spans="1:9" s="77" customFormat="1" x14ac:dyDescent="0.25">
      <c r="A324" s="885"/>
      <c r="B324" s="652"/>
      <c r="C324" s="122" t="s">
        <v>4464</v>
      </c>
      <c r="D324" s="123" t="s">
        <v>4465</v>
      </c>
      <c r="E324" s="273" t="s">
        <v>14</v>
      </c>
      <c r="F324" s="273" t="s">
        <v>15</v>
      </c>
      <c r="G324" s="3">
        <v>3000000</v>
      </c>
      <c r="H324" s="3">
        <f t="shared" si="3"/>
        <v>3000000</v>
      </c>
      <c r="I324" s="3">
        <v>1</v>
      </c>
    </row>
    <row r="325" spans="1:9" s="77" customFormat="1" ht="30" x14ac:dyDescent="0.25">
      <c r="A325" s="885"/>
      <c r="B325" s="652"/>
      <c r="C325" s="122" t="s">
        <v>4466</v>
      </c>
      <c r="D325" s="123" t="s">
        <v>4467</v>
      </c>
      <c r="E325" s="273" t="s">
        <v>126</v>
      </c>
      <c r="F325" s="273" t="s">
        <v>15</v>
      </c>
      <c r="G325" s="3">
        <v>1500000</v>
      </c>
      <c r="H325" s="3">
        <f t="shared" si="3"/>
        <v>1500000</v>
      </c>
      <c r="I325" s="3">
        <v>1</v>
      </c>
    </row>
    <row r="326" spans="1:9" s="77" customFormat="1" ht="30" x14ac:dyDescent="0.25">
      <c r="A326" s="885"/>
      <c r="B326" s="654"/>
      <c r="C326" s="126">
        <v>39138400</v>
      </c>
      <c r="D326" s="125" t="s">
        <v>4468</v>
      </c>
      <c r="E326" s="79" t="s">
        <v>14</v>
      </c>
      <c r="F326" s="79" t="s">
        <v>1857</v>
      </c>
      <c r="G326" s="16">
        <v>300000</v>
      </c>
      <c r="H326" s="16">
        <f t="shared" si="3"/>
        <v>1500000</v>
      </c>
      <c r="I326" s="16">
        <v>5</v>
      </c>
    </row>
    <row r="327" spans="1:9" s="77" customFormat="1" ht="30" x14ac:dyDescent="0.25">
      <c r="A327" s="885"/>
      <c r="B327" s="653">
        <v>5129</v>
      </c>
      <c r="C327" s="122" t="s">
        <v>4469</v>
      </c>
      <c r="D327" s="120" t="s">
        <v>4470</v>
      </c>
      <c r="E327" s="273" t="s">
        <v>14</v>
      </c>
      <c r="F327" s="273" t="s">
        <v>15</v>
      </c>
      <c r="G327" s="3">
        <v>639000</v>
      </c>
      <c r="H327" s="3">
        <f t="shared" si="3"/>
        <v>7668000</v>
      </c>
      <c r="I327" s="3">
        <v>12</v>
      </c>
    </row>
    <row r="328" spans="1:9" s="93" customFormat="1" x14ac:dyDescent="0.25">
      <c r="A328" s="885"/>
      <c r="B328" s="652"/>
      <c r="C328" s="120" t="s">
        <v>5302</v>
      </c>
      <c r="D328" s="120" t="s">
        <v>5303</v>
      </c>
      <c r="E328" s="273" t="s">
        <v>14</v>
      </c>
      <c r="F328" s="273" t="s">
        <v>15</v>
      </c>
      <c r="G328" s="3">
        <v>0</v>
      </c>
      <c r="H328" s="3">
        <v>0</v>
      </c>
      <c r="I328" s="3">
        <v>2</v>
      </c>
    </row>
    <row r="329" spans="1:9" s="93" customFormat="1" x14ac:dyDescent="0.25">
      <c r="A329" s="885"/>
      <c r="B329" s="652"/>
      <c r="C329" s="120" t="s">
        <v>5304</v>
      </c>
      <c r="D329" s="120" t="s">
        <v>5303</v>
      </c>
      <c r="E329" s="273" t="s">
        <v>14</v>
      </c>
      <c r="F329" s="273" t="s">
        <v>15</v>
      </c>
      <c r="G329" s="3">
        <v>0</v>
      </c>
      <c r="H329" s="3">
        <v>0</v>
      </c>
      <c r="I329" s="3">
        <v>1</v>
      </c>
    </row>
    <row r="330" spans="1:9" s="93" customFormat="1" x14ac:dyDescent="0.25">
      <c r="A330" s="885"/>
      <c r="B330" s="652"/>
      <c r="C330" s="120" t="s">
        <v>5305</v>
      </c>
      <c r="D330" s="120" t="s">
        <v>5306</v>
      </c>
      <c r="E330" s="273" t="s">
        <v>14</v>
      </c>
      <c r="F330" s="273" t="s">
        <v>15</v>
      </c>
      <c r="G330" s="3">
        <v>0</v>
      </c>
      <c r="H330" s="3">
        <v>0</v>
      </c>
      <c r="I330" s="3">
        <v>60</v>
      </c>
    </row>
    <row r="331" spans="1:9" s="93" customFormat="1" x14ac:dyDescent="0.25">
      <c r="A331" s="885"/>
      <c r="B331" s="652"/>
      <c r="C331" s="120" t="s">
        <v>5307</v>
      </c>
      <c r="D331" s="120" t="s">
        <v>5308</v>
      </c>
      <c r="E331" s="273" t="s">
        <v>14</v>
      </c>
      <c r="F331" s="273" t="s">
        <v>402</v>
      </c>
      <c r="G331" s="3">
        <v>0</v>
      </c>
      <c r="H331" s="3">
        <v>0</v>
      </c>
      <c r="I331" s="3">
        <v>120</v>
      </c>
    </row>
    <row r="332" spans="1:9" s="93" customFormat="1" ht="45" x14ac:dyDescent="0.25">
      <c r="A332" s="885"/>
      <c r="B332" s="652"/>
      <c r="C332" s="120" t="s">
        <v>5309</v>
      </c>
      <c r="D332" s="120" t="s">
        <v>5310</v>
      </c>
      <c r="E332" s="273" t="s">
        <v>14</v>
      </c>
      <c r="F332" s="273" t="s">
        <v>15</v>
      </c>
      <c r="G332" s="3">
        <v>0</v>
      </c>
      <c r="H332" s="3">
        <v>0</v>
      </c>
      <c r="I332" s="3">
        <v>1</v>
      </c>
    </row>
    <row r="333" spans="1:9" s="93" customFormat="1" x14ac:dyDescent="0.25">
      <c r="A333" s="885"/>
      <c r="B333" s="652"/>
      <c r="C333" s="120" t="s">
        <v>5311</v>
      </c>
      <c r="D333" s="120" t="s">
        <v>5312</v>
      </c>
      <c r="E333" s="273" t="s">
        <v>14</v>
      </c>
      <c r="F333" s="273" t="s">
        <v>15</v>
      </c>
      <c r="G333" s="3">
        <v>0</v>
      </c>
      <c r="H333" s="3">
        <v>0</v>
      </c>
      <c r="I333" s="3">
        <v>2</v>
      </c>
    </row>
    <row r="334" spans="1:9" s="93" customFormat="1" x14ac:dyDescent="0.25">
      <c r="A334" s="885"/>
      <c r="B334" s="652"/>
      <c r="C334" s="120" t="s">
        <v>5313</v>
      </c>
      <c r="D334" s="120" t="s">
        <v>5314</v>
      </c>
      <c r="E334" s="273" t="s">
        <v>14</v>
      </c>
      <c r="F334" s="273" t="s">
        <v>15</v>
      </c>
      <c r="G334" s="3">
        <v>0</v>
      </c>
      <c r="H334" s="3">
        <v>0</v>
      </c>
      <c r="I334" s="3">
        <v>1</v>
      </c>
    </row>
    <row r="335" spans="1:9" s="93" customFormat="1" x14ac:dyDescent="0.25">
      <c r="A335" s="885"/>
      <c r="B335" s="652"/>
      <c r="C335" s="120" t="s">
        <v>5315</v>
      </c>
      <c r="D335" s="120" t="s">
        <v>5316</v>
      </c>
      <c r="E335" s="273" t="s">
        <v>14</v>
      </c>
      <c r="F335" s="273" t="s">
        <v>470</v>
      </c>
      <c r="G335" s="3">
        <v>0</v>
      </c>
      <c r="H335" s="3">
        <v>0</v>
      </c>
      <c r="I335" s="3">
        <v>2.8</v>
      </c>
    </row>
    <row r="336" spans="1:9" s="93" customFormat="1" ht="30" x14ac:dyDescent="0.25">
      <c r="A336" s="885"/>
      <c r="B336" s="652"/>
      <c r="C336" s="120" t="s">
        <v>5317</v>
      </c>
      <c r="D336" s="120" t="s">
        <v>5318</v>
      </c>
      <c r="E336" s="273" t="s">
        <v>14</v>
      </c>
      <c r="F336" s="273" t="s">
        <v>1857</v>
      </c>
      <c r="G336" s="3">
        <v>0</v>
      </c>
      <c r="H336" s="3">
        <v>0</v>
      </c>
      <c r="I336" s="3">
        <v>1</v>
      </c>
    </row>
    <row r="337" spans="1:9" s="415" customFormat="1" x14ac:dyDescent="0.25">
      <c r="A337" s="885"/>
      <c r="B337" s="652"/>
      <c r="C337" s="120" t="s">
        <v>6324</v>
      </c>
      <c r="D337" s="120" t="s">
        <v>6325</v>
      </c>
      <c r="E337" s="413" t="s">
        <v>14</v>
      </c>
      <c r="F337" s="413" t="s">
        <v>15</v>
      </c>
      <c r="G337" s="372">
        <v>0</v>
      </c>
      <c r="H337" s="372"/>
      <c r="I337" s="372">
        <v>129</v>
      </c>
    </row>
    <row r="338" spans="1:9" s="314" customFormat="1" ht="30" x14ac:dyDescent="0.25">
      <c r="A338" s="885"/>
      <c r="B338" s="652"/>
      <c r="C338" s="120" t="s">
        <v>5677</v>
      </c>
      <c r="D338" s="120" t="s">
        <v>5338</v>
      </c>
      <c r="E338" s="305" t="s">
        <v>14</v>
      </c>
      <c r="F338" s="305" t="s">
        <v>1857</v>
      </c>
      <c r="G338" s="3">
        <v>0</v>
      </c>
      <c r="H338" s="3">
        <v>0</v>
      </c>
      <c r="I338" s="3">
        <v>1</v>
      </c>
    </row>
    <row r="339" spans="1:9" s="93" customFormat="1" ht="45" x14ac:dyDescent="0.25">
      <c r="A339" s="885"/>
      <c r="B339" s="652"/>
      <c r="C339" s="120" t="s">
        <v>5319</v>
      </c>
      <c r="D339" s="120" t="s">
        <v>5320</v>
      </c>
      <c r="E339" s="273" t="s">
        <v>14</v>
      </c>
      <c r="F339" s="273" t="s">
        <v>121</v>
      </c>
      <c r="G339" s="3">
        <v>0</v>
      </c>
      <c r="H339" s="3">
        <v>0</v>
      </c>
      <c r="I339" s="3" t="s">
        <v>5321</v>
      </c>
    </row>
    <row r="340" spans="1:9" s="98" customFormat="1" ht="30" x14ac:dyDescent="0.25">
      <c r="A340" s="885"/>
      <c r="B340" s="652"/>
      <c r="C340" s="120" t="s">
        <v>5337</v>
      </c>
      <c r="D340" s="120" t="s">
        <v>5338</v>
      </c>
      <c r="E340" s="273" t="s">
        <v>14</v>
      </c>
      <c r="F340" s="273" t="s">
        <v>1857</v>
      </c>
      <c r="G340" s="3">
        <v>0</v>
      </c>
      <c r="H340" s="3">
        <v>0</v>
      </c>
      <c r="I340" s="3">
        <v>1</v>
      </c>
    </row>
    <row r="341" spans="1:9" s="77" customFormat="1" x14ac:dyDescent="0.25">
      <c r="A341" s="885"/>
      <c r="B341" s="652"/>
      <c r="C341" s="123" t="s">
        <v>4471</v>
      </c>
      <c r="D341" s="120" t="s">
        <v>4472</v>
      </c>
      <c r="E341" s="273" t="s">
        <v>126</v>
      </c>
      <c r="F341" s="273" t="s">
        <v>15</v>
      </c>
      <c r="G341" s="100">
        <v>60000</v>
      </c>
      <c r="H341" s="3">
        <f t="shared" si="3"/>
        <v>1500000</v>
      </c>
      <c r="I341" s="3">
        <v>25</v>
      </c>
    </row>
    <row r="342" spans="1:9" s="101" customFormat="1" x14ac:dyDescent="0.25">
      <c r="A342" s="885"/>
      <c r="B342" s="654"/>
      <c r="C342" s="200" t="s">
        <v>5762</v>
      </c>
      <c r="D342" s="201" t="s">
        <v>5458</v>
      </c>
      <c r="E342" s="202" t="s">
        <v>14</v>
      </c>
      <c r="F342" s="202" t="s">
        <v>470</v>
      </c>
      <c r="G342" s="630">
        <v>326667</v>
      </c>
      <c r="H342" s="3">
        <f>G342*I342</f>
        <v>3920004</v>
      </c>
      <c r="I342" s="3">
        <v>12</v>
      </c>
    </row>
    <row r="343" spans="1:9" s="114" customFormat="1" x14ac:dyDescent="0.25">
      <c r="A343" s="885"/>
      <c r="B343" s="109"/>
      <c r="C343" s="116"/>
      <c r="D343" s="116"/>
      <c r="E343" s="273"/>
      <c r="F343" s="273"/>
      <c r="G343" s="3"/>
      <c r="H343" s="3"/>
      <c r="I343" s="3"/>
    </row>
    <row r="344" spans="1:9" s="77" customFormat="1" ht="15" customHeight="1" x14ac:dyDescent="0.25">
      <c r="A344" s="885"/>
      <c r="B344" s="675" t="s">
        <v>154</v>
      </c>
      <c r="C344" s="676"/>
      <c r="D344" s="676"/>
      <c r="E344" s="676"/>
      <c r="F344" s="676"/>
      <c r="G344" s="677"/>
      <c r="H344" s="276">
        <f>SUM(H345:H355)</f>
        <v>98500010.409999996</v>
      </c>
      <c r="I344" s="276"/>
    </row>
    <row r="345" spans="1:9" s="77" customFormat="1" ht="75" x14ac:dyDescent="0.25">
      <c r="A345" s="885"/>
      <c r="B345" s="653">
        <v>4234</v>
      </c>
      <c r="C345" s="122" t="s">
        <v>4473</v>
      </c>
      <c r="D345" s="120" t="s">
        <v>4474</v>
      </c>
      <c r="E345" s="273" t="s">
        <v>149</v>
      </c>
      <c r="F345" s="273" t="s">
        <v>121</v>
      </c>
      <c r="G345" s="3">
        <v>53000000</v>
      </c>
      <c r="H345" s="3">
        <f t="shared" ref="H345:H357" si="5">G345*I345</f>
        <v>53000000</v>
      </c>
      <c r="I345" s="3">
        <v>1</v>
      </c>
    </row>
    <row r="346" spans="1:9" s="77" customFormat="1" ht="75" x14ac:dyDescent="0.25">
      <c r="A346" s="885"/>
      <c r="B346" s="654"/>
      <c r="C346" s="122" t="s">
        <v>4475</v>
      </c>
      <c r="D346" s="120" t="s">
        <v>4476</v>
      </c>
      <c r="E346" s="273" t="s">
        <v>149</v>
      </c>
      <c r="F346" s="273" t="s">
        <v>121</v>
      </c>
      <c r="G346" s="3">
        <v>0</v>
      </c>
      <c r="H346" s="3">
        <f t="shared" si="5"/>
        <v>0</v>
      </c>
      <c r="I346" s="3">
        <v>1</v>
      </c>
    </row>
    <row r="347" spans="1:9" s="611" customFormat="1" ht="30" x14ac:dyDescent="0.25">
      <c r="A347" s="885"/>
      <c r="B347" s="404">
        <v>5129</v>
      </c>
      <c r="C347" s="122" t="s">
        <v>7028</v>
      </c>
      <c r="D347" s="122" t="s">
        <v>4079</v>
      </c>
      <c r="E347" s="122" t="s">
        <v>126</v>
      </c>
      <c r="F347" s="607" t="s">
        <v>121</v>
      </c>
      <c r="G347" s="3">
        <v>0</v>
      </c>
      <c r="H347" s="3">
        <f t="shared" si="5"/>
        <v>0</v>
      </c>
      <c r="I347" s="3">
        <v>1</v>
      </c>
    </row>
    <row r="348" spans="1:9" s="611" customFormat="1" ht="30" x14ac:dyDescent="0.25">
      <c r="A348" s="885"/>
      <c r="B348" s="404">
        <v>5129</v>
      </c>
      <c r="C348" s="122" t="s">
        <v>7027</v>
      </c>
      <c r="D348" s="122" t="s">
        <v>4079</v>
      </c>
      <c r="E348" s="122" t="s">
        <v>126</v>
      </c>
      <c r="F348" s="607" t="s">
        <v>121</v>
      </c>
      <c r="G348" s="3">
        <v>0</v>
      </c>
      <c r="H348" s="3">
        <f t="shared" ref="H348" si="6">G348*I348</f>
        <v>0</v>
      </c>
      <c r="I348" s="3">
        <v>1</v>
      </c>
    </row>
    <row r="349" spans="1:9" s="396" customFormat="1" ht="30" x14ac:dyDescent="0.25">
      <c r="A349" s="885"/>
      <c r="B349" s="404">
        <v>5129</v>
      </c>
      <c r="C349" s="122" t="s">
        <v>6305</v>
      </c>
      <c r="D349" s="122" t="s">
        <v>4079</v>
      </c>
      <c r="E349" s="395" t="s">
        <v>126</v>
      </c>
      <c r="F349" s="395" t="s">
        <v>121</v>
      </c>
      <c r="G349" s="358">
        <v>65374.41</v>
      </c>
      <c r="H349" s="358">
        <v>65374.41</v>
      </c>
      <c r="I349" s="372">
        <v>1</v>
      </c>
    </row>
    <row r="350" spans="1:9" s="597" customFormat="1" ht="30" x14ac:dyDescent="0.25">
      <c r="A350" s="885"/>
      <c r="B350" s="404">
        <v>5113</v>
      </c>
      <c r="C350" s="122" t="s">
        <v>6946</v>
      </c>
      <c r="D350" s="122" t="s">
        <v>4079</v>
      </c>
      <c r="E350" s="122" t="s">
        <v>126</v>
      </c>
      <c r="F350" s="594" t="s">
        <v>121</v>
      </c>
      <c r="G350" s="564">
        <v>880400</v>
      </c>
      <c r="H350" s="564">
        <v>880400</v>
      </c>
      <c r="I350" s="372">
        <v>1</v>
      </c>
    </row>
    <row r="351" spans="1:9" s="77" customFormat="1" ht="90" x14ac:dyDescent="0.25">
      <c r="A351" s="885"/>
      <c r="B351" s="653">
        <v>5113</v>
      </c>
      <c r="C351" s="122" t="s">
        <v>4477</v>
      </c>
      <c r="D351" s="120" t="s">
        <v>4478</v>
      </c>
      <c r="E351" s="273" t="s">
        <v>126</v>
      </c>
      <c r="F351" s="273" t="s">
        <v>121</v>
      </c>
      <c r="G351" s="3">
        <v>0</v>
      </c>
      <c r="H351" s="3">
        <f t="shared" si="5"/>
        <v>0</v>
      </c>
      <c r="I351" s="3">
        <v>1</v>
      </c>
    </row>
    <row r="352" spans="1:9" s="454" customFormat="1" ht="30" x14ac:dyDescent="0.25">
      <c r="A352" s="885"/>
      <c r="B352" s="652"/>
      <c r="C352" s="122" t="s">
        <v>6428</v>
      </c>
      <c r="D352" s="120" t="s">
        <v>171</v>
      </c>
      <c r="E352" s="450" t="s">
        <v>126</v>
      </c>
      <c r="F352" s="450" t="s">
        <v>121</v>
      </c>
      <c r="G352" s="3">
        <v>28989000</v>
      </c>
      <c r="H352" s="3">
        <v>28989000</v>
      </c>
      <c r="I352" s="3">
        <v>1</v>
      </c>
    </row>
    <row r="353" spans="1:9" s="454" customFormat="1" ht="30" x14ac:dyDescent="0.25">
      <c r="A353" s="885"/>
      <c r="B353" s="652"/>
      <c r="C353" s="122" t="s">
        <v>6429</v>
      </c>
      <c r="D353" s="120" t="s">
        <v>171</v>
      </c>
      <c r="E353" s="450" t="s">
        <v>126</v>
      </c>
      <c r="F353" s="450" t="s">
        <v>121</v>
      </c>
      <c r="G353" s="3" t="s">
        <v>5767</v>
      </c>
      <c r="H353" s="3" t="s">
        <v>5767</v>
      </c>
      <c r="I353" s="3">
        <v>1</v>
      </c>
    </row>
    <row r="354" spans="1:9" s="77" customFormat="1" ht="105" x14ac:dyDescent="0.25">
      <c r="A354" s="885"/>
      <c r="B354" s="652"/>
      <c r="C354" s="122" t="s">
        <v>4479</v>
      </c>
      <c r="D354" s="120" t="s">
        <v>4480</v>
      </c>
      <c r="E354" s="273" t="s">
        <v>126</v>
      </c>
      <c r="F354" s="448" t="s">
        <v>121</v>
      </c>
      <c r="G354" s="455">
        <v>27000</v>
      </c>
      <c r="H354" s="455">
        <v>27000</v>
      </c>
      <c r="I354" s="456">
        <v>1</v>
      </c>
    </row>
    <row r="355" spans="1:9" s="77" customFormat="1" ht="75" x14ac:dyDescent="0.25">
      <c r="A355" s="885"/>
      <c r="B355" s="652"/>
      <c r="C355" s="122" t="s">
        <v>4481</v>
      </c>
      <c r="D355" s="120" t="s">
        <v>4482</v>
      </c>
      <c r="E355" s="273" t="s">
        <v>149</v>
      </c>
      <c r="F355" s="273" t="s">
        <v>121</v>
      </c>
      <c r="G355" s="3">
        <v>15538236</v>
      </c>
      <c r="H355" s="3">
        <f t="shared" si="5"/>
        <v>15538236</v>
      </c>
      <c r="I355" s="3">
        <v>1</v>
      </c>
    </row>
    <row r="356" spans="1:9" s="563" customFormat="1" ht="30.75" customHeight="1" x14ac:dyDescent="0.25">
      <c r="A356" s="885"/>
      <c r="B356" s="652"/>
      <c r="C356" s="122" t="s">
        <v>6866</v>
      </c>
      <c r="D356" s="120" t="s">
        <v>4079</v>
      </c>
      <c r="E356" s="561" t="s">
        <v>126</v>
      </c>
      <c r="F356" s="559" t="s">
        <v>121</v>
      </c>
      <c r="G356" s="3">
        <v>64295290</v>
      </c>
      <c r="H356" s="3">
        <v>64295290</v>
      </c>
      <c r="I356" s="3">
        <v>1</v>
      </c>
    </row>
    <row r="357" spans="1:9" s="216" customFormat="1" ht="60" x14ac:dyDescent="0.25">
      <c r="A357" s="885"/>
      <c r="B357" s="654"/>
      <c r="C357" s="105" t="s">
        <v>5509</v>
      </c>
      <c r="D357" s="1" t="s">
        <v>5510</v>
      </c>
      <c r="E357" s="273" t="s">
        <v>172</v>
      </c>
      <c r="F357" s="273" t="s">
        <v>121</v>
      </c>
      <c r="G357" s="3">
        <v>0</v>
      </c>
      <c r="H357" s="3">
        <f t="shared" si="5"/>
        <v>0</v>
      </c>
      <c r="I357" s="3">
        <v>1</v>
      </c>
    </row>
    <row r="358" spans="1:9" s="77" customFormat="1" ht="15" customHeight="1" x14ac:dyDescent="0.25">
      <c r="A358" s="885"/>
      <c r="B358" s="675" t="s">
        <v>118</v>
      </c>
      <c r="C358" s="676"/>
      <c r="D358" s="676"/>
      <c r="E358" s="676"/>
      <c r="F358" s="676"/>
      <c r="G358" s="677"/>
      <c r="H358" s="276">
        <f>SUM(H359:H486)</f>
        <v>531073820</v>
      </c>
      <c r="I358" s="276"/>
    </row>
    <row r="359" spans="1:9" s="77" customFormat="1" x14ac:dyDescent="0.25">
      <c r="A359" s="885"/>
      <c r="B359" s="653">
        <v>4212</v>
      </c>
      <c r="C359" s="122" t="s">
        <v>4483</v>
      </c>
      <c r="D359" s="120" t="s">
        <v>119</v>
      </c>
      <c r="E359" s="273" t="s">
        <v>120</v>
      </c>
      <c r="F359" s="273" t="s">
        <v>121</v>
      </c>
      <c r="G359" s="3">
        <v>24000000</v>
      </c>
      <c r="H359" s="3">
        <f t="shared" ref="H359:H439" si="7">G359*I359</f>
        <v>24000000</v>
      </c>
      <c r="I359" s="3">
        <v>1</v>
      </c>
    </row>
    <row r="360" spans="1:9" s="77" customFormat="1" x14ac:dyDescent="0.25">
      <c r="A360" s="885"/>
      <c r="B360" s="654"/>
      <c r="C360" s="122" t="s">
        <v>4484</v>
      </c>
      <c r="D360" s="120" t="s">
        <v>122</v>
      </c>
      <c r="E360" s="273" t="s">
        <v>120</v>
      </c>
      <c r="F360" s="273" t="s">
        <v>121</v>
      </c>
      <c r="G360" s="3">
        <v>60785400</v>
      </c>
      <c r="H360" s="3">
        <f t="shared" si="7"/>
        <v>60785400</v>
      </c>
      <c r="I360" s="3">
        <v>1</v>
      </c>
    </row>
    <row r="361" spans="1:9" s="77" customFormat="1" ht="30" x14ac:dyDescent="0.25">
      <c r="A361" s="885"/>
      <c r="B361" s="653">
        <v>4214</v>
      </c>
      <c r="C361" s="122" t="s">
        <v>4485</v>
      </c>
      <c r="D361" s="120" t="s">
        <v>128</v>
      </c>
      <c r="E361" s="273" t="s">
        <v>120</v>
      </c>
      <c r="F361" s="273" t="s">
        <v>121</v>
      </c>
      <c r="G361" s="3">
        <v>60000000</v>
      </c>
      <c r="H361" s="3">
        <f t="shared" si="7"/>
        <v>60000000</v>
      </c>
      <c r="I361" s="3">
        <v>1</v>
      </c>
    </row>
    <row r="362" spans="1:9" s="77" customFormat="1" ht="30" x14ac:dyDescent="0.25">
      <c r="A362" s="885"/>
      <c r="B362" s="652"/>
      <c r="C362" s="122" t="s">
        <v>4486</v>
      </c>
      <c r="D362" s="120" t="s">
        <v>3100</v>
      </c>
      <c r="E362" s="273" t="s">
        <v>14</v>
      </c>
      <c r="F362" s="273" t="s">
        <v>121</v>
      </c>
      <c r="G362" s="3">
        <v>15000000</v>
      </c>
      <c r="H362" s="3">
        <f t="shared" si="7"/>
        <v>15000000</v>
      </c>
      <c r="I362" s="3">
        <v>1</v>
      </c>
    </row>
    <row r="363" spans="1:9" s="77" customFormat="1" ht="30" x14ac:dyDescent="0.25">
      <c r="A363" s="885"/>
      <c r="B363" s="652"/>
      <c r="C363" s="119" t="s">
        <v>4487</v>
      </c>
      <c r="D363" s="120" t="s">
        <v>4488</v>
      </c>
      <c r="E363" s="273" t="s">
        <v>126</v>
      </c>
      <c r="F363" s="273" t="s">
        <v>121</v>
      </c>
      <c r="G363" s="3">
        <v>3994600</v>
      </c>
      <c r="H363" s="3">
        <f t="shared" si="7"/>
        <v>3994600</v>
      </c>
      <c r="I363" s="3">
        <v>1</v>
      </c>
    </row>
    <row r="364" spans="1:9" s="77" customFormat="1" ht="30" x14ac:dyDescent="0.25">
      <c r="A364" s="885"/>
      <c r="B364" s="652"/>
      <c r="C364" s="119" t="s">
        <v>4489</v>
      </c>
      <c r="D364" s="120" t="s">
        <v>4490</v>
      </c>
      <c r="E364" s="273" t="s">
        <v>126</v>
      </c>
      <c r="F364" s="273" t="s">
        <v>121</v>
      </c>
      <c r="G364" s="3">
        <v>2500000</v>
      </c>
      <c r="H364" s="3">
        <f t="shared" si="7"/>
        <v>2500000</v>
      </c>
      <c r="I364" s="3">
        <v>1</v>
      </c>
    </row>
    <row r="365" spans="1:9" s="77" customFormat="1" ht="30" x14ac:dyDescent="0.25">
      <c r="A365" s="885"/>
      <c r="B365" s="652"/>
      <c r="C365" s="119" t="s">
        <v>4491</v>
      </c>
      <c r="D365" s="120" t="s">
        <v>4492</v>
      </c>
      <c r="E365" s="273" t="s">
        <v>126</v>
      </c>
      <c r="F365" s="273" t="s">
        <v>121</v>
      </c>
      <c r="G365" s="3">
        <v>720000</v>
      </c>
      <c r="H365" s="3">
        <f t="shared" si="7"/>
        <v>720000</v>
      </c>
      <c r="I365" s="3">
        <v>1</v>
      </c>
    </row>
    <row r="366" spans="1:9" s="77" customFormat="1" ht="30" x14ac:dyDescent="0.25">
      <c r="A366" s="885"/>
      <c r="B366" s="654"/>
      <c r="C366" s="119" t="s">
        <v>4493</v>
      </c>
      <c r="D366" s="120" t="s">
        <v>4494</v>
      </c>
      <c r="E366" s="273" t="s">
        <v>126</v>
      </c>
      <c r="F366" s="273" t="s">
        <v>121</v>
      </c>
      <c r="G366" s="3">
        <v>720000</v>
      </c>
      <c r="H366" s="3">
        <f t="shared" si="7"/>
        <v>720000</v>
      </c>
      <c r="I366" s="3">
        <v>1</v>
      </c>
    </row>
    <row r="367" spans="1:9" s="77" customFormat="1" ht="45" x14ac:dyDescent="0.25">
      <c r="A367" s="885"/>
      <c r="B367" s="653">
        <v>4216</v>
      </c>
      <c r="C367" s="122" t="s">
        <v>4495</v>
      </c>
      <c r="D367" s="120" t="s">
        <v>525</v>
      </c>
      <c r="E367" s="273" t="s">
        <v>126</v>
      </c>
      <c r="F367" s="273" t="s">
        <v>121</v>
      </c>
      <c r="G367" s="3">
        <v>12408000</v>
      </c>
      <c r="H367" s="3">
        <f t="shared" si="7"/>
        <v>12408000</v>
      </c>
      <c r="I367" s="3">
        <v>1</v>
      </c>
    </row>
    <row r="368" spans="1:9" s="77" customFormat="1" ht="30" x14ac:dyDescent="0.25">
      <c r="A368" s="885"/>
      <c r="B368" s="654"/>
      <c r="C368" s="122" t="s">
        <v>4496</v>
      </c>
      <c r="D368" s="120" t="s">
        <v>4497</v>
      </c>
      <c r="E368" s="273" t="s">
        <v>126</v>
      </c>
      <c r="F368" s="273" t="s">
        <v>121</v>
      </c>
      <c r="G368" s="3">
        <v>25152000</v>
      </c>
      <c r="H368" s="3">
        <f t="shared" si="7"/>
        <v>25152000</v>
      </c>
      <c r="I368" s="3">
        <v>1</v>
      </c>
    </row>
    <row r="369" spans="1:9" s="535" customFormat="1" ht="30" x14ac:dyDescent="0.25">
      <c r="A369" s="885"/>
      <c r="B369" s="682" t="s">
        <v>6741</v>
      </c>
      <c r="C369" s="122" t="s">
        <v>6754</v>
      </c>
      <c r="D369" s="122" t="s">
        <v>138</v>
      </c>
      <c r="E369" s="120" t="s">
        <v>120</v>
      </c>
      <c r="F369" s="120" t="s">
        <v>121</v>
      </c>
      <c r="G369" s="538">
        <v>1234</v>
      </c>
      <c r="H369" s="538">
        <v>1234</v>
      </c>
      <c r="I369" s="3">
        <v>1</v>
      </c>
    </row>
    <row r="370" spans="1:9" s="535" customFormat="1" ht="30" x14ac:dyDescent="0.25">
      <c r="A370" s="885"/>
      <c r="B370" s="683"/>
      <c r="C370" s="122" t="s">
        <v>6759</v>
      </c>
      <c r="D370" s="122" t="s">
        <v>138</v>
      </c>
      <c r="E370" s="120" t="s">
        <v>120</v>
      </c>
      <c r="F370" s="120" t="s">
        <v>121</v>
      </c>
      <c r="G370" s="458">
        <v>2407000</v>
      </c>
      <c r="H370" s="458">
        <v>2407000</v>
      </c>
      <c r="I370" s="372">
        <v>1</v>
      </c>
    </row>
    <row r="371" spans="1:9" s="525" customFormat="1" ht="30" x14ac:dyDescent="0.25">
      <c r="A371" s="885"/>
      <c r="B371" s="684"/>
      <c r="C371" s="119" t="s">
        <v>6740</v>
      </c>
      <c r="D371" s="120" t="s">
        <v>138</v>
      </c>
      <c r="E371" s="120" t="s">
        <v>120</v>
      </c>
      <c r="F371" s="120" t="s">
        <v>121</v>
      </c>
      <c r="G371" s="120">
        <v>2500000</v>
      </c>
      <c r="H371" s="120">
        <v>2500000</v>
      </c>
      <c r="I371" s="3">
        <v>1</v>
      </c>
    </row>
    <row r="372" spans="1:9" s="472" customFormat="1" ht="30" x14ac:dyDescent="0.25">
      <c r="A372" s="885"/>
      <c r="B372" s="707">
        <v>4222</v>
      </c>
      <c r="C372" s="120" t="s">
        <v>6505</v>
      </c>
      <c r="D372" s="120" t="s">
        <v>138</v>
      </c>
      <c r="E372" s="120" t="s">
        <v>120</v>
      </c>
      <c r="F372" s="120" t="s">
        <v>121</v>
      </c>
      <c r="G372" s="423">
        <v>1000000</v>
      </c>
      <c r="H372" s="423">
        <v>1000000</v>
      </c>
      <c r="I372" s="3">
        <v>1</v>
      </c>
    </row>
    <row r="373" spans="1:9" s="520" customFormat="1" ht="30" x14ac:dyDescent="0.25">
      <c r="A373" s="885"/>
      <c r="B373" s="772"/>
      <c r="C373" s="120" t="s">
        <v>6666</v>
      </c>
      <c r="D373" s="120" t="s">
        <v>138</v>
      </c>
      <c r="E373" s="120" t="s">
        <v>120</v>
      </c>
      <c r="F373" s="120" t="s">
        <v>121</v>
      </c>
      <c r="G373" s="120">
        <v>3462486</v>
      </c>
      <c r="H373" s="120">
        <v>3462486</v>
      </c>
      <c r="I373" s="3">
        <v>1</v>
      </c>
    </row>
    <row r="374" spans="1:9" s="520" customFormat="1" ht="30" x14ac:dyDescent="0.25">
      <c r="A374" s="885"/>
      <c r="B374" s="772"/>
      <c r="C374" s="120" t="s">
        <v>6667</v>
      </c>
      <c r="D374" s="120" t="s">
        <v>138</v>
      </c>
      <c r="E374" s="120" t="s">
        <v>120</v>
      </c>
      <c r="F374" s="120" t="s">
        <v>121</v>
      </c>
      <c r="G374" s="120">
        <v>1300000</v>
      </c>
      <c r="H374" s="120">
        <v>1300000</v>
      </c>
      <c r="I374" s="3">
        <v>1</v>
      </c>
    </row>
    <row r="375" spans="1:9" s="520" customFormat="1" ht="30" x14ac:dyDescent="0.25">
      <c r="A375" s="885"/>
      <c r="B375" s="772"/>
      <c r="C375" s="120" t="s">
        <v>6668</v>
      </c>
      <c r="D375" s="120" t="s">
        <v>138</v>
      </c>
      <c r="E375" s="120" t="s">
        <v>120</v>
      </c>
      <c r="F375" s="120" t="s">
        <v>121</v>
      </c>
      <c r="G375" s="120">
        <v>1000000</v>
      </c>
      <c r="H375" s="120">
        <v>1000000</v>
      </c>
      <c r="I375" s="3">
        <v>1</v>
      </c>
    </row>
    <row r="376" spans="1:9" s="520" customFormat="1" ht="30" x14ac:dyDescent="0.25">
      <c r="A376" s="885"/>
      <c r="B376" s="772"/>
      <c r="C376" s="120" t="s">
        <v>6669</v>
      </c>
      <c r="D376" s="120" t="s">
        <v>138</v>
      </c>
      <c r="E376" s="120" t="s">
        <v>120</v>
      </c>
      <c r="F376" s="120" t="s">
        <v>121</v>
      </c>
      <c r="G376" s="120">
        <v>700000</v>
      </c>
      <c r="H376" s="120">
        <v>700000</v>
      </c>
      <c r="I376" s="3">
        <v>1</v>
      </c>
    </row>
    <row r="377" spans="1:9" s="520" customFormat="1" ht="30" x14ac:dyDescent="0.25">
      <c r="A377" s="885"/>
      <c r="B377" s="772"/>
      <c r="C377" s="120" t="s">
        <v>6670</v>
      </c>
      <c r="D377" s="120" t="s">
        <v>138</v>
      </c>
      <c r="E377" s="120" t="s">
        <v>120</v>
      </c>
      <c r="F377" s="120" t="s">
        <v>121</v>
      </c>
      <c r="G377" s="120">
        <v>1400000</v>
      </c>
      <c r="H377" s="120">
        <v>1400000</v>
      </c>
      <c r="I377" s="3">
        <v>1</v>
      </c>
    </row>
    <row r="378" spans="1:9" s="84" customFormat="1" ht="75" x14ac:dyDescent="0.25">
      <c r="A378" s="885"/>
      <c r="B378" s="708"/>
      <c r="C378" s="124">
        <v>98391200</v>
      </c>
      <c r="D378" s="129" t="s">
        <v>4498</v>
      </c>
      <c r="E378" s="278" t="s">
        <v>120</v>
      </c>
      <c r="F378" s="278" t="s">
        <v>121</v>
      </c>
      <c r="G378" s="7">
        <v>500000</v>
      </c>
      <c r="H378" s="7">
        <f t="shared" si="7"/>
        <v>500000</v>
      </c>
      <c r="I378" s="7">
        <v>1</v>
      </c>
    </row>
    <row r="379" spans="1:9" s="77" customFormat="1" ht="30" x14ac:dyDescent="0.25">
      <c r="A379" s="885"/>
      <c r="B379" s="653">
        <v>4231</v>
      </c>
      <c r="C379" s="119" t="s">
        <v>4499</v>
      </c>
      <c r="D379" s="120" t="s">
        <v>4500</v>
      </c>
      <c r="E379" s="273" t="s">
        <v>14</v>
      </c>
      <c r="F379" s="273" t="s">
        <v>121</v>
      </c>
      <c r="G379" s="3">
        <v>3090000</v>
      </c>
      <c r="H379" s="3">
        <f t="shared" si="7"/>
        <v>3090000</v>
      </c>
      <c r="I379" s="3">
        <v>1</v>
      </c>
    </row>
    <row r="380" spans="1:9" s="77" customFormat="1" ht="105" x14ac:dyDescent="0.25">
      <c r="A380" s="885"/>
      <c r="B380" s="652"/>
      <c r="C380" s="119" t="s">
        <v>4501</v>
      </c>
      <c r="D380" s="120" t="s">
        <v>4502</v>
      </c>
      <c r="E380" s="273" t="s">
        <v>14</v>
      </c>
      <c r="F380" s="273" t="s">
        <v>121</v>
      </c>
      <c r="G380" s="3">
        <v>1296900</v>
      </c>
      <c r="H380" s="3">
        <f t="shared" si="7"/>
        <v>1296900</v>
      </c>
      <c r="I380" s="3">
        <v>1</v>
      </c>
    </row>
    <row r="381" spans="1:9" s="637" customFormat="1" ht="30" x14ac:dyDescent="0.25">
      <c r="A381" s="885"/>
      <c r="B381" s="652"/>
      <c r="C381" s="120" t="s">
        <v>7194</v>
      </c>
      <c r="D381" s="120" t="s">
        <v>7195</v>
      </c>
      <c r="E381" s="635" t="s">
        <v>14</v>
      </c>
      <c r="F381" s="635" t="s">
        <v>121</v>
      </c>
      <c r="G381" s="458">
        <v>2500000</v>
      </c>
      <c r="H381" s="458">
        <v>2500000</v>
      </c>
      <c r="I381" s="3">
        <v>1</v>
      </c>
    </row>
    <row r="382" spans="1:9" s="77" customFormat="1" ht="60" x14ac:dyDescent="0.25">
      <c r="A382" s="885"/>
      <c r="B382" s="652"/>
      <c r="C382" s="126">
        <v>79531100</v>
      </c>
      <c r="D382" s="125" t="s">
        <v>4503</v>
      </c>
      <c r="E382" s="79" t="s">
        <v>14</v>
      </c>
      <c r="F382" s="79" t="s">
        <v>121</v>
      </c>
      <c r="G382" s="16">
        <v>0</v>
      </c>
      <c r="H382" s="16">
        <f t="shared" si="7"/>
        <v>0</v>
      </c>
      <c r="I382" s="16">
        <v>1</v>
      </c>
    </row>
    <row r="383" spans="1:9" s="77" customFormat="1" ht="45" x14ac:dyDescent="0.25">
      <c r="A383" s="885"/>
      <c r="B383" s="652"/>
      <c r="C383" s="119" t="s">
        <v>4504</v>
      </c>
      <c r="D383" s="120" t="s">
        <v>4505</v>
      </c>
      <c r="E383" s="273" t="s">
        <v>14</v>
      </c>
      <c r="F383" s="273" t="s">
        <v>121</v>
      </c>
      <c r="G383" s="3">
        <v>2000000</v>
      </c>
      <c r="H383" s="3">
        <f t="shared" si="7"/>
        <v>2000000</v>
      </c>
      <c r="I383" s="3">
        <v>1</v>
      </c>
    </row>
    <row r="384" spans="1:9" s="77" customFormat="1" x14ac:dyDescent="0.25">
      <c r="A384" s="885"/>
      <c r="B384" s="652"/>
      <c r="C384" s="126">
        <v>79971120</v>
      </c>
      <c r="D384" s="125" t="s">
        <v>485</v>
      </c>
      <c r="E384" s="79" t="s">
        <v>14</v>
      </c>
      <c r="F384" s="79" t="s">
        <v>121</v>
      </c>
      <c r="G384" s="16">
        <v>2000000</v>
      </c>
      <c r="H384" s="16">
        <f t="shared" si="7"/>
        <v>2000000</v>
      </c>
      <c r="I384" s="16">
        <v>1</v>
      </c>
    </row>
    <row r="385" spans="1:9" s="77" customFormat="1" ht="30" x14ac:dyDescent="0.25">
      <c r="A385" s="885"/>
      <c r="B385" s="654"/>
      <c r="C385" s="122" t="s">
        <v>4506</v>
      </c>
      <c r="D385" s="120" t="s">
        <v>2413</v>
      </c>
      <c r="E385" s="273" t="s">
        <v>126</v>
      </c>
      <c r="F385" s="273" t="s">
        <v>121</v>
      </c>
      <c r="G385" s="3">
        <v>800000</v>
      </c>
      <c r="H385" s="3">
        <f t="shared" si="7"/>
        <v>800000</v>
      </c>
      <c r="I385" s="3">
        <v>1</v>
      </c>
    </row>
    <row r="386" spans="1:9" s="77" customFormat="1" ht="45" x14ac:dyDescent="0.25">
      <c r="A386" s="885"/>
      <c r="B386" s="653">
        <v>4232</v>
      </c>
      <c r="C386" s="122" t="s">
        <v>4507</v>
      </c>
      <c r="D386" s="120" t="s">
        <v>4508</v>
      </c>
      <c r="E386" s="273" t="s">
        <v>120</v>
      </c>
      <c r="F386" s="273" t="s">
        <v>121</v>
      </c>
      <c r="G386" s="3">
        <v>3310000</v>
      </c>
      <c r="H386" s="3">
        <f t="shared" si="7"/>
        <v>3310000</v>
      </c>
      <c r="I386" s="3">
        <v>1</v>
      </c>
    </row>
    <row r="387" spans="1:9" s="77" customFormat="1" ht="45" x14ac:dyDescent="0.25">
      <c r="A387" s="885"/>
      <c r="B387" s="652"/>
      <c r="C387" s="122" t="s">
        <v>4509</v>
      </c>
      <c r="D387" s="120" t="s">
        <v>4510</v>
      </c>
      <c r="E387" s="273" t="s">
        <v>120</v>
      </c>
      <c r="F387" s="273" t="s">
        <v>121</v>
      </c>
      <c r="G387" s="3">
        <v>14160000</v>
      </c>
      <c r="H387" s="3">
        <f t="shared" si="7"/>
        <v>14160000</v>
      </c>
      <c r="I387" s="3">
        <v>1</v>
      </c>
    </row>
    <row r="388" spans="1:9" s="77" customFormat="1" ht="45" x14ac:dyDescent="0.25">
      <c r="A388" s="885"/>
      <c r="B388" s="652"/>
      <c r="C388" s="122" t="s">
        <v>4511</v>
      </c>
      <c r="D388" s="120" t="s">
        <v>4512</v>
      </c>
      <c r="E388" s="273" t="s">
        <v>120</v>
      </c>
      <c r="F388" s="273" t="s">
        <v>121</v>
      </c>
      <c r="G388" s="3">
        <v>680000</v>
      </c>
      <c r="H388" s="3">
        <f t="shared" si="7"/>
        <v>680000</v>
      </c>
      <c r="I388" s="3">
        <v>1</v>
      </c>
    </row>
    <row r="389" spans="1:9" s="77" customFormat="1" ht="75" x14ac:dyDescent="0.25">
      <c r="A389" s="885"/>
      <c r="B389" s="652"/>
      <c r="C389" s="122" t="s">
        <v>4513</v>
      </c>
      <c r="D389" s="120" t="s">
        <v>4514</v>
      </c>
      <c r="E389" s="273" t="s">
        <v>120</v>
      </c>
      <c r="F389" s="273" t="s">
        <v>121</v>
      </c>
      <c r="G389" s="3">
        <v>1250000</v>
      </c>
      <c r="H389" s="3">
        <f t="shared" si="7"/>
        <v>1250000</v>
      </c>
      <c r="I389" s="3">
        <v>1</v>
      </c>
    </row>
    <row r="390" spans="1:9" s="77" customFormat="1" ht="45" x14ac:dyDescent="0.25">
      <c r="A390" s="885"/>
      <c r="B390" s="652"/>
      <c r="C390" s="122" t="s">
        <v>4515</v>
      </c>
      <c r="D390" s="120" t="s">
        <v>4516</v>
      </c>
      <c r="E390" s="273" t="s">
        <v>120</v>
      </c>
      <c r="F390" s="273" t="s">
        <v>121</v>
      </c>
      <c r="G390" s="3">
        <v>600000</v>
      </c>
      <c r="H390" s="3">
        <f t="shared" si="7"/>
        <v>600000</v>
      </c>
      <c r="I390" s="3">
        <v>1</v>
      </c>
    </row>
    <row r="391" spans="1:9" s="77" customFormat="1" ht="45" x14ac:dyDescent="0.25">
      <c r="A391" s="885"/>
      <c r="B391" s="652"/>
      <c r="C391" s="122" t="s">
        <v>4517</v>
      </c>
      <c r="D391" s="120" t="s">
        <v>4518</v>
      </c>
      <c r="E391" s="273" t="s">
        <v>120</v>
      </c>
      <c r="F391" s="273" t="s">
        <v>121</v>
      </c>
      <c r="G391" s="3">
        <v>3200000</v>
      </c>
      <c r="H391" s="3">
        <f t="shared" si="7"/>
        <v>3200000</v>
      </c>
      <c r="I391" s="3">
        <v>1</v>
      </c>
    </row>
    <row r="392" spans="1:9" s="77" customFormat="1" ht="60" x14ac:dyDescent="0.25">
      <c r="A392" s="885"/>
      <c r="B392" s="652"/>
      <c r="C392" s="122" t="s">
        <v>4519</v>
      </c>
      <c r="D392" s="120" t="s">
        <v>4520</v>
      </c>
      <c r="E392" s="273" t="s">
        <v>120</v>
      </c>
      <c r="F392" s="273" t="s">
        <v>121</v>
      </c>
      <c r="G392" s="3">
        <v>1600000</v>
      </c>
      <c r="H392" s="3">
        <f t="shared" si="7"/>
        <v>1600000</v>
      </c>
      <c r="I392" s="3">
        <v>1</v>
      </c>
    </row>
    <row r="393" spans="1:9" s="77" customFormat="1" ht="45" x14ac:dyDescent="0.25">
      <c r="A393" s="885"/>
      <c r="B393" s="652"/>
      <c r="C393" s="122" t="s">
        <v>4521</v>
      </c>
      <c r="D393" s="120" t="s">
        <v>4522</v>
      </c>
      <c r="E393" s="273" t="s">
        <v>120</v>
      </c>
      <c r="F393" s="273" t="s">
        <v>121</v>
      </c>
      <c r="G393" s="3">
        <v>1500000</v>
      </c>
      <c r="H393" s="3">
        <f t="shared" si="7"/>
        <v>1500000</v>
      </c>
      <c r="I393" s="3">
        <v>1</v>
      </c>
    </row>
    <row r="394" spans="1:9" s="77" customFormat="1" ht="60" x14ac:dyDescent="0.25">
      <c r="A394" s="885"/>
      <c r="B394" s="652"/>
      <c r="C394" s="122" t="s">
        <v>4523</v>
      </c>
      <c r="D394" s="120" t="s">
        <v>4524</v>
      </c>
      <c r="E394" s="273" t="s">
        <v>120</v>
      </c>
      <c r="F394" s="273" t="s">
        <v>121</v>
      </c>
      <c r="G394" s="3">
        <v>3493800</v>
      </c>
      <c r="H394" s="3">
        <f t="shared" si="7"/>
        <v>3493800</v>
      </c>
      <c r="I394" s="3">
        <v>1</v>
      </c>
    </row>
    <row r="395" spans="1:9" s="77" customFormat="1" ht="60" x14ac:dyDescent="0.25">
      <c r="A395" s="885"/>
      <c r="B395" s="652"/>
      <c r="C395" s="122" t="s">
        <v>4525</v>
      </c>
      <c r="D395" s="120" t="s">
        <v>4526</v>
      </c>
      <c r="E395" s="273" t="s">
        <v>120</v>
      </c>
      <c r="F395" s="273" t="s">
        <v>121</v>
      </c>
      <c r="G395" s="3">
        <v>702000</v>
      </c>
      <c r="H395" s="3">
        <f t="shared" si="7"/>
        <v>702000</v>
      </c>
      <c r="I395" s="3">
        <v>1</v>
      </c>
    </row>
    <row r="396" spans="1:9" s="77" customFormat="1" ht="45" x14ac:dyDescent="0.25">
      <c r="A396" s="885"/>
      <c r="B396" s="652"/>
      <c r="C396" s="122" t="s">
        <v>4527</v>
      </c>
      <c r="D396" s="120" t="s">
        <v>4528</v>
      </c>
      <c r="E396" s="273" t="s">
        <v>120</v>
      </c>
      <c r="F396" s="273" t="s">
        <v>121</v>
      </c>
      <c r="G396" s="3">
        <v>702000</v>
      </c>
      <c r="H396" s="3">
        <f t="shared" si="7"/>
        <v>702000</v>
      </c>
      <c r="I396" s="3">
        <v>1</v>
      </c>
    </row>
    <row r="397" spans="1:9" s="77" customFormat="1" ht="60" x14ac:dyDescent="0.25">
      <c r="A397" s="885"/>
      <c r="B397" s="652"/>
      <c r="C397" s="122" t="s">
        <v>4529</v>
      </c>
      <c r="D397" s="120" t="s">
        <v>4530</v>
      </c>
      <c r="E397" s="273" t="s">
        <v>120</v>
      </c>
      <c r="F397" s="273" t="s">
        <v>121</v>
      </c>
      <c r="G397" s="3">
        <v>702000</v>
      </c>
      <c r="H397" s="3">
        <f t="shared" si="7"/>
        <v>702000</v>
      </c>
      <c r="I397" s="3">
        <v>1</v>
      </c>
    </row>
    <row r="398" spans="1:9" s="77" customFormat="1" ht="60" x14ac:dyDescent="0.25">
      <c r="A398" s="885"/>
      <c r="B398" s="652"/>
      <c r="C398" s="122" t="s">
        <v>4531</v>
      </c>
      <c r="D398" s="120" t="s">
        <v>4532</v>
      </c>
      <c r="E398" s="273" t="s">
        <v>120</v>
      </c>
      <c r="F398" s="273" t="s">
        <v>121</v>
      </c>
      <c r="G398" s="3">
        <v>702000</v>
      </c>
      <c r="H398" s="3">
        <f t="shared" si="7"/>
        <v>702000</v>
      </c>
      <c r="I398" s="3">
        <v>1</v>
      </c>
    </row>
    <row r="399" spans="1:9" s="446" customFormat="1" ht="45" x14ac:dyDescent="0.25">
      <c r="A399" s="885"/>
      <c r="B399" s="652"/>
      <c r="C399" s="122" t="s">
        <v>6422</v>
      </c>
      <c r="D399" s="122" t="s">
        <v>6423</v>
      </c>
      <c r="E399" s="445" t="s">
        <v>120</v>
      </c>
      <c r="F399" s="445" t="s">
        <v>121</v>
      </c>
      <c r="G399" s="358">
        <v>3000</v>
      </c>
      <c r="H399" s="358">
        <v>3000</v>
      </c>
      <c r="I399" s="3">
        <v>1</v>
      </c>
    </row>
    <row r="400" spans="1:9" s="77" customFormat="1" ht="60" x14ac:dyDescent="0.25">
      <c r="A400" s="885"/>
      <c r="B400" s="652"/>
      <c r="C400" s="122" t="s">
        <v>4533</v>
      </c>
      <c r="D400" s="120" t="s">
        <v>4534</v>
      </c>
      <c r="E400" s="273" t="s">
        <v>120</v>
      </c>
      <c r="F400" s="273" t="s">
        <v>121</v>
      </c>
      <c r="G400" s="3">
        <v>702000</v>
      </c>
      <c r="H400" s="3">
        <f t="shared" si="7"/>
        <v>702000</v>
      </c>
      <c r="I400" s="3">
        <v>1</v>
      </c>
    </row>
    <row r="401" spans="1:9" s="77" customFormat="1" ht="60" x14ac:dyDescent="0.25">
      <c r="A401" s="885"/>
      <c r="B401" s="652"/>
      <c r="C401" s="122" t="s">
        <v>4535</v>
      </c>
      <c r="D401" s="120" t="s">
        <v>4536</v>
      </c>
      <c r="E401" s="273" t="s">
        <v>120</v>
      </c>
      <c r="F401" s="273" t="s">
        <v>121</v>
      </c>
      <c r="G401" s="3">
        <v>702000</v>
      </c>
      <c r="H401" s="3">
        <f t="shared" si="7"/>
        <v>702000</v>
      </c>
      <c r="I401" s="3">
        <v>1</v>
      </c>
    </row>
    <row r="402" spans="1:9" s="77" customFormat="1" ht="60" x14ac:dyDescent="0.25">
      <c r="A402" s="885"/>
      <c r="B402" s="652"/>
      <c r="C402" s="122" t="s">
        <v>4537</v>
      </c>
      <c r="D402" s="120" t="s">
        <v>4538</v>
      </c>
      <c r="E402" s="273" t="s">
        <v>120</v>
      </c>
      <c r="F402" s="273" t="s">
        <v>121</v>
      </c>
      <c r="G402" s="3">
        <v>702000</v>
      </c>
      <c r="H402" s="3">
        <f t="shared" si="7"/>
        <v>702000</v>
      </c>
      <c r="I402" s="3">
        <v>1</v>
      </c>
    </row>
    <row r="403" spans="1:9" s="77" customFormat="1" ht="60" x14ac:dyDescent="0.25">
      <c r="A403" s="885"/>
      <c r="B403" s="652"/>
      <c r="C403" s="122" t="s">
        <v>4539</v>
      </c>
      <c r="D403" s="120" t="s">
        <v>4540</v>
      </c>
      <c r="E403" s="273" t="s">
        <v>120</v>
      </c>
      <c r="F403" s="273" t="s">
        <v>121</v>
      </c>
      <c r="G403" s="3">
        <v>702000</v>
      </c>
      <c r="H403" s="3">
        <f t="shared" si="7"/>
        <v>702000</v>
      </c>
      <c r="I403" s="3">
        <v>1</v>
      </c>
    </row>
    <row r="404" spans="1:9" s="77" customFormat="1" ht="60" x14ac:dyDescent="0.25">
      <c r="A404" s="885"/>
      <c r="B404" s="652"/>
      <c r="C404" s="122" t="s">
        <v>4541</v>
      </c>
      <c r="D404" s="120" t="s">
        <v>4542</v>
      </c>
      <c r="E404" s="273" t="s">
        <v>120</v>
      </c>
      <c r="F404" s="273" t="s">
        <v>121</v>
      </c>
      <c r="G404" s="3">
        <v>702000</v>
      </c>
      <c r="H404" s="3">
        <f t="shared" si="7"/>
        <v>702000</v>
      </c>
      <c r="I404" s="3">
        <v>1</v>
      </c>
    </row>
    <row r="405" spans="1:9" s="77" customFormat="1" ht="60" x14ac:dyDescent="0.25">
      <c r="A405" s="885"/>
      <c r="B405" s="652"/>
      <c r="C405" s="122" t="s">
        <v>4543</v>
      </c>
      <c r="D405" s="120" t="s">
        <v>4544</v>
      </c>
      <c r="E405" s="273" t="s">
        <v>120</v>
      </c>
      <c r="F405" s="273" t="s">
        <v>121</v>
      </c>
      <c r="G405" s="3">
        <v>702000</v>
      </c>
      <c r="H405" s="3">
        <f t="shared" si="7"/>
        <v>702000</v>
      </c>
      <c r="I405" s="3">
        <v>1</v>
      </c>
    </row>
    <row r="406" spans="1:9" s="77" customFormat="1" ht="60" x14ac:dyDescent="0.25">
      <c r="A406" s="885"/>
      <c r="B406" s="652"/>
      <c r="C406" s="122" t="s">
        <v>4545</v>
      </c>
      <c r="D406" s="120" t="s">
        <v>4546</v>
      </c>
      <c r="E406" s="273" t="s">
        <v>120</v>
      </c>
      <c r="F406" s="273" t="s">
        <v>121</v>
      </c>
      <c r="G406" s="3">
        <v>702000</v>
      </c>
      <c r="H406" s="3">
        <f t="shared" si="7"/>
        <v>702000</v>
      </c>
      <c r="I406" s="3">
        <v>1</v>
      </c>
    </row>
    <row r="407" spans="1:9" s="77" customFormat="1" ht="60" x14ac:dyDescent="0.25">
      <c r="A407" s="885"/>
      <c r="B407" s="652"/>
      <c r="C407" s="122" t="s">
        <v>4547</v>
      </c>
      <c r="D407" s="120" t="s">
        <v>4548</v>
      </c>
      <c r="E407" s="273" t="s">
        <v>120</v>
      </c>
      <c r="F407" s="273" t="s">
        <v>121</v>
      </c>
      <c r="G407" s="3">
        <v>702000</v>
      </c>
      <c r="H407" s="3">
        <f t="shared" si="7"/>
        <v>702000</v>
      </c>
      <c r="I407" s="3">
        <v>1</v>
      </c>
    </row>
    <row r="408" spans="1:9" s="77" customFormat="1" ht="60" x14ac:dyDescent="0.25">
      <c r="A408" s="885"/>
      <c r="B408" s="652"/>
      <c r="C408" s="122" t="s">
        <v>4549</v>
      </c>
      <c r="D408" s="120" t="s">
        <v>4550</v>
      </c>
      <c r="E408" s="273" t="s">
        <v>120</v>
      </c>
      <c r="F408" s="273" t="s">
        <v>121</v>
      </c>
      <c r="G408" s="3">
        <v>6000000</v>
      </c>
      <c r="H408" s="3">
        <f t="shared" si="7"/>
        <v>6000000</v>
      </c>
      <c r="I408" s="3">
        <v>1</v>
      </c>
    </row>
    <row r="409" spans="1:9" s="77" customFormat="1" ht="30" x14ac:dyDescent="0.25">
      <c r="A409" s="885"/>
      <c r="B409" s="654"/>
      <c r="C409" s="130" t="s">
        <v>4551</v>
      </c>
      <c r="D409" s="120" t="s">
        <v>4552</v>
      </c>
      <c r="E409" s="273" t="s">
        <v>149</v>
      </c>
      <c r="F409" s="273" t="s">
        <v>121</v>
      </c>
      <c r="G409" s="83">
        <v>6070000</v>
      </c>
      <c r="H409" s="3">
        <f t="shared" si="7"/>
        <v>6070000</v>
      </c>
      <c r="I409" s="3">
        <v>1</v>
      </c>
    </row>
    <row r="410" spans="1:9" s="77" customFormat="1" x14ac:dyDescent="0.25">
      <c r="A410" s="885"/>
      <c r="B410" s="653">
        <v>4234</v>
      </c>
      <c r="C410" s="126">
        <v>22211200</v>
      </c>
      <c r="D410" s="125" t="s">
        <v>4553</v>
      </c>
      <c r="E410" s="79" t="s">
        <v>120</v>
      </c>
      <c r="F410" s="79" t="s">
        <v>121</v>
      </c>
      <c r="G410" s="16">
        <v>1260000</v>
      </c>
      <c r="H410" s="16">
        <f t="shared" si="7"/>
        <v>1260000</v>
      </c>
      <c r="I410" s="16">
        <v>1</v>
      </c>
    </row>
    <row r="411" spans="1:9" s="77" customFormat="1" ht="30" x14ac:dyDescent="0.25">
      <c r="A411" s="885"/>
      <c r="B411" s="652"/>
      <c r="C411" s="122" t="s">
        <v>4554</v>
      </c>
      <c r="D411" s="120" t="s">
        <v>4555</v>
      </c>
      <c r="E411" s="273" t="s">
        <v>14</v>
      </c>
      <c r="F411" s="273" t="s">
        <v>121</v>
      </c>
      <c r="G411" s="3">
        <v>1600000</v>
      </c>
      <c r="H411" s="3">
        <f t="shared" si="7"/>
        <v>1600000</v>
      </c>
      <c r="I411" s="3">
        <v>1</v>
      </c>
    </row>
    <row r="412" spans="1:9" s="77" customFormat="1" ht="45" x14ac:dyDescent="0.25">
      <c r="A412" s="885"/>
      <c r="B412" s="652"/>
      <c r="C412" s="122" t="s">
        <v>4556</v>
      </c>
      <c r="D412" s="120" t="s">
        <v>4557</v>
      </c>
      <c r="E412" s="273" t="s">
        <v>14</v>
      </c>
      <c r="F412" s="273" t="s">
        <v>121</v>
      </c>
      <c r="G412" s="3">
        <v>150000</v>
      </c>
      <c r="H412" s="3">
        <f t="shared" si="7"/>
        <v>150000</v>
      </c>
      <c r="I412" s="3">
        <v>1</v>
      </c>
    </row>
    <row r="413" spans="1:9" s="77" customFormat="1" ht="45" x14ac:dyDescent="0.25">
      <c r="A413" s="885"/>
      <c r="B413" s="652"/>
      <c r="C413" s="122" t="s">
        <v>4558</v>
      </c>
      <c r="D413" s="120" t="s">
        <v>4559</v>
      </c>
      <c r="E413" s="273" t="s">
        <v>14</v>
      </c>
      <c r="F413" s="273" t="s">
        <v>121</v>
      </c>
      <c r="G413" s="3">
        <v>590000</v>
      </c>
      <c r="H413" s="3">
        <f t="shared" si="7"/>
        <v>590000</v>
      </c>
      <c r="I413" s="3">
        <v>1</v>
      </c>
    </row>
    <row r="414" spans="1:9" s="77" customFormat="1" ht="30" x14ac:dyDescent="0.25">
      <c r="A414" s="885"/>
      <c r="B414" s="652"/>
      <c r="C414" s="122" t="s">
        <v>4560</v>
      </c>
      <c r="D414" s="120" t="s">
        <v>4561</v>
      </c>
      <c r="E414" s="273" t="s">
        <v>14</v>
      </c>
      <c r="F414" s="273" t="s">
        <v>121</v>
      </c>
      <c r="G414" s="3">
        <v>1000000</v>
      </c>
      <c r="H414" s="3">
        <f t="shared" si="7"/>
        <v>1000000</v>
      </c>
      <c r="I414" s="3">
        <v>1</v>
      </c>
    </row>
    <row r="415" spans="1:9" s="77" customFormat="1" ht="30" x14ac:dyDescent="0.25">
      <c r="A415" s="885"/>
      <c r="B415" s="652"/>
      <c r="C415" s="122" t="s">
        <v>4562</v>
      </c>
      <c r="D415" s="120" t="s">
        <v>4563</v>
      </c>
      <c r="E415" s="273" t="s">
        <v>14</v>
      </c>
      <c r="F415" s="273" t="s">
        <v>121</v>
      </c>
      <c r="G415" s="3">
        <v>200000</v>
      </c>
      <c r="H415" s="3">
        <f t="shared" si="7"/>
        <v>200000</v>
      </c>
      <c r="I415" s="3">
        <v>1</v>
      </c>
    </row>
    <row r="416" spans="1:9" s="77" customFormat="1" ht="45" x14ac:dyDescent="0.25">
      <c r="A416" s="885"/>
      <c r="B416" s="652"/>
      <c r="C416" s="122" t="s">
        <v>4564</v>
      </c>
      <c r="D416" s="120" t="s">
        <v>4565</v>
      </c>
      <c r="E416" s="273" t="s">
        <v>14</v>
      </c>
      <c r="F416" s="273" t="s">
        <v>121</v>
      </c>
      <c r="G416" s="3">
        <v>240000</v>
      </c>
      <c r="H416" s="3">
        <f t="shared" si="7"/>
        <v>240000</v>
      </c>
      <c r="I416" s="3">
        <v>1</v>
      </c>
    </row>
    <row r="417" spans="1:9" s="77" customFormat="1" ht="45" x14ac:dyDescent="0.25">
      <c r="A417" s="885"/>
      <c r="B417" s="652"/>
      <c r="C417" s="122" t="s">
        <v>5656</v>
      </c>
      <c r="D417" s="120" t="s">
        <v>4566</v>
      </c>
      <c r="E417" s="273" t="s">
        <v>14</v>
      </c>
      <c r="F417" s="273" t="s">
        <v>121</v>
      </c>
      <c r="G417" s="3">
        <v>50000</v>
      </c>
      <c r="H417" s="3">
        <f t="shared" si="7"/>
        <v>50000</v>
      </c>
      <c r="I417" s="3">
        <v>1</v>
      </c>
    </row>
    <row r="418" spans="1:9" s="77" customFormat="1" ht="30" x14ac:dyDescent="0.25">
      <c r="A418" s="885"/>
      <c r="B418" s="652"/>
      <c r="C418" s="122" t="s">
        <v>5655</v>
      </c>
      <c r="D418" s="120" t="s">
        <v>4567</v>
      </c>
      <c r="E418" s="273" t="s">
        <v>14</v>
      </c>
      <c r="F418" s="273" t="s">
        <v>121</v>
      </c>
      <c r="G418" s="3">
        <v>80000</v>
      </c>
      <c r="H418" s="3">
        <f t="shared" si="7"/>
        <v>80000</v>
      </c>
      <c r="I418" s="3">
        <v>1</v>
      </c>
    </row>
    <row r="419" spans="1:9" s="77" customFormat="1" ht="45" x14ac:dyDescent="0.25">
      <c r="A419" s="885"/>
      <c r="B419" s="652"/>
      <c r="C419" s="122" t="s">
        <v>4568</v>
      </c>
      <c r="D419" s="120" t="s">
        <v>744</v>
      </c>
      <c r="E419" s="273" t="s">
        <v>14</v>
      </c>
      <c r="F419" s="273" t="s">
        <v>121</v>
      </c>
      <c r="G419" s="3">
        <v>300000</v>
      </c>
      <c r="H419" s="3">
        <f t="shared" si="7"/>
        <v>300000</v>
      </c>
      <c r="I419" s="3">
        <v>1</v>
      </c>
    </row>
    <row r="420" spans="1:9" s="77" customFormat="1" ht="45" x14ac:dyDescent="0.25">
      <c r="A420" s="885"/>
      <c r="B420" s="652"/>
      <c r="C420" s="122" t="s">
        <v>4569</v>
      </c>
      <c r="D420" s="120" t="s">
        <v>4570</v>
      </c>
      <c r="E420" s="273" t="s">
        <v>14</v>
      </c>
      <c r="F420" s="273" t="s">
        <v>121</v>
      </c>
      <c r="G420" s="3">
        <v>300000</v>
      </c>
      <c r="H420" s="3">
        <f t="shared" si="7"/>
        <v>300000</v>
      </c>
      <c r="I420" s="3">
        <v>1</v>
      </c>
    </row>
    <row r="421" spans="1:9" s="77" customFormat="1" ht="30" x14ac:dyDescent="0.25">
      <c r="A421" s="885"/>
      <c r="B421" s="652"/>
      <c r="C421" s="122" t="s">
        <v>4571</v>
      </c>
      <c r="D421" s="120" t="s">
        <v>4572</v>
      </c>
      <c r="E421" s="273" t="s">
        <v>14</v>
      </c>
      <c r="F421" s="273" t="s">
        <v>121</v>
      </c>
      <c r="G421" s="3">
        <v>40000</v>
      </c>
      <c r="H421" s="3">
        <f t="shared" si="7"/>
        <v>40000</v>
      </c>
      <c r="I421" s="3">
        <v>1</v>
      </c>
    </row>
    <row r="422" spans="1:9" s="77" customFormat="1" ht="30" x14ac:dyDescent="0.25">
      <c r="A422" s="885"/>
      <c r="B422" s="652"/>
      <c r="C422" s="122" t="s">
        <v>4573</v>
      </c>
      <c r="D422" s="120" t="s">
        <v>4574</v>
      </c>
      <c r="E422" s="273" t="s">
        <v>14</v>
      </c>
      <c r="F422" s="273" t="s">
        <v>121</v>
      </c>
      <c r="G422" s="3">
        <v>270000</v>
      </c>
      <c r="H422" s="3">
        <f t="shared" si="7"/>
        <v>270000</v>
      </c>
      <c r="I422" s="3">
        <v>1</v>
      </c>
    </row>
    <row r="423" spans="1:9" s="77" customFormat="1" ht="45" x14ac:dyDescent="0.25">
      <c r="A423" s="885"/>
      <c r="B423" s="652"/>
      <c r="C423" s="122" t="s">
        <v>4575</v>
      </c>
      <c r="D423" s="120" t="s">
        <v>4576</v>
      </c>
      <c r="E423" s="273" t="s">
        <v>14</v>
      </c>
      <c r="F423" s="273" t="s">
        <v>121</v>
      </c>
      <c r="G423" s="3">
        <v>2500000</v>
      </c>
      <c r="H423" s="3">
        <f t="shared" si="7"/>
        <v>2500000</v>
      </c>
      <c r="I423" s="3">
        <v>1</v>
      </c>
    </row>
    <row r="424" spans="1:9" s="77" customFormat="1" ht="30" x14ac:dyDescent="0.25">
      <c r="A424" s="885"/>
      <c r="B424" s="652"/>
      <c r="C424" s="122" t="s">
        <v>4577</v>
      </c>
      <c r="D424" s="120" t="s">
        <v>4578</v>
      </c>
      <c r="E424" s="273" t="s">
        <v>14</v>
      </c>
      <c r="F424" s="273" t="s">
        <v>121</v>
      </c>
      <c r="G424" s="3">
        <v>175000</v>
      </c>
      <c r="H424" s="3">
        <f t="shared" si="7"/>
        <v>175000</v>
      </c>
      <c r="I424" s="3">
        <v>1</v>
      </c>
    </row>
    <row r="425" spans="1:9" s="77" customFormat="1" ht="30" x14ac:dyDescent="0.25">
      <c r="A425" s="885"/>
      <c r="B425" s="652"/>
      <c r="C425" s="122" t="s">
        <v>4579</v>
      </c>
      <c r="D425" s="120" t="s">
        <v>4580</v>
      </c>
      <c r="E425" s="273" t="s">
        <v>14</v>
      </c>
      <c r="F425" s="273" t="s">
        <v>121</v>
      </c>
      <c r="G425" s="3">
        <v>150000</v>
      </c>
      <c r="H425" s="3">
        <f t="shared" si="7"/>
        <v>150000</v>
      </c>
      <c r="I425" s="3">
        <v>1</v>
      </c>
    </row>
    <row r="426" spans="1:9" s="77" customFormat="1" ht="45" x14ac:dyDescent="0.25">
      <c r="A426" s="885"/>
      <c r="B426" s="652"/>
      <c r="C426" s="122" t="s">
        <v>4581</v>
      </c>
      <c r="D426" s="120" t="s">
        <v>4582</v>
      </c>
      <c r="E426" s="273" t="s">
        <v>14</v>
      </c>
      <c r="F426" s="273" t="s">
        <v>121</v>
      </c>
      <c r="G426" s="3">
        <v>200000</v>
      </c>
      <c r="H426" s="3">
        <f t="shared" si="7"/>
        <v>200000</v>
      </c>
      <c r="I426" s="3">
        <v>1</v>
      </c>
    </row>
    <row r="427" spans="1:9" s="77" customFormat="1" ht="45" x14ac:dyDescent="0.25">
      <c r="A427" s="885"/>
      <c r="B427" s="652"/>
      <c r="C427" s="122" t="s">
        <v>4583</v>
      </c>
      <c r="D427" s="120" t="s">
        <v>4584</v>
      </c>
      <c r="E427" s="273" t="s">
        <v>14</v>
      </c>
      <c r="F427" s="273" t="s">
        <v>121</v>
      </c>
      <c r="G427" s="3">
        <v>240000</v>
      </c>
      <c r="H427" s="3">
        <f t="shared" si="7"/>
        <v>240000</v>
      </c>
      <c r="I427" s="3">
        <v>1</v>
      </c>
    </row>
    <row r="428" spans="1:9" s="77" customFormat="1" ht="30" x14ac:dyDescent="0.25">
      <c r="A428" s="885"/>
      <c r="B428" s="652"/>
      <c r="C428" s="122" t="s">
        <v>4585</v>
      </c>
      <c r="D428" s="123" t="s">
        <v>4586</v>
      </c>
      <c r="E428" s="273" t="s">
        <v>14</v>
      </c>
      <c r="F428" s="273" t="s">
        <v>121</v>
      </c>
      <c r="G428" s="3">
        <v>2000000</v>
      </c>
      <c r="H428" s="3">
        <f t="shared" si="7"/>
        <v>2000000</v>
      </c>
      <c r="I428" s="3">
        <v>1</v>
      </c>
    </row>
    <row r="429" spans="1:9" s="77" customFormat="1" ht="30" x14ac:dyDescent="0.25">
      <c r="A429" s="885"/>
      <c r="B429" s="654"/>
      <c r="C429" s="122" t="s">
        <v>4587</v>
      </c>
      <c r="D429" s="120" t="s">
        <v>4588</v>
      </c>
      <c r="E429" s="273" t="s">
        <v>14</v>
      </c>
      <c r="F429" s="273" t="s">
        <v>121</v>
      </c>
      <c r="G429" s="3">
        <v>3000000</v>
      </c>
      <c r="H429" s="3">
        <f t="shared" si="7"/>
        <v>3000000</v>
      </c>
      <c r="I429" s="3">
        <v>1</v>
      </c>
    </row>
    <row r="430" spans="1:9" s="611" customFormat="1" ht="30" x14ac:dyDescent="0.25">
      <c r="A430" s="885"/>
      <c r="B430" s="457" t="s">
        <v>5731</v>
      </c>
      <c r="C430" s="120" t="s">
        <v>7022</v>
      </c>
      <c r="D430" s="120" t="s">
        <v>532</v>
      </c>
      <c r="E430" s="120" t="s">
        <v>120</v>
      </c>
      <c r="F430" s="120" t="s">
        <v>121</v>
      </c>
      <c r="G430" s="120">
        <v>213000</v>
      </c>
      <c r="H430" s="120">
        <v>213000</v>
      </c>
      <c r="I430" s="120">
        <v>1</v>
      </c>
    </row>
    <row r="431" spans="1:9" s="611" customFormat="1" ht="30" x14ac:dyDescent="0.25">
      <c r="A431" s="885"/>
      <c r="B431" s="606">
        <v>5113</v>
      </c>
      <c r="C431" s="120" t="s">
        <v>7023</v>
      </c>
      <c r="D431" s="120" t="s">
        <v>532</v>
      </c>
      <c r="E431" s="120" t="s">
        <v>120</v>
      </c>
      <c r="F431" s="120" t="s">
        <v>121</v>
      </c>
      <c r="G431" s="120">
        <v>10000</v>
      </c>
      <c r="H431" s="120">
        <v>10000</v>
      </c>
      <c r="I431" s="3">
        <v>1</v>
      </c>
    </row>
    <row r="432" spans="1:9" s="629" customFormat="1" x14ac:dyDescent="0.25">
      <c r="A432" s="885"/>
      <c r="B432" s="628"/>
      <c r="C432" s="120" t="s">
        <v>7169</v>
      </c>
      <c r="D432" s="120" t="s">
        <v>7170</v>
      </c>
      <c r="E432" s="122" t="s">
        <v>120</v>
      </c>
      <c r="F432" s="122" t="s">
        <v>121</v>
      </c>
      <c r="G432" s="120">
        <v>80000</v>
      </c>
      <c r="H432" s="120">
        <v>80000</v>
      </c>
      <c r="I432" s="3">
        <v>1</v>
      </c>
    </row>
    <row r="433" spans="1:16384" s="77" customFormat="1" ht="30" x14ac:dyDescent="0.25">
      <c r="A433" s="885"/>
      <c r="B433" s="653">
        <v>4235</v>
      </c>
      <c r="C433" s="122" t="s">
        <v>4589</v>
      </c>
      <c r="D433" s="120" t="s">
        <v>4590</v>
      </c>
      <c r="E433" s="273" t="s">
        <v>126</v>
      </c>
      <c r="F433" s="273" t="s">
        <v>121</v>
      </c>
      <c r="G433" s="3">
        <v>10000000</v>
      </c>
      <c r="H433" s="3">
        <f t="shared" si="7"/>
        <v>10000000</v>
      </c>
      <c r="I433" s="3">
        <v>1</v>
      </c>
    </row>
    <row r="434" spans="1:16384" s="77" customFormat="1" x14ac:dyDescent="0.25">
      <c r="A434" s="885"/>
      <c r="B434" s="654"/>
      <c r="C434" s="122" t="s">
        <v>4591</v>
      </c>
      <c r="D434" s="120" t="s">
        <v>4592</v>
      </c>
      <c r="E434" s="273" t="s">
        <v>149</v>
      </c>
      <c r="F434" s="273" t="s">
        <v>121</v>
      </c>
      <c r="G434" s="3">
        <v>10000000</v>
      </c>
      <c r="H434" s="3">
        <f t="shared" si="7"/>
        <v>10000000</v>
      </c>
      <c r="I434" s="3">
        <v>1</v>
      </c>
    </row>
    <row r="435" spans="1:16384" s="520" customFormat="1" x14ac:dyDescent="0.25">
      <c r="A435" s="885"/>
      <c r="B435" s="457" t="s">
        <v>6726</v>
      </c>
      <c r="C435" s="122" t="s">
        <v>6782</v>
      </c>
      <c r="D435" s="122" t="s">
        <v>518</v>
      </c>
      <c r="E435" s="122" t="s">
        <v>120</v>
      </c>
      <c r="F435" s="122" t="s">
        <v>121</v>
      </c>
      <c r="G435" s="122">
        <v>1000000</v>
      </c>
      <c r="H435" s="122">
        <v>1000000</v>
      </c>
      <c r="I435" s="122">
        <v>1</v>
      </c>
    </row>
    <row r="436" spans="1:16384" s="570" customFormat="1" ht="30" x14ac:dyDescent="0.25">
      <c r="A436" s="885"/>
      <c r="B436" s="651">
        <v>4237</v>
      </c>
      <c r="C436" s="120" t="s">
        <v>6882</v>
      </c>
      <c r="D436" s="120" t="s">
        <v>6883</v>
      </c>
      <c r="E436" s="119" t="s">
        <v>120</v>
      </c>
      <c r="F436" s="119" t="s">
        <v>121</v>
      </c>
      <c r="G436" s="120">
        <v>128000</v>
      </c>
      <c r="H436" s="120">
        <v>128000</v>
      </c>
      <c r="I436" s="120">
        <v>1</v>
      </c>
    </row>
    <row r="437" spans="1:16384" s="77" customFormat="1" ht="45" x14ac:dyDescent="0.25">
      <c r="A437" s="885"/>
      <c r="B437" s="652"/>
      <c r="C437" s="122" t="s">
        <v>4593</v>
      </c>
      <c r="D437" s="120" t="s">
        <v>4594</v>
      </c>
      <c r="E437" s="273" t="s">
        <v>120</v>
      </c>
      <c r="F437" s="273" t="s">
        <v>121</v>
      </c>
      <c r="G437" s="3">
        <v>150000</v>
      </c>
      <c r="H437" s="3">
        <f t="shared" si="7"/>
        <v>150000</v>
      </c>
      <c r="I437" s="3">
        <v>1</v>
      </c>
    </row>
    <row r="438" spans="1:16384" s="282" customFormat="1" ht="45" x14ac:dyDescent="0.25">
      <c r="A438" s="885"/>
      <c r="B438" s="652"/>
      <c r="C438" s="122" t="s">
        <v>5623</v>
      </c>
      <c r="D438" s="120" t="s">
        <v>4594</v>
      </c>
      <c r="E438" s="279" t="s">
        <v>120</v>
      </c>
      <c r="F438" s="279" t="s">
        <v>121</v>
      </c>
      <c r="G438" s="3">
        <v>300000</v>
      </c>
      <c r="H438" s="3">
        <v>300000</v>
      </c>
      <c r="I438" s="3">
        <v>1</v>
      </c>
      <c r="J438" s="294"/>
      <c r="K438" s="294"/>
      <c r="L438" s="294"/>
      <c r="M438" s="294"/>
      <c r="N438" s="294"/>
      <c r="O438" s="294"/>
      <c r="P438" s="294"/>
      <c r="Q438" s="294"/>
      <c r="R438" s="294"/>
      <c r="S438" s="294"/>
      <c r="T438" s="294"/>
      <c r="U438" s="294"/>
      <c r="V438" s="294"/>
      <c r="W438" s="294"/>
      <c r="X438" s="294"/>
      <c r="Y438" s="294"/>
      <c r="Z438" s="294"/>
      <c r="AA438" s="294"/>
      <c r="AB438" s="294"/>
      <c r="AC438" s="294"/>
      <c r="AD438" s="294"/>
      <c r="AE438" s="294"/>
      <c r="AF438" s="294"/>
      <c r="AG438" s="294"/>
      <c r="AH438" s="294"/>
      <c r="AI438" s="294"/>
      <c r="AJ438" s="294"/>
      <c r="AK438" s="294"/>
      <c r="AL438" s="294"/>
      <c r="AM438" s="294"/>
      <c r="AN438" s="294"/>
      <c r="AO438" s="294"/>
      <c r="AP438" s="294"/>
      <c r="AQ438" s="294"/>
      <c r="AR438" s="294"/>
      <c r="AS438" s="294"/>
      <c r="AT438" s="294"/>
      <c r="AU438" s="294"/>
      <c r="AV438" s="294"/>
      <c r="AW438" s="294"/>
      <c r="AX438" s="294"/>
      <c r="AY438" s="294"/>
      <c r="AZ438" s="294"/>
      <c r="BA438" s="294"/>
      <c r="BB438" s="294"/>
      <c r="BC438" s="294"/>
      <c r="BD438" s="294"/>
      <c r="BE438" s="294"/>
      <c r="BF438" s="294"/>
      <c r="BG438" s="294"/>
      <c r="BH438" s="294"/>
      <c r="BI438" s="294"/>
      <c r="BJ438" s="294"/>
      <c r="BK438" s="294"/>
      <c r="BL438" s="294"/>
      <c r="BM438" s="294"/>
      <c r="BN438" s="294"/>
      <c r="BO438" s="294"/>
      <c r="BP438" s="294"/>
      <c r="BQ438" s="294"/>
      <c r="BR438" s="294"/>
      <c r="BS438" s="294"/>
      <c r="BT438" s="294"/>
      <c r="BU438" s="294"/>
      <c r="BV438" s="294"/>
      <c r="BW438" s="294"/>
      <c r="BX438" s="294"/>
      <c r="BY438" s="294"/>
      <c r="BZ438" s="294"/>
      <c r="CA438" s="294"/>
      <c r="CB438" s="294"/>
      <c r="CC438" s="294" t="s">
        <v>5623</v>
      </c>
      <c r="CD438" s="294" t="s">
        <v>5623</v>
      </c>
      <c r="CE438" s="294" t="s">
        <v>5623</v>
      </c>
      <c r="CF438" s="294" t="s">
        <v>5623</v>
      </c>
      <c r="CG438" s="294" t="s">
        <v>5623</v>
      </c>
      <c r="CH438" s="294" t="s">
        <v>5623</v>
      </c>
      <c r="CI438" s="294" t="s">
        <v>5623</v>
      </c>
      <c r="CJ438" s="294" t="s">
        <v>5623</v>
      </c>
      <c r="CK438" s="294" t="s">
        <v>5623</v>
      </c>
      <c r="CL438" s="294" t="s">
        <v>5623</v>
      </c>
      <c r="CM438" s="294" t="s">
        <v>5623</v>
      </c>
      <c r="CN438" s="294" t="s">
        <v>5623</v>
      </c>
      <c r="CO438" s="294" t="s">
        <v>5623</v>
      </c>
      <c r="CP438" s="294" t="s">
        <v>5623</v>
      </c>
      <c r="CQ438" s="294" t="s">
        <v>5623</v>
      </c>
      <c r="CR438" s="294" t="s">
        <v>5623</v>
      </c>
      <c r="CS438" s="294" t="s">
        <v>5623</v>
      </c>
      <c r="CT438" s="294" t="s">
        <v>5623</v>
      </c>
      <c r="CU438" s="294" t="s">
        <v>5623</v>
      </c>
      <c r="CV438" s="294" t="s">
        <v>5623</v>
      </c>
      <c r="CW438" s="294" t="s">
        <v>5623</v>
      </c>
      <c r="CX438" s="294" t="s">
        <v>5623</v>
      </c>
      <c r="CY438" s="294" t="s">
        <v>5623</v>
      </c>
      <c r="CZ438" s="294" t="s">
        <v>5623</v>
      </c>
      <c r="DA438" s="294" t="s">
        <v>5623</v>
      </c>
      <c r="DB438" s="294" t="s">
        <v>5623</v>
      </c>
      <c r="DC438" s="294" t="s">
        <v>5623</v>
      </c>
      <c r="DD438" s="294" t="s">
        <v>5623</v>
      </c>
      <c r="DE438" s="294" t="s">
        <v>5623</v>
      </c>
      <c r="DF438" s="294" t="s">
        <v>5623</v>
      </c>
      <c r="DG438" s="294" t="s">
        <v>5623</v>
      </c>
      <c r="DH438" s="294" t="s">
        <v>5623</v>
      </c>
      <c r="DI438" s="294" t="s">
        <v>5623</v>
      </c>
      <c r="DJ438" s="294" t="s">
        <v>5623</v>
      </c>
      <c r="DK438" s="294" t="s">
        <v>5623</v>
      </c>
      <c r="DL438" s="294" t="s">
        <v>5623</v>
      </c>
      <c r="DM438" s="294" t="s">
        <v>5623</v>
      </c>
      <c r="DN438" s="294" t="s">
        <v>5623</v>
      </c>
      <c r="DO438" s="294" t="s">
        <v>5623</v>
      </c>
      <c r="DP438" s="294" t="s">
        <v>5623</v>
      </c>
      <c r="DQ438" s="294" t="s">
        <v>5623</v>
      </c>
      <c r="DR438" s="294" t="s">
        <v>5623</v>
      </c>
      <c r="DS438" s="294" t="s">
        <v>5623</v>
      </c>
      <c r="DT438" s="294" t="s">
        <v>5623</v>
      </c>
      <c r="DU438" s="294" t="s">
        <v>5623</v>
      </c>
      <c r="DV438" s="294" t="s">
        <v>5623</v>
      </c>
      <c r="DW438" s="294" t="s">
        <v>5623</v>
      </c>
      <c r="DX438" s="294" t="s">
        <v>5623</v>
      </c>
      <c r="DY438" s="294" t="s">
        <v>5623</v>
      </c>
      <c r="DZ438" s="294" t="s">
        <v>5623</v>
      </c>
      <c r="EA438" s="294" t="s">
        <v>5623</v>
      </c>
      <c r="EB438" s="294" t="s">
        <v>5623</v>
      </c>
      <c r="EC438" s="294" t="s">
        <v>5623</v>
      </c>
      <c r="ED438" s="294" t="s">
        <v>5623</v>
      </c>
      <c r="EE438" s="294" t="s">
        <v>5623</v>
      </c>
      <c r="EF438" s="294" t="s">
        <v>5623</v>
      </c>
      <c r="EG438" s="294" t="s">
        <v>5623</v>
      </c>
      <c r="EH438" s="294" t="s">
        <v>5623</v>
      </c>
      <c r="EI438" s="294" t="s">
        <v>5623</v>
      </c>
      <c r="EJ438" s="294" t="s">
        <v>5623</v>
      </c>
      <c r="EK438" s="294" t="s">
        <v>5623</v>
      </c>
      <c r="EL438" s="294" t="s">
        <v>5623</v>
      </c>
      <c r="EM438" s="294" t="s">
        <v>5623</v>
      </c>
      <c r="EN438" s="294" t="s">
        <v>5623</v>
      </c>
      <c r="EO438" s="294" t="s">
        <v>5623</v>
      </c>
      <c r="EP438" s="294" t="s">
        <v>5623</v>
      </c>
      <c r="EQ438" s="294" t="s">
        <v>5623</v>
      </c>
      <c r="ER438" s="294" t="s">
        <v>5623</v>
      </c>
      <c r="ES438" s="294" t="s">
        <v>5623</v>
      </c>
      <c r="ET438" s="294" t="s">
        <v>5623</v>
      </c>
      <c r="EU438" s="294" t="s">
        <v>5623</v>
      </c>
      <c r="EV438" s="294" t="s">
        <v>5623</v>
      </c>
      <c r="EW438" s="294" t="s">
        <v>5623</v>
      </c>
      <c r="EX438" s="294" t="s">
        <v>5623</v>
      </c>
      <c r="EY438" s="294" t="s">
        <v>5623</v>
      </c>
      <c r="EZ438" s="294" t="s">
        <v>5623</v>
      </c>
      <c r="FA438" s="294" t="s">
        <v>5623</v>
      </c>
      <c r="FB438" s="294" t="s">
        <v>5623</v>
      </c>
      <c r="FC438" s="294" t="s">
        <v>5623</v>
      </c>
      <c r="FD438" s="294" t="s">
        <v>5623</v>
      </c>
      <c r="FE438" s="294" t="s">
        <v>5623</v>
      </c>
      <c r="FF438" s="294" t="s">
        <v>5623</v>
      </c>
      <c r="FG438" s="294" t="s">
        <v>5623</v>
      </c>
      <c r="FH438" s="294" t="s">
        <v>5623</v>
      </c>
      <c r="FI438" s="294" t="s">
        <v>5623</v>
      </c>
      <c r="FJ438" s="294" t="s">
        <v>5623</v>
      </c>
      <c r="FK438" s="294" t="s">
        <v>5623</v>
      </c>
      <c r="FL438" s="294" t="s">
        <v>5623</v>
      </c>
      <c r="FM438" s="294" t="s">
        <v>5623</v>
      </c>
      <c r="FN438" s="294" t="s">
        <v>5623</v>
      </c>
      <c r="FO438" s="294" t="s">
        <v>5623</v>
      </c>
      <c r="FP438" s="294" t="s">
        <v>5623</v>
      </c>
      <c r="FQ438" s="294" t="s">
        <v>5623</v>
      </c>
      <c r="FR438" s="294" t="s">
        <v>5623</v>
      </c>
      <c r="FS438" s="294" t="s">
        <v>5623</v>
      </c>
      <c r="FT438" s="294" t="s">
        <v>5623</v>
      </c>
      <c r="FU438" s="294" t="s">
        <v>5623</v>
      </c>
      <c r="FV438" s="294" t="s">
        <v>5623</v>
      </c>
      <c r="FW438" s="294" t="s">
        <v>5623</v>
      </c>
      <c r="FX438" s="294" t="s">
        <v>5623</v>
      </c>
      <c r="FY438" s="294" t="s">
        <v>5623</v>
      </c>
      <c r="FZ438" s="294" t="s">
        <v>5623</v>
      </c>
      <c r="GA438" s="294" t="s">
        <v>5623</v>
      </c>
      <c r="GB438" s="294" t="s">
        <v>5623</v>
      </c>
      <c r="GC438" s="294" t="s">
        <v>5623</v>
      </c>
      <c r="GD438" s="294" t="s">
        <v>5623</v>
      </c>
      <c r="GE438" s="294" t="s">
        <v>5623</v>
      </c>
      <c r="GF438" s="294" t="s">
        <v>5623</v>
      </c>
      <c r="GG438" s="294" t="s">
        <v>5623</v>
      </c>
      <c r="GH438" s="294" t="s">
        <v>5623</v>
      </c>
      <c r="GI438" s="294" t="s">
        <v>5623</v>
      </c>
      <c r="GJ438" s="294" t="s">
        <v>5623</v>
      </c>
      <c r="GK438" s="294" t="s">
        <v>5623</v>
      </c>
      <c r="GL438" s="294" t="s">
        <v>5623</v>
      </c>
      <c r="GM438" s="294" t="s">
        <v>5623</v>
      </c>
      <c r="GN438" s="294" t="s">
        <v>5623</v>
      </c>
      <c r="GO438" s="294" t="s">
        <v>5623</v>
      </c>
      <c r="GP438" s="294" t="s">
        <v>5623</v>
      </c>
      <c r="GQ438" s="294" t="s">
        <v>5623</v>
      </c>
      <c r="GR438" s="294" t="s">
        <v>5623</v>
      </c>
      <c r="GS438" s="294" t="s">
        <v>5623</v>
      </c>
      <c r="GT438" s="294" t="s">
        <v>5623</v>
      </c>
      <c r="GU438" s="294" t="s">
        <v>5623</v>
      </c>
      <c r="GV438" s="294" t="s">
        <v>5623</v>
      </c>
      <c r="GW438" s="294" t="s">
        <v>5623</v>
      </c>
      <c r="GX438" s="294" t="s">
        <v>5623</v>
      </c>
      <c r="GY438" s="294" t="s">
        <v>5623</v>
      </c>
      <c r="GZ438" s="294" t="s">
        <v>5623</v>
      </c>
      <c r="HA438" s="294" t="s">
        <v>5623</v>
      </c>
      <c r="HB438" s="294" t="s">
        <v>5623</v>
      </c>
      <c r="HC438" s="294" t="s">
        <v>5623</v>
      </c>
      <c r="HD438" s="294" t="s">
        <v>5623</v>
      </c>
      <c r="HE438" s="294" t="s">
        <v>5623</v>
      </c>
      <c r="HF438" s="294" t="s">
        <v>5623</v>
      </c>
      <c r="HG438" s="294" t="s">
        <v>5623</v>
      </c>
      <c r="HH438" s="294" t="s">
        <v>5623</v>
      </c>
      <c r="HI438" s="294" t="s">
        <v>5623</v>
      </c>
      <c r="HJ438" s="294" t="s">
        <v>5623</v>
      </c>
      <c r="HK438" s="294" t="s">
        <v>5623</v>
      </c>
      <c r="HL438" s="294" t="s">
        <v>5623</v>
      </c>
      <c r="HM438" s="294" t="s">
        <v>5623</v>
      </c>
      <c r="HN438" s="294" t="s">
        <v>5623</v>
      </c>
      <c r="HO438" s="294" t="s">
        <v>5623</v>
      </c>
      <c r="HP438" s="294" t="s">
        <v>5623</v>
      </c>
      <c r="HQ438" s="294" t="s">
        <v>5623</v>
      </c>
      <c r="HR438" s="294" t="s">
        <v>5623</v>
      </c>
      <c r="HS438" s="294" t="s">
        <v>5623</v>
      </c>
      <c r="HT438" s="294" t="s">
        <v>5623</v>
      </c>
      <c r="HU438" s="294" t="s">
        <v>5623</v>
      </c>
      <c r="HV438" s="294" t="s">
        <v>5623</v>
      </c>
      <c r="HW438" s="294" t="s">
        <v>5623</v>
      </c>
      <c r="HX438" s="294" t="s">
        <v>5623</v>
      </c>
      <c r="HY438" s="294" t="s">
        <v>5623</v>
      </c>
      <c r="HZ438" s="294" t="s">
        <v>5623</v>
      </c>
      <c r="IA438" s="294" t="s">
        <v>5623</v>
      </c>
      <c r="IB438" s="294" t="s">
        <v>5623</v>
      </c>
      <c r="IC438" s="294" t="s">
        <v>5623</v>
      </c>
      <c r="ID438" s="294" t="s">
        <v>5623</v>
      </c>
      <c r="IE438" s="294" t="s">
        <v>5623</v>
      </c>
      <c r="IF438" s="294" t="s">
        <v>5623</v>
      </c>
      <c r="IG438" s="294" t="s">
        <v>5623</v>
      </c>
      <c r="IH438" s="294" t="s">
        <v>5623</v>
      </c>
      <c r="II438" s="294" t="s">
        <v>5623</v>
      </c>
      <c r="IJ438" s="294" t="s">
        <v>5623</v>
      </c>
      <c r="IK438" s="294" t="s">
        <v>5623</v>
      </c>
      <c r="IL438" s="294" t="s">
        <v>5623</v>
      </c>
      <c r="IM438" s="294" t="s">
        <v>5623</v>
      </c>
      <c r="IN438" s="294" t="s">
        <v>5623</v>
      </c>
      <c r="IO438" s="294" t="s">
        <v>5623</v>
      </c>
      <c r="IP438" s="294" t="s">
        <v>5623</v>
      </c>
      <c r="IQ438" s="294" t="s">
        <v>5623</v>
      </c>
      <c r="IR438" s="294" t="s">
        <v>5623</v>
      </c>
      <c r="IS438" s="294" t="s">
        <v>5623</v>
      </c>
      <c r="IT438" s="294" t="s">
        <v>5623</v>
      </c>
      <c r="IU438" s="294" t="s">
        <v>5623</v>
      </c>
      <c r="IV438" s="294" t="s">
        <v>5623</v>
      </c>
      <c r="IW438" s="294" t="s">
        <v>5623</v>
      </c>
      <c r="IX438" s="294" t="s">
        <v>5623</v>
      </c>
      <c r="IY438" s="294" t="s">
        <v>5623</v>
      </c>
      <c r="IZ438" s="294" t="s">
        <v>5623</v>
      </c>
      <c r="JA438" s="294" t="s">
        <v>5623</v>
      </c>
      <c r="JB438" s="294" t="s">
        <v>5623</v>
      </c>
      <c r="JC438" s="294" t="s">
        <v>5623</v>
      </c>
      <c r="JD438" s="294" t="s">
        <v>5623</v>
      </c>
      <c r="JE438" s="294" t="s">
        <v>5623</v>
      </c>
      <c r="JF438" s="294" t="s">
        <v>5623</v>
      </c>
      <c r="JG438" s="294" t="s">
        <v>5623</v>
      </c>
      <c r="JH438" s="294" t="s">
        <v>5623</v>
      </c>
      <c r="JI438" s="294" t="s">
        <v>5623</v>
      </c>
      <c r="JJ438" s="294" t="s">
        <v>5623</v>
      </c>
      <c r="JK438" s="294" t="s">
        <v>5623</v>
      </c>
      <c r="JL438" s="294" t="s">
        <v>5623</v>
      </c>
      <c r="JM438" s="294" t="s">
        <v>5623</v>
      </c>
      <c r="JN438" s="294" t="s">
        <v>5623</v>
      </c>
      <c r="JO438" s="294" t="s">
        <v>5623</v>
      </c>
      <c r="JP438" s="294" t="s">
        <v>5623</v>
      </c>
      <c r="JQ438" s="294" t="s">
        <v>5623</v>
      </c>
      <c r="JR438" s="294" t="s">
        <v>5623</v>
      </c>
      <c r="JS438" s="294" t="s">
        <v>5623</v>
      </c>
      <c r="JT438" s="294" t="s">
        <v>5623</v>
      </c>
      <c r="JU438" s="294" t="s">
        <v>5623</v>
      </c>
      <c r="JV438" s="294" t="s">
        <v>5623</v>
      </c>
      <c r="JW438" s="294" t="s">
        <v>5623</v>
      </c>
      <c r="JX438" s="294" t="s">
        <v>5623</v>
      </c>
      <c r="JY438" s="294" t="s">
        <v>5623</v>
      </c>
      <c r="JZ438" s="294" t="s">
        <v>5623</v>
      </c>
      <c r="KA438" s="294" t="s">
        <v>5623</v>
      </c>
      <c r="KB438" s="294" t="s">
        <v>5623</v>
      </c>
      <c r="KC438" s="294" t="s">
        <v>5623</v>
      </c>
      <c r="KD438" s="294" t="s">
        <v>5623</v>
      </c>
      <c r="KE438" s="294" t="s">
        <v>5623</v>
      </c>
      <c r="KF438" s="294" t="s">
        <v>5623</v>
      </c>
      <c r="KG438" s="294" t="s">
        <v>5623</v>
      </c>
      <c r="KH438" s="294" t="s">
        <v>5623</v>
      </c>
      <c r="KI438" s="294" t="s">
        <v>5623</v>
      </c>
      <c r="KJ438" s="294" t="s">
        <v>5623</v>
      </c>
      <c r="KK438" s="294" t="s">
        <v>5623</v>
      </c>
      <c r="KL438" s="294" t="s">
        <v>5623</v>
      </c>
      <c r="KM438" s="294" t="s">
        <v>5623</v>
      </c>
      <c r="KN438" s="294" t="s">
        <v>5623</v>
      </c>
      <c r="KO438" s="294" t="s">
        <v>5623</v>
      </c>
      <c r="KP438" s="294" t="s">
        <v>5623</v>
      </c>
      <c r="KQ438" s="294" t="s">
        <v>5623</v>
      </c>
      <c r="KR438" s="294" t="s">
        <v>5623</v>
      </c>
      <c r="KS438" s="294" t="s">
        <v>5623</v>
      </c>
      <c r="KT438" s="294" t="s">
        <v>5623</v>
      </c>
      <c r="KU438" s="294" t="s">
        <v>5623</v>
      </c>
      <c r="KV438" s="294" t="s">
        <v>5623</v>
      </c>
      <c r="KW438" s="294" t="s">
        <v>5623</v>
      </c>
      <c r="KX438" s="294" t="s">
        <v>5623</v>
      </c>
      <c r="KY438" s="294" t="s">
        <v>5623</v>
      </c>
      <c r="KZ438" s="294" t="s">
        <v>5623</v>
      </c>
      <c r="LA438" s="294" t="s">
        <v>5623</v>
      </c>
      <c r="LB438" s="294" t="s">
        <v>5623</v>
      </c>
      <c r="LC438" s="294" t="s">
        <v>5623</v>
      </c>
      <c r="LD438" s="294" t="s">
        <v>5623</v>
      </c>
      <c r="LE438" s="294" t="s">
        <v>5623</v>
      </c>
      <c r="LF438" s="294" t="s">
        <v>5623</v>
      </c>
      <c r="LG438" s="294" t="s">
        <v>5623</v>
      </c>
      <c r="LH438" s="294" t="s">
        <v>5623</v>
      </c>
      <c r="LI438" s="294" t="s">
        <v>5623</v>
      </c>
      <c r="LJ438" s="294" t="s">
        <v>5623</v>
      </c>
      <c r="LK438" s="294" t="s">
        <v>5623</v>
      </c>
      <c r="LL438" s="294" t="s">
        <v>5623</v>
      </c>
      <c r="LM438" s="294" t="s">
        <v>5623</v>
      </c>
      <c r="LN438" s="294" t="s">
        <v>5623</v>
      </c>
      <c r="LO438" s="294" t="s">
        <v>5623</v>
      </c>
      <c r="LP438" s="294" t="s">
        <v>5623</v>
      </c>
      <c r="LQ438" s="294" t="s">
        <v>5623</v>
      </c>
      <c r="LR438" s="294" t="s">
        <v>5623</v>
      </c>
      <c r="LS438" s="294" t="s">
        <v>5623</v>
      </c>
      <c r="LT438" s="294" t="s">
        <v>5623</v>
      </c>
      <c r="LU438" s="294" t="s">
        <v>5623</v>
      </c>
      <c r="LV438" s="294" t="s">
        <v>5623</v>
      </c>
      <c r="LW438" s="294" t="s">
        <v>5623</v>
      </c>
      <c r="LX438" s="294" t="s">
        <v>5623</v>
      </c>
      <c r="LY438" s="294" t="s">
        <v>5623</v>
      </c>
      <c r="LZ438" s="294" t="s">
        <v>5623</v>
      </c>
      <c r="MA438" s="294" t="s">
        <v>5623</v>
      </c>
      <c r="MB438" s="294" t="s">
        <v>5623</v>
      </c>
      <c r="MC438" s="294" t="s">
        <v>5623</v>
      </c>
      <c r="MD438" s="294" t="s">
        <v>5623</v>
      </c>
      <c r="ME438" s="294" t="s">
        <v>5623</v>
      </c>
      <c r="MF438" s="294" t="s">
        <v>5623</v>
      </c>
      <c r="MG438" s="294" t="s">
        <v>5623</v>
      </c>
      <c r="MH438" s="294" t="s">
        <v>5623</v>
      </c>
      <c r="MI438" s="294" t="s">
        <v>5623</v>
      </c>
      <c r="MJ438" s="294" t="s">
        <v>5623</v>
      </c>
      <c r="MK438" s="294" t="s">
        <v>5623</v>
      </c>
      <c r="ML438" s="294" t="s">
        <v>5623</v>
      </c>
      <c r="MM438" s="294" t="s">
        <v>5623</v>
      </c>
      <c r="MN438" s="294" t="s">
        <v>5623</v>
      </c>
      <c r="MO438" s="294" t="s">
        <v>5623</v>
      </c>
      <c r="MP438" s="294" t="s">
        <v>5623</v>
      </c>
      <c r="MQ438" s="294" t="s">
        <v>5623</v>
      </c>
      <c r="MR438" s="294" t="s">
        <v>5623</v>
      </c>
      <c r="MS438" s="294" t="s">
        <v>5623</v>
      </c>
      <c r="MT438" s="294" t="s">
        <v>5623</v>
      </c>
      <c r="MU438" s="294" t="s">
        <v>5623</v>
      </c>
      <c r="MV438" s="294" t="s">
        <v>5623</v>
      </c>
      <c r="MW438" s="294" t="s">
        <v>5623</v>
      </c>
      <c r="MX438" s="294" t="s">
        <v>5623</v>
      </c>
      <c r="MY438" s="294" t="s">
        <v>5623</v>
      </c>
      <c r="MZ438" s="294" t="s">
        <v>5623</v>
      </c>
      <c r="NA438" s="294" t="s">
        <v>5623</v>
      </c>
      <c r="NB438" s="294" t="s">
        <v>5623</v>
      </c>
      <c r="NC438" s="294" t="s">
        <v>5623</v>
      </c>
      <c r="ND438" s="294" t="s">
        <v>5623</v>
      </c>
      <c r="NE438" s="294" t="s">
        <v>5623</v>
      </c>
      <c r="NF438" s="294" t="s">
        <v>5623</v>
      </c>
      <c r="NG438" s="294" t="s">
        <v>5623</v>
      </c>
      <c r="NH438" s="294" t="s">
        <v>5623</v>
      </c>
      <c r="NI438" s="294" t="s">
        <v>5623</v>
      </c>
      <c r="NJ438" s="294" t="s">
        <v>5623</v>
      </c>
      <c r="NK438" s="294" t="s">
        <v>5623</v>
      </c>
      <c r="NL438" s="294" t="s">
        <v>5623</v>
      </c>
      <c r="NM438" s="294" t="s">
        <v>5623</v>
      </c>
      <c r="NN438" s="294" t="s">
        <v>5623</v>
      </c>
      <c r="NO438" s="294" t="s">
        <v>5623</v>
      </c>
      <c r="NP438" s="294" t="s">
        <v>5623</v>
      </c>
      <c r="NQ438" s="294" t="s">
        <v>5623</v>
      </c>
      <c r="NR438" s="294" t="s">
        <v>5623</v>
      </c>
      <c r="NS438" s="294" t="s">
        <v>5623</v>
      </c>
      <c r="NT438" s="294" t="s">
        <v>5623</v>
      </c>
      <c r="NU438" s="294" t="s">
        <v>5623</v>
      </c>
      <c r="NV438" s="294" t="s">
        <v>5623</v>
      </c>
      <c r="NW438" s="294" t="s">
        <v>5623</v>
      </c>
      <c r="NX438" s="294" t="s">
        <v>5623</v>
      </c>
      <c r="NY438" s="294" t="s">
        <v>5623</v>
      </c>
      <c r="NZ438" s="294" t="s">
        <v>5623</v>
      </c>
      <c r="OA438" s="294" t="s">
        <v>5623</v>
      </c>
      <c r="OB438" s="294" t="s">
        <v>5623</v>
      </c>
      <c r="OC438" s="294" t="s">
        <v>5623</v>
      </c>
      <c r="OD438" s="294" t="s">
        <v>5623</v>
      </c>
      <c r="OE438" s="294" t="s">
        <v>5623</v>
      </c>
      <c r="OF438" s="294" t="s">
        <v>5623</v>
      </c>
      <c r="OG438" s="294" t="s">
        <v>5623</v>
      </c>
      <c r="OH438" s="294" t="s">
        <v>5623</v>
      </c>
      <c r="OI438" s="294" t="s">
        <v>5623</v>
      </c>
      <c r="OJ438" s="294" t="s">
        <v>5623</v>
      </c>
      <c r="OK438" s="294" t="s">
        <v>5623</v>
      </c>
      <c r="OL438" s="294" t="s">
        <v>5623</v>
      </c>
      <c r="OM438" s="294" t="s">
        <v>5623</v>
      </c>
      <c r="ON438" s="294" t="s">
        <v>5623</v>
      </c>
      <c r="OO438" s="294" t="s">
        <v>5623</v>
      </c>
      <c r="OP438" s="294" t="s">
        <v>5623</v>
      </c>
      <c r="OQ438" s="294" t="s">
        <v>5623</v>
      </c>
      <c r="OR438" s="294" t="s">
        <v>5623</v>
      </c>
      <c r="OS438" s="294" t="s">
        <v>5623</v>
      </c>
      <c r="OT438" s="294" t="s">
        <v>5623</v>
      </c>
      <c r="OU438" s="294" t="s">
        <v>5623</v>
      </c>
      <c r="OV438" s="294" t="s">
        <v>5623</v>
      </c>
      <c r="OW438" s="294" t="s">
        <v>5623</v>
      </c>
      <c r="OX438" s="294" t="s">
        <v>5623</v>
      </c>
      <c r="OY438" s="294" t="s">
        <v>5623</v>
      </c>
      <c r="OZ438" s="294" t="s">
        <v>5623</v>
      </c>
      <c r="PA438" s="294" t="s">
        <v>5623</v>
      </c>
      <c r="PB438" s="294" t="s">
        <v>5623</v>
      </c>
      <c r="PC438" s="294" t="s">
        <v>5623</v>
      </c>
      <c r="PD438" s="294" t="s">
        <v>5623</v>
      </c>
      <c r="PE438" s="294" t="s">
        <v>5623</v>
      </c>
      <c r="PF438" s="294" t="s">
        <v>5623</v>
      </c>
      <c r="PG438" s="294" t="s">
        <v>5623</v>
      </c>
      <c r="PH438" s="294" t="s">
        <v>5623</v>
      </c>
      <c r="PI438" s="294" t="s">
        <v>5623</v>
      </c>
      <c r="PJ438" s="294" t="s">
        <v>5623</v>
      </c>
      <c r="PK438" s="294" t="s">
        <v>5623</v>
      </c>
      <c r="PL438" s="294" t="s">
        <v>5623</v>
      </c>
      <c r="PM438" s="294" t="s">
        <v>5623</v>
      </c>
      <c r="PN438" s="294" t="s">
        <v>5623</v>
      </c>
      <c r="PO438" s="294" t="s">
        <v>5623</v>
      </c>
      <c r="PP438" s="294" t="s">
        <v>5623</v>
      </c>
      <c r="PQ438" s="294" t="s">
        <v>5623</v>
      </c>
      <c r="PR438" s="294" t="s">
        <v>5623</v>
      </c>
      <c r="PS438" s="294" t="s">
        <v>5623</v>
      </c>
      <c r="PT438" s="294" t="s">
        <v>5623</v>
      </c>
      <c r="PU438" s="294" t="s">
        <v>5623</v>
      </c>
      <c r="PV438" s="294" t="s">
        <v>5623</v>
      </c>
      <c r="PW438" s="294" t="s">
        <v>5623</v>
      </c>
      <c r="PX438" s="294" t="s">
        <v>5623</v>
      </c>
      <c r="PY438" s="294" t="s">
        <v>5623</v>
      </c>
      <c r="PZ438" s="294" t="s">
        <v>5623</v>
      </c>
      <c r="QA438" s="294" t="s">
        <v>5623</v>
      </c>
      <c r="QB438" s="294" t="s">
        <v>5623</v>
      </c>
      <c r="QC438" s="294" t="s">
        <v>5623</v>
      </c>
      <c r="QD438" s="294" t="s">
        <v>5623</v>
      </c>
      <c r="QE438" s="294" t="s">
        <v>5623</v>
      </c>
      <c r="QF438" s="294" t="s">
        <v>5623</v>
      </c>
      <c r="QG438" s="294" t="s">
        <v>5623</v>
      </c>
      <c r="QH438" s="294" t="s">
        <v>5623</v>
      </c>
      <c r="QI438" s="294" t="s">
        <v>5623</v>
      </c>
      <c r="QJ438" s="294" t="s">
        <v>5623</v>
      </c>
      <c r="QK438" s="294" t="s">
        <v>5623</v>
      </c>
      <c r="QL438" s="294" t="s">
        <v>5623</v>
      </c>
      <c r="QM438" s="294" t="s">
        <v>5623</v>
      </c>
      <c r="QN438" s="294" t="s">
        <v>5623</v>
      </c>
      <c r="QO438" s="294" t="s">
        <v>5623</v>
      </c>
      <c r="QP438" s="294" t="s">
        <v>5623</v>
      </c>
      <c r="QQ438" s="294" t="s">
        <v>5623</v>
      </c>
      <c r="QR438" s="294" t="s">
        <v>5623</v>
      </c>
      <c r="QS438" s="294" t="s">
        <v>5623</v>
      </c>
      <c r="QT438" s="294" t="s">
        <v>5623</v>
      </c>
      <c r="QU438" s="294" t="s">
        <v>5623</v>
      </c>
      <c r="QV438" s="294" t="s">
        <v>5623</v>
      </c>
      <c r="QW438" s="294" t="s">
        <v>5623</v>
      </c>
      <c r="QX438" s="294" t="s">
        <v>5623</v>
      </c>
      <c r="QY438" s="294" t="s">
        <v>5623</v>
      </c>
      <c r="QZ438" s="294" t="s">
        <v>5623</v>
      </c>
      <c r="RA438" s="294" t="s">
        <v>5623</v>
      </c>
      <c r="RB438" s="294" t="s">
        <v>5623</v>
      </c>
      <c r="RC438" s="294" t="s">
        <v>5623</v>
      </c>
      <c r="RD438" s="294" t="s">
        <v>5623</v>
      </c>
      <c r="RE438" s="294" t="s">
        <v>5623</v>
      </c>
      <c r="RF438" s="294" t="s">
        <v>5623</v>
      </c>
      <c r="RG438" s="294" t="s">
        <v>5623</v>
      </c>
      <c r="RH438" s="294" t="s">
        <v>5623</v>
      </c>
      <c r="RI438" s="294" t="s">
        <v>5623</v>
      </c>
      <c r="RJ438" s="294" t="s">
        <v>5623</v>
      </c>
      <c r="RK438" s="294" t="s">
        <v>5623</v>
      </c>
      <c r="RL438" s="294" t="s">
        <v>5623</v>
      </c>
      <c r="RM438" s="294" t="s">
        <v>5623</v>
      </c>
      <c r="RN438" s="294" t="s">
        <v>5623</v>
      </c>
      <c r="RO438" s="294" t="s">
        <v>5623</v>
      </c>
      <c r="RP438" s="294" t="s">
        <v>5623</v>
      </c>
      <c r="RQ438" s="294" t="s">
        <v>5623</v>
      </c>
      <c r="RR438" s="294" t="s">
        <v>5623</v>
      </c>
      <c r="RS438" s="294" t="s">
        <v>5623</v>
      </c>
      <c r="RT438" s="294" t="s">
        <v>5623</v>
      </c>
      <c r="RU438" s="294" t="s">
        <v>5623</v>
      </c>
      <c r="RV438" s="294" t="s">
        <v>5623</v>
      </c>
      <c r="RW438" s="294" t="s">
        <v>5623</v>
      </c>
      <c r="RX438" s="294" t="s">
        <v>5623</v>
      </c>
      <c r="RY438" s="294" t="s">
        <v>5623</v>
      </c>
      <c r="RZ438" s="294" t="s">
        <v>5623</v>
      </c>
      <c r="SA438" s="294" t="s">
        <v>5623</v>
      </c>
      <c r="SB438" s="294" t="s">
        <v>5623</v>
      </c>
      <c r="SC438" s="294" t="s">
        <v>5623</v>
      </c>
      <c r="SD438" s="294" t="s">
        <v>5623</v>
      </c>
      <c r="SE438" s="294" t="s">
        <v>5623</v>
      </c>
      <c r="SF438" s="294" t="s">
        <v>5623</v>
      </c>
      <c r="SG438" s="294" t="s">
        <v>5623</v>
      </c>
      <c r="SH438" s="294" t="s">
        <v>5623</v>
      </c>
      <c r="SI438" s="294" t="s">
        <v>5623</v>
      </c>
      <c r="SJ438" s="294" t="s">
        <v>5623</v>
      </c>
      <c r="SK438" s="294" t="s">
        <v>5623</v>
      </c>
      <c r="SL438" s="294" t="s">
        <v>5623</v>
      </c>
      <c r="SM438" s="294" t="s">
        <v>5623</v>
      </c>
      <c r="SN438" s="294" t="s">
        <v>5623</v>
      </c>
      <c r="SO438" s="294" t="s">
        <v>5623</v>
      </c>
      <c r="SP438" s="294" t="s">
        <v>5623</v>
      </c>
      <c r="SQ438" s="294" t="s">
        <v>5623</v>
      </c>
      <c r="SR438" s="294" t="s">
        <v>5623</v>
      </c>
      <c r="SS438" s="294" t="s">
        <v>5623</v>
      </c>
      <c r="ST438" s="294" t="s">
        <v>5623</v>
      </c>
      <c r="SU438" s="294" t="s">
        <v>5623</v>
      </c>
      <c r="SV438" s="294" t="s">
        <v>5623</v>
      </c>
      <c r="SW438" s="294" t="s">
        <v>5623</v>
      </c>
      <c r="SX438" s="294" t="s">
        <v>5623</v>
      </c>
      <c r="SY438" s="294" t="s">
        <v>5623</v>
      </c>
      <c r="SZ438" s="294" t="s">
        <v>5623</v>
      </c>
      <c r="TA438" s="294" t="s">
        <v>5623</v>
      </c>
      <c r="TB438" s="294" t="s">
        <v>5623</v>
      </c>
      <c r="TC438" s="294" t="s">
        <v>5623</v>
      </c>
      <c r="TD438" s="294" t="s">
        <v>5623</v>
      </c>
      <c r="TE438" s="294" t="s">
        <v>5623</v>
      </c>
      <c r="TF438" s="294" t="s">
        <v>5623</v>
      </c>
      <c r="TG438" s="294" t="s">
        <v>5623</v>
      </c>
      <c r="TH438" s="294" t="s">
        <v>5623</v>
      </c>
      <c r="TI438" s="294" t="s">
        <v>5623</v>
      </c>
      <c r="TJ438" s="294" t="s">
        <v>5623</v>
      </c>
      <c r="TK438" s="294" t="s">
        <v>5623</v>
      </c>
      <c r="TL438" s="294" t="s">
        <v>5623</v>
      </c>
      <c r="TM438" s="294" t="s">
        <v>5623</v>
      </c>
      <c r="TN438" s="294" t="s">
        <v>5623</v>
      </c>
      <c r="TO438" s="294" t="s">
        <v>5623</v>
      </c>
      <c r="TP438" s="294" t="s">
        <v>5623</v>
      </c>
      <c r="TQ438" s="294" t="s">
        <v>5623</v>
      </c>
      <c r="TR438" s="294" t="s">
        <v>5623</v>
      </c>
      <c r="TS438" s="294" t="s">
        <v>5623</v>
      </c>
      <c r="TT438" s="294" t="s">
        <v>5623</v>
      </c>
      <c r="TU438" s="294" t="s">
        <v>5623</v>
      </c>
      <c r="TV438" s="294" t="s">
        <v>5623</v>
      </c>
      <c r="TW438" s="294" t="s">
        <v>5623</v>
      </c>
      <c r="TX438" s="294" t="s">
        <v>5623</v>
      </c>
      <c r="TY438" s="294" t="s">
        <v>5623</v>
      </c>
      <c r="TZ438" s="294" t="s">
        <v>5623</v>
      </c>
      <c r="UA438" s="294" t="s">
        <v>5623</v>
      </c>
      <c r="UB438" s="294" t="s">
        <v>5623</v>
      </c>
      <c r="UC438" s="294" t="s">
        <v>5623</v>
      </c>
      <c r="UD438" s="294" t="s">
        <v>5623</v>
      </c>
      <c r="UE438" s="294" t="s">
        <v>5623</v>
      </c>
      <c r="UF438" s="294" t="s">
        <v>5623</v>
      </c>
      <c r="UG438" s="294" t="s">
        <v>5623</v>
      </c>
      <c r="UH438" s="294" t="s">
        <v>5623</v>
      </c>
      <c r="UI438" s="294" t="s">
        <v>5623</v>
      </c>
      <c r="UJ438" s="294" t="s">
        <v>5623</v>
      </c>
      <c r="UK438" s="294" t="s">
        <v>5623</v>
      </c>
      <c r="UL438" s="294" t="s">
        <v>5623</v>
      </c>
      <c r="UM438" s="294" t="s">
        <v>5623</v>
      </c>
      <c r="UN438" s="294" t="s">
        <v>5623</v>
      </c>
      <c r="UO438" s="294" t="s">
        <v>5623</v>
      </c>
      <c r="UP438" s="294" t="s">
        <v>5623</v>
      </c>
      <c r="UQ438" s="294" t="s">
        <v>5623</v>
      </c>
      <c r="UR438" s="294" t="s">
        <v>5623</v>
      </c>
      <c r="US438" s="294" t="s">
        <v>5623</v>
      </c>
      <c r="UT438" s="294" t="s">
        <v>5623</v>
      </c>
      <c r="UU438" s="294" t="s">
        <v>5623</v>
      </c>
      <c r="UV438" s="294" t="s">
        <v>5623</v>
      </c>
      <c r="UW438" s="294" t="s">
        <v>5623</v>
      </c>
      <c r="UX438" s="294" t="s">
        <v>5623</v>
      </c>
      <c r="UY438" s="294" t="s">
        <v>5623</v>
      </c>
      <c r="UZ438" s="294" t="s">
        <v>5623</v>
      </c>
      <c r="VA438" s="294" t="s">
        <v>5623</v>
      </c>
      <c r="VB438" s="294" t="s">
        <v>5623</v>
      </c>
      <c r="VC438" s="294" t="s">
        <v>5623</v>
      </c>
      <c r="VD438" s="294" t="s">
        <v>5623</v>
      </c>
      <c r="VE438" s="294" t="s">
        <v>5623</v>
      </c>
      <c r="VF438" s="294" t="s">
        <v>5623</v>
      </c>
      <c r="VG438" s="294" t="s">
        <v>5623</v>
      </c>
      <c r="VH438" s="294" t="s">
        <v>5623</v>
      </c>
      <c r="VI438" s="294" t="s">
        <v>5623</v>
      </c>
      <c r="VJ438" s="294" t="s">
        <v>5623</v>
      </c>
      <c r="VK438" s="294" t="s">
        <v>5623</v>
      </c>
      <c r="VL438" s="294" t="s">
        <v>5623</v>
      </c>
      <c r="VM438" s="294" t="s">
        <v>5623</v>
      </c>
      <c r="VN438" s="294" t="s">
        <v>5623</v>
      </c>
      <c r="VO438" s="294" t="s">
        <v>5623</v>
      </c>
      <c r="VP438" s="294" t="s">
        <v>5623</v>
      </c>
      <c r="VQ438" s="294" t="s">
        <v>5623</v>
      </c>
      <c r="VR438" s="294" t="s">
        <v>5623</v>
      </c>
      <c r="VS438" s="294" t="s">
        <v>5623</v>
      </c>
      <c r="VT438" s="294" t="s">
        <v>5623</v>
      </c>
      <c r="VU438" s="294" t="s">
        <v>5623</v>
      </c>
      <c r="VV438" s="294" t="s">
        <v>5623</v>
      </c>
      <c r="VW438" s="294" t="s">
        <v>5623</v>
      </c>
      <c r="VX438" s="294" t="s">
        <v>5623</v>
      </c>
      <c r="VY438" s="294" t="s">
        <v>5623</v>
      </c>
      <c r="VZ438" s="294" t="s">
        <v>5623</v>
      </c>
      <c r="WA438" s="294" t="s">
        <v>5623</v>
      </c>
      <c r="WB438" s="294" t="s">
        <v>5623</v>
      </c>
      <c r="WC438" s="294" t="s">
        <v>5623</v>
      </c>
      <c r="WD438" s="294" t="s">
        <v>5623</v>
      </c>
      <c r="WE438" s="294" t="s">
        <v>5623</v>
      </c>
      <c r="WF438" s="294" t="s">
        <v>5623</v>
      </c>
      <c r="WG438" s="294" t="s">
        <v>5623</v>
      </c>
      <c r="WH438" s="294" t="s">
        <v>5623</v>
      </c>
      <c r="WI438" s="294" t="s">
        <v>5623</v>
      </c>
      <c r="WJ438" s="294" t="s">
        <v>5623</v>
      </c>
      <c r="WK438" s="294" t="s">
        <v>5623</v>
      </c>
      <c r="WL438" s="294" t="s">
        <v>5623</v>
      </c>
      <c r="WM438" s="294" t="s">
        <v>5623</v>
      </c>
      <c r="WN438" s="294" t="s">
        <v>5623</v>
      </c>
      <c r="WO438" s="294" t="s">
        <v>5623</v>
      </c>
      <c r="WP438" s="294" t="s">
        <v>5623</v>
      </c>
      <c r="WQ438" s="294" t="s">
        <v>5623</v>
      </c>
      <c r="WR438" s="294" t="s">
        <v>5623</v>
      </c>
      <c r="WS438" s="294" t="s">
        <v>5623</v>
      </c>
      <c r="WT438" s="294" t="s">
        <v>5623</v>
      </c>
      <c r="WU438" s="294" t="s">
        <v>5623</v>
      </c>
      <c r="WV438" s="294" t="s">
        <v>5623</v>
      </c>
      <c r="WW438" s="294" t="s">
        <v>5623</v>
      </c>
      <c r="WX438" s="294" t="s">
        <v>5623</v>
      </c>
      <c r="WY438" s="294" t="s">
        <v>5623</v>
      </c>
      <c r="WZ438" s="294" t="s">
        <v>5623</v>
      </c>
      <c r="XA438" s="294" t="s">
        <v>5623</v>
      </c>
      <c r="XB438" s="294" t="s">
        <v>5623</v>
      </c>
      <c r="XC438" s="294" t="s">
        <v>5623</v>
      </c>
      <c r="XD438" s="294" t="s">
        <v>5623</v>
      </c>
      <c r="XE438" s="294" t="s">
        <v>5623</v>
      </c>
      <c r="XF438" s="294" t="s">
        <v>5623</v>
      </c>
      <c r="XG438" s="294" t="s">
        <v>5623</v>
      </c>
      <c r="XH438" s="294" t="s">
        <v>5623</v>
      </c>
      <c r="XI438" s="294" t="s">
        <v>5623</v>
      </c>
      <c r="XJ438" s="294" t="s">
        <v>5623</v>
      </c>
      <c r="XK438" s="294" t="s">
        <v>5623</v>
      </c>
      <c r="XL438" s="294" t="s">
        <v>5623</v>
      </c>
      <c r="XM438" s="294" t="s">
        <v>5623</v>
      </c>
      <c r="XN438" s="294" t="s">
        <v>5623</v>
      </c>
      <c r="XO438" s="294" t="s">
        <v>5623</v>
      </c>
      <c r="XP438" s="294" t="s">
        <v>5623</v>
      </c>
      <c r="XQ438" s="294" t="s">
        <v>5623</v>
      </c>
      <c r="XR438" s="294" t="s">
        <v>5623</v>
      </c>
      <c r="XS438" s="294" t="s">
        <v>5623</v>
      </c>
      <c r="XT438" s="294" t="s">
        <v>5623</v>
      </c>
      <c r="XU438" s="294" t="s">
        <v>5623</v>
      </c>
      <c r="XV438" s="294" t="s">
        <v>5623</v>
      </c>
      <c r="XW438" s="294" t="s">
        <v>5623</v>
      </c>
      <c r="XX438" s="294" t="s">
        <v>5623</v>
      </c>
      <c r="XY438" s="294" t="s">
        <v>5623</v>
      </c>
      <c r="XZ438" s="294" t="s">
        <v>5623</v>
      </c>
      <c r="YA438" s="294" t="s">
        <v>5623</v>
      </c>
      <c r="YB438" s="294" t="s">
        <v>5623</v>
      </c>
      <c r="YC438" s="294" t="s">
        <v>5623</v>
      </c>
      <c r="YD438" s="294" t="s">
        <v>5623</v>
      </c>
      <c r="YE438" s="294" t="s">
        <v>5623</v>
      </c>
      <c r="YF438" s="294" t="s">
        <v>5623</v>
      </c>
      <c r="YG438" s="294" t="s">
        <v>5623</v>
      </c>
      <c r="YH438" s="294" t="s">
        <v>5623</v>
      </c>
      <c r="YI438" s="294" t="s">
        <v>5623</v>
      </c>
      <c r="YJ438" s="294" t="s">
        <v>5623</v>
      </c>
      <c r="YK438" s="294" t="s">
        <v>5623</v>
      </c>
      <c r="YL438" s="294" t="s">
        <v>5623</v>
      </c>
      <c r="YM438" s="294" t="s">
        <v>5623</v>
      </c>
      <c r="YN438" s="294" t="s">
        <v>5623</v>
      </c>
      <c r="YO438" s="294" t="s">
        <v>5623</v>
      </c>
      <c r="YP438" s="294" t="s">
        <v>5623</v>
      </c>
      <c r="YQ438" s="294" t="s">
        <v>5623</v>
      </c>
      <c r="YR438" s="294" t="s">
        <v>5623</v>
      </c>
      <c r="YS438" s="294" t="s">
        <v>5623</v>
      </c>
      <c r="YT438" s="294" t="s">
        <v>5623</v>
      </c>
      <c r="YU438" s="294" t="s">
        <v>5623</v>
      </c>
      <c r="YV438" s="294" t="s">
        <v>5623</v>
      </c>
      <c r="YW438" s="294" t="s">
        <v>5623</v>
      </c>
      <c r="YX438" s="294" t="s">
        <v>5623</v>
      </c>
      <c r="YY438" s="294" t="s">
        <v>5623</v>
      </c>
      <c r="YZ438" s="294" t="s">
        <v>5623</v>
      </c>
      <c r="ZA438" s="294" t="s">
        <v>5623</v>
      </c>
      <c r="ZB438" s="294" t="s">
        <v>5623</v>
      </c>
      <c r="ZC438" s="294" t="s">
        <v>5623</v>
      </c>
      <c r="ZD438" s="294" t="s">
        <v>5623</v>
      </c>
      <c r="ZE438" s="294" t="s">
        <v>5623</v>
      </c>
      <c r="ZF438" s="294" t="s">
        <v>5623</v>
      </c>
      <c r="ZG438" s="294" t="s">
        <v>5623</v>
      </c>
      <c r="ZH438" s="294" t="s">
        <v>5623</v>
      </c>
      <c r="ZI438" s="294" t="s">
        <v>5623</v>
      </c>
      <c r="ZJ438" s="294" t="s">
        <v>5623</v>
      </c>
      <c r="ZK438" s="294" t="s">
        <v>5623</v>
      </c>
      <c r="ZL438" s="294" t="s">
        <v>5623</v>
      </c>
      <c r="ZM438" s="294" t="s">
        <v>5623</v>
      </c>
      <c r="ZN438" s="294" t="s">
        <v>5623</v>
      </c>
      <c r="ZO438" s="294" t="s">
        <v>5623</v>
      </c>
      <c r="ZP438" s="294" t="s">
        <v>5623</v>
      </c>
      <c r="ZQ438" s="294" t="s">
        <v>5623</v>
      </c>
      <c r="ZR438" s="294" t="s">
        <v>5623</v>
      </c>
      <c r="ZS438" s="294" t="s">
        <v>5623</v>
      </c>
      <c r="ZT438" s="294" t="s">
        <v>5623</v>
      </c>
      <c r="ZU438" s="294" t="s">
        <v>5623</v>
      </c>
      <c r="ZV438" s="294" t="s">
        <v>5623</v>
      </c>
      <c r="ZW438" s="294" t="s">
        <v>5623</v>
      </c>
      <c r="ZX438" s="294" t="s">
        <v>5623</v>
      </c>
      <c r="ZY438" s="294" t="s">
        <v>5623</v>
      </c>
      <c r="ZZ438" s="294" t="s">
        <v>5623</v>
      </c>
      <c r="AAA438" s="294" t="s">
        <v>5623</v>
      </c>
      <c r="AAB438" s="294" t="s">
        <v>5623</v>
      </c>
      <c r="AAC438" s="294" t="s">
        <v>5623</v>
      </c>
      <c r="AAD438" s="294" t="s">
        <v>5623</v>
      </c>
      <c r="AAE438" s="294" t="s">
        <v>5623</v>
      </c>
      <c r="AAF438" s="294" t="s">
        <v>5623</v>
      </c>
      <c r="AAG438" s="294" t="s">
        <v>5623</v>
      </c>
      <c r="AAH438" s="294" t="s">
        <v>5623</v>
      </c>
      <c r="AAI438" s="294" t="s">
        <v>5623</v>
      </c>
      <c r="AAJ438" s="294" t="s">
        <v>5623</v>
      </c>
      <c r="AAK438" s="294" t="s">
        <v>5623</v>
      </c>
      <c r="AAL438" s="294" t="s">
        <v>5623</v>
      </c>
      <c r="AAM438" s="294" t="s">
        <v>5623</v>
      </c>
      <c r="AAN438" s="294" t="s">
        <v>5623</v>
      </c>
      <c r="AAO438" s="294" t="s">
        <v>5623</v>
      </c>
      <c r="AAP438" s="294" t="s">
        <v>5623</v>
      </c>
      <c r="AAQ438" s="294" t="s">
        <v>5623</v>
      </c>
      <c r="AAR438" s="294" t="s">
        <v>5623</v>
      </c>
      <c r="AAS438" s="294" t="s">
        <v>5623</v>
      </c>
      <c r="AAT438" s="294" t="s">
        <v>5623</v>
      </c>
      <c r="AAU438" s="294" t="s">
        <v>5623</v>
      </c>
      <c r="AAV438" s="294" t="s">
        <v>5623</v>
      </c>
      <c r="AAW438" s="294" t="s">
        <v>5623</v>
      </c>
      <c r="AAX438" s="294" t="s">
        <v>5623</v>
      </c>
      <c r="AAY438" s="294" t="s">
        <v>5623</v>
      </c>
      <c r="AAZ438" s="294" t="s">
        <v>5623</v>
      </c>
      <c r="ABA438" s="294" t="s">
        <v>5623</v>
      </c>
      <c r="ABB438" s="294" t="s">
        <v>5623</v>
      </c>
      <c r="ABC438" s="294" t="s">
        <v>5623</v>
      </c>
      <c r="ABD438" s="294" t="s">
        <v>5623</v>
      </c>
      <c r="ABE438" s="294" t="s">
        <v>5623</v>
      </c>
      <c r="ABF438" s="294" t="s">
        <v>5623</v>
      </c>
      <c r="ABG438" s="294" t="s">
        <v>5623</v>
      </c>
      <c r="ABH438" s="294" t="s">
        <v>5623</v>
      </c>
      <c r="ABI438" s="294" t="s">
        <v>5623</v>
      </c>
      <c r="ABJ438" s="294" t="s">
        <v>5623</v>
      </c>
      <c r="ABK438" s="294" t="s">
        <v>5623</v>
      </c>
      <c r="ABL438" s="294" t="s">
        <v>5623</v>
      </c>
      <c r="ABM438" s="294" t="s">
        <v>5623</v>
      </c>
      <c r="ABN438" s="294" t="s">
        <v>5623</v>
      </c>
      <c r="ABO438" s="294" t="s">
        <v>5623</v>
      </c>
      <c r="ABP438" s="294" t="s">
        <v>5623</v>
      </c>
      <c r="ABQ438" s="294" t="s">
        <v>5623</v>
      </c>
      <c r="ABR438" s="294" t="s">
        <v>5623</v>
      </c>
      <c r="ABS438" s="294" t="s">
        <v>5623</v>
      </c>
      <c r="ABT438" s="294" t="s">
        <v>5623</v>
      </c>
      <c r="ABU438" s="294" t="s">
        <v>5623</v>
      </c>
      <c r="ABV438" s="294" t="s">
        <v>5623</v>
      </c>
      <c r="ABW438" s="294" t="s">
        <v>5623</v>
      </c>
      <c r="ABX438" s="294" t="s">
        <v>5623</v>
      </c>
      <c r="ABY438" s="294" t="s">
        <v>5623</v>
      </c>
      <c r="ABZ438" s="294" t="s">
        <v>5623</v>
      </c>
      <c r="ACA438" s="294" t="s">
        <v>5623</v>
      </c>
      <c r="ACB438" s="294" t="s">
        <v>5623</v>
      </c>
      <c r="ACC438" s="294" t="s">
        <v>5623</v>
      </c>
      <c r="ACD438" s="294" t="s">
        <v>5623</v>
      </c>
      <c r="ACE438" s="294" t="s">
        <v>5623</v>
      </c>
      <c r="ACF438" s="294" t="s">
        <v>5623</v>
      </c>
      <c r="ACG438" s="294" t="s">
        <v>5623</v>
      </c>
      <c r="ACH438" s="294" t="s">
        <v>5623</v>
      </c>
      <c r="ACI438" s="294" t="s">
        <v>5623</v>
      </c>
      <c r="ACJ438" s="294" t="s">
        <v>5623</v>
      </c>
      <c r="ACK438" s="294" t="s">
        <v>5623</v>
      </c>
      <c r="ACL438" s="294" t="s">
        <v>5623</v>
      </c>
      <c r="ACM438" s="294" t="s">
        <v>5623</v>
      </c>
      <c r="ACN438" s="294" t="s">
        <v>5623</v>
      </c>
      <c r="ACO438" s="294" t="s">
        <v>5623</v>
      </c>
      <c r="ACP438" s="294" t="s">
        <v>5623</v>
      </c>
      <c r="ACQ438" s="294" t="s">
        <v>5623</v>
      </c>
      <c r="ACR438" s="294" t="s">
        <v>5623</v>
      </c>
      <c r="ACS438" s="294" t="s">
        <v>5623</v>
      </c>
      <c r="ACT438" s="294" t="s">
        <v>5623</v>
      </c>
      <c r="ACU438" s="294" t="s">
        <v>5623</v>
      </c>
      <c r="ACV438" s="294" t="s">
        <v>5623</v>
      </c>
      <c r="ACW438" s="294" t="s">
        <v>5623</v>
      </c>
      <c r="ACX438" s="294" t="s">
        <v>5623</v>
      </c>
      <c r="ACY438" s="294" t="s">
        <v>5623</v>
      </c>
      <c r="ACZ438" s="294" t="s">
        <v>5623</v>
      </c>
      <c r="ADA438" s="294" t="s">
        <v>5623</v>
      </c>
      <c r="ADB438" s="294" t="s">
        <v>5623</v>
      </c>
      <c r="ADC438" s="294" t="s">
        <v>5623</v>
      </c>
      <c r="ADD438" s="294" t="s">
        <v>5623</v>
      </c>
      <c r="ADE438" s="294" t="s">
        <v>5623</v>
      </c>
      <c r="ADF438" s="294" t="s">
        <v>5623</v>
      </c>
      <c r="ADG438" s="294" t="s">
        <v>5623</v>
      </c>
      <c r="ADH438" s="294" t="s">
        <v>5623</v>
      </c>
      <c r="ADI438" s="294" t="s">
        <v>5623</v>
      </c>
      <c r="ADJ438" s="294" t="s">
        <v>5623</v>
      </c>
      <c r="ADK438" s="294" t="s">
        <v>5623</v>
      </c>
      <c r="ADL438" s="294" t="s">
        <v>5623</v>
      </c>
      <c r="ADM438" s="294" t="s">
        <v>5623</v>
      </c>
      <c r="ADN438" s="294" t="s">
        <v>5623</v>
      </c>
      <c r="ADO438" s="294" t="s">
        <v>5623</v>
      </c>
      <c r="ADP438" s="294" t="s">
        <v>5623</v>
      </c>
      <c r="ADQ438" s="294" t="s">
        <v>5623</v>
      </c>
      <c r="ADR438" s="294" t="s">
        <v>5623</v>
      </c>
      <c r="ADS438" s="294" t="s">
        <v>5623</v>
      </c>
      <c r="ADT438" s="294" t="s">
        <v>5623</v>
      </c>
      <c r="ADU438" s="294" t="s">
        <v>5623</v>
      </c>
      <c r="ADV438" s="294" t="s">
        <v>5623</v>
      </c>
      <c r="ADW438" s="294" t="s">
        <v>5623</v>
      </c>
      <c r="ADX438" s="294" t="s">
        <v>5623</v>
      </c>
      <c r="ADY438" s="294" t="s">
        <v>5623</v>
      </c>
      <c r="ADZ438" s="294" t="s">
        <v>5623</v>
      </c>
      <c r="AEA438" s="294" t="s">
        <v>5623</v>
      </c>
      <c r="AEB438" s="294" t="s">
        <v>5623</v>
      </c>
      <c r="AEC438" s="294" t="s">
        <v>5623</v>
      </c>
      <c r="AED438" s="294" t="s">
        <v>5623</v>
      </c>
      <c r="AEE438" s="294" t="s">
        <v>5623</v>
      </c>
      <c r="AEF438" s="294" t="s">
        <v>5623</v>
      </c>
      <c r="AEG438" s="294" t="s">
        <v>5623</v>
      </c>
      <c r="AEH438" s="294" t="s">
        <v>5623</v>
      </c>
      <c r="AEI438" s="294" t="s">
        <v>5623</v>
      </c>
      <c r="AEJ438" s="294" t="s">
        <v>5623</v>
      </c>
      <c r="AEK438" s="294" t="s">
        <v>5623</v>
      </c>
      <c r="AEL438" s="294" t="s">
        <v>5623</v>
      </c>
      <c r="AEM438" s="294" t="s">
        <v>5623</v>
      </c>
      <c r="AEN438" s="294" t="s">
        <v>5623</v>
      </c>
      <c r="AEO438" s="294" t="s">
        <v>5623</v>
      </c>
      <c r="AEP438" s="294" t="s">
        <v>5623</v>
      </c>
      <c r="AEQ438" s="294" t="s">
        <v>5623</v>
      </c>
      <c r="AER438" s="294" t="s">
        <v>5623</v>
      </c>
      <c r="AES438" s="294" t="s">
        <v>5623</v>
      </c>
      <c r="AET438" s="294" t="s">
        <v>5623</v>
      </c>
      <c r="AEU438" s="294" t="s">
        <v>5623</v>
      </c>
      <c r="AEV438" s="294" t="s">
        <v>5623</v>
      </c>
      <c r="AEW438" s="294" t="s">
        <v>5623</v>
      </c>
      <c r="AEX438" s="294" t="s">
        <v>5623</v>
      </c>
      <c r="AEY438" s="294" t="s">
        <v>5623</v>
      </c>
      <c r="AEZ438" s="294" t="s">
        <v>5623</v>
      </c>
      <c r="AFA438" s="294" t="s">
        <v>5623</v>
      </c>
      <c r="AFB438" s="294" t="s">
        <v>5623</v>
      </c>
      <c r="AFC438" s="294" t="s">
        <v>5623</v>
      </c>
      <c r="AFD438" s="294" t="s">
        <v>5623</v>
      </c>
      <c r="AFE438" s="294" t="s">
        <v>5623</v>
      </c>
      <c r="AFF438" s="294" t="s">
        <v>5623</v>
      </c>
      <c r="AFG438" s="294" t="s">
        <v>5623</v>
      </c>
      <c r="AFH438" s="294" t="s">
        <v>5623</v>
      </c>
      <c r="AFI438" s="294" t="s">
        <v>5623</v>
      </c>
      <c r="AFJ438" s="294" t="s">
        <v>5623</v>
      </c>
      <c r="AFK438" s="294" t="s">
        <v>5623</v>
      </c>
      <c r="AFL438" s="294" t="s">
        <v>5623</v>
      </c>
      <c r="AFM438" s="294" t="s">
        <v>5623</v>
      </c>
      <c r="AFN438" s="294" t="s">
        <v>5623</v>
      </c>
      <c r="AFO438" s="294" t="s">
        <v>5623</v>
      </c>
      <c r="AFP438" s="294" t="s">
        <v>5623</v>
      </c>
      <c r="AFQ438" s="294" t="s">
        <v>5623</v>
      </c>
      <c r="AFR438" s="294" t="s">
        <v>5623</v>
      </c>
      <c r="AFS438" s="294" t="s">
        <v>5623</v>
      </c>
      <c r="AFT438" s="294" t="s">
        <v>5623</v>
      </c>
      <c r="AFU438" s="294" t="s">
        <v>5623</v>
      </c>
      <c r="AFV438" s="294" t="s">
        <v>5623</v>
      </c>
      <c r="AFW438" s="294" t="s">
        <v>5623</v>
      </c>
      <c r="AFX438" s="294" t="s">
        <v>5623</v>
      </c>
      <c r="AFY438" s="294" t="s">
        <v>5623</v>
      </c>
      <c r="AFZ438" s="294" t="s">
        <v>5623</v>
      </c>
      <c r="AGA438" s="294" t="s">
        <v>5623</v>
      </c>
      <c r="AGB438" s="294" t="s">
        <v>5623</v>
      </c>
      <c r="AGC438" s="294" t="s">
        <v>5623</v>
      </c>
      <c r="AGD438" s="294" t="s">
        <v>5623</v>
      </c>
      <c r="AGE438" s="294" t="s">
        <v>5623</v>
      </c>
      <c r="AGF438" s="294" t="s">
        <v>5623</v>
      </c>
      <c r="AGG438" s="294" t="s">
        <v>5623</v>
      </c>
      <c r="AGH438" s="294" t="s">
        <v>5623</v>
      </c>
      <c r="AGI438" s="294" t="s">
        <v>5623</v>
      </c>
      <c r="AGJ438" s="294" t="s">
        <v>5623</v>
      </c>
      <c r="AGK438" s="294" t="s">
        <v>5623</v>
      </c>
      <c r="AGL438" s="294" t="s">
        <v>5623</v>
      </c>
      <c r="AGM438" s="294" t="s">
        <v>5623</v>
      </c>
      <c r="AGN438" s="294" t="s">
        <v>5623</v>
      </c>
      <c r="AGO438" s="294" t="s">
        <v>5623</v>
      </c>
      <c r="AGP438" s="294" t="s">
        <v>5623</v>
      </c>
      <c r="AGQ438" s="294" t="s">
        <v>5623</v>
      </c>
      <c r="AGR438" s="294" t="s">
        <v>5623</v>
      </c>
      <c r="AGS438" s="294" t="s">
        <v>5623</v>
      </c>
      <c r="AGT438" s="294" t="s">
        <v>5623</v>
      </c>
      <c r="AGU438" s="294" t="s">
        <v>5623</v>
      </c>
      <c r="AGV438" s="294" t="s">
        <v>5623</v>
      </c>
      <c r="AGW438" s="294" t="s">
        <v>5623</v>
      </c>
      <c r="AGX438" s="294" t="s">
        <v>5623</v>
      </c>
      <c r="AGY438" s="294" t="s">
        <v>5623</v>
      </c>
      <c r="AGZ438" s="294" t="s">
        <v>5623</v>
      </c>
      <c r="AHA438" s="294" t="s">
        <v>5623</v>
      </c>
      <c r="AHB438" s="294" t="s">
        <v>5623</v>
      </c>
      <c r="AHC438" s="294" t="s">
        <v>5623</v>
      </c>
      <c r="AHD438" s="294" t="s">
        <v>5623</v>
      </c>
      <c r="AHE438" s="294" t="s">
        <v>5623</v>
      </c>
      <c r="AHF438" s="294" t="s">
        <v>5623</v>
      </c>
      <c r="AHG438" s="294" t="s">
        <v>5623</v>
      </c>
      <c r="AHH438" s="294" t="s">
        <v>5623</v>
      </c>
      <c r="AHI438" s="294" t="s">
        <v>5623</v>
      </c>
      <c r="AHJ438" s="294" t="s">
        <v>5623</v>
      </c>
      <c r="AHK438" s="294" t="s">
        <v>5623</v>
      </c>
      <c r="AHL438" s="294" t="s">
        <v>5623</v>
      </c>
      <c r="AHM438" s="294" t="s">
        <v>5623</v>
      </c>
      <c r="AHN438" s="294" t="s">
        <v>5623</v>
      </c>
      <c r="AHO438" s="294" t="s">
        <v>5623</v>
      </c>
      <c r="AHP438" s="294" t="s">
        <v>5623</v>
      </c>
      <c r="AHQ438" s="294" t="s">
        <v>5623</v>
      </c>
      <c r="AHR438" s="294" t="s">
        <v>5623</v>
      </c>
      <c r="AHS438" s="294" t="s">
        <v>5623</v>
      </c>
      <c r="AHT438" s="294" t="s">
        <v>5623</v>
      </c>
      <c r="AHU438" s="294" t="s">
        <v>5623</v>
      </c>
      <c r="AHV438" s="294" t="s">
        <v>5623</v>
      </c>
      <c r="AHW438" s="294" t="s">
        <v>5623</v>
      </c>
      <c r="AHX438" s="294" t="s">
        <v>5623</v>
      </c>
      <c r="AHY438" s="294" t="s">
        <v>5623</v>
      </c>
      <c r="AHZ438" s="294" t="s">
        <v>5623</v>
      </c>
      <c r="AIA438" s="294" t="s">
        <v>5623</v>
      </c>
      <c r="AIB438" s="294" t="s">
        <v>5623</v>
      </c>
      <c r="AIC438" s="294" t="s">
        <v>5623</v>
      </c>
      <c r="AID438" s="294" t="s">
        <v>5623</v>
      </c>
      <c r="AIE438" s="294" t="s">
        <v>5623</v>
      </c>
      <c r="AIF438" s="294" t="s">
        <v>5623</v>
      </c>
      <c r="AIG438" s="294" t="s">
        <v>5623</v>
      </c>
      <c r="AIH438" s="294" t="s">
        <v>5623</v>
      </c>
      <c r="AII438" s="294" t="s">
        <v>5623</v>
      </c>
      <c r="AIJ438" s="294" t="s">
        <v>5623</v>
      </c>
      <c r="AIK438" s="294" t="s">
        <v>5623</v>
      </c>
      <c r="AIL438" s="294" t="s">
        <v>5623</v>
      </c>
      <c r="AIM438" s="294" t="s">
        <v>5623</v>
      </c>
      <c r="AIN438" s="294" t="s">
        <v>5623</v>
      </c>
      <c r="AIO438" s="294" t="s">
        <v>5623</v>
      </c>
      <c r="AIP438" s="294" t="s">
        <v>5623</v>
      </c>
      <c r="AIQ438" s="294" t="s">
        <v>5623</v>
      </c>
      <c r="AIR438" s="294" t="s">
        <v>5623</v>
      </c>
      <c r="AIS438" s="294" t="s">
        <v>5623</v>
      </c>
      <c r="AIT438" s="294" t="s">
        <v>5623</v>
      </c>
      <c r="AIU438" s="294" t="s">
        <v>5623</v>
      </c>
      <c r="AIV438" s="294" t="s">
        <v>5623</v>
      </c>
      <c r="AIW438" s="294" t="s">
        <v>5623</v>
      </c>
      <c r="AIX438" s="294" t="s">
        <v>5623</v>
      </c>
      <c r="AIY438" s="294" t="s">
        <v>5623</v>
      </c>
      <c r="AIZ438" s="294" t="s">
        <v>5623</v>
      </c>
      <c r="AJA438" s="294" t="s">
        <v>5623</v>
      </c>
      <c r="AJB438" s="294" t="s">
        <v>5623</v>
      </c>
      <c r="AJC438" s="294" t="s">
        <v>5623</v>
      </c>
      <c r="AJD438" s="294" t="s">
        <v>5623</v>
      </c>
      <c r="AJE438" s="294" t="s">
        <v>5623</v>
      </c>
      <c r="AJF438" s="294" t="s">
        <v>5623</v>
      </c>
      <c r="AJG438" s="294" t="s">
        <v>5623</v>
      </c>
      <c r="AJH438" s="294" t="s">
        <v>5623</v>
      </c>
      <c r="AJI438" s="294" t="s">
        <v>5623</v>
      </c>
      <c r="AJJ438" s="294" t="s">
        <v>5623</v>
      </c>
      <c r="AJK438" s="294" t="s">
        <v>5623</v>
      </c>
      <c r="AJL438" s="294" t="s">
        <v>5623</v>
      </c>
      <c r="AJM438" s="294" t="s">
        <v>5623</v>
      </c>
      <c r="AJN438" s="294" t="s">
        <v>5623</v>
      </c>
      <c r="AJO438" s="294" t="s">
        <v>5623</v>
      </c>
      <c r="AJP438" s="294" t="s">
        <v>5623</v>
      </c>
      <c r="AJQ438" s="294" t="s">
        <v>5623</v>
      </c>
      <c r="AJR438" s="294" t="s">
        <v>5623</v>
      </c>
      <c r="AJS438" s="294" t="s">
        <v>5623</v>
      </c>
      <c r="AJT438" s="294" t="s">
        <v>5623</v>
      </c>
      <c r="AJU438" s="294" t="s">
        <v>5623</v>
      </c>
      <c r="AJV438" s="294" t="s">
        <v>5623</v>
      </c>
      <c r="AJW438" s="294" t="s">
        <v>5623</v>
      </c>
      <c r="AJX438" s="294" t="s">
        <v>5623</v>
      </c>
      <c r="AJY438" s="294" t="s">
        <v>5623</v>
      </c>
      <c r="AJZ438" s="294" t="s">
        <v>5623</v>
      </c>
      <c r="AKA438" s="294" t="s">
        <v>5623</v>
      </c>
      <c r="AKB438" s="294" t="s">
        <v>5623</v>
      </c>
      <c r="AKC438" s="294" t="s">
        <v>5623</v>
      </c>
      <c r="AKD438" s="294" t="s">
        <v>5623</v>
      </c>
      <c r="AKE438" s="294" t="s">
        <v>5623</v>
      </c>
      <c r="AKF438" s="294" t="s">
        <v>5623</v>
      </c>
      <c r="AKG438" s="294" t="s">
        <v>5623</v>
      </c>
      <c r="AKH438" s="294" t="s">
        <v>5623</v>
      </c>
      <c r="AKI438" s="294" t="s">
        <v>5623</v>
      </c>
      <c r="AKJ438" s="294" t="s">
        <v>5623</v>
      </c>
      <c r="AKK438" s="294" t="s">
        <v>5623</v>
      </c>
      <c r="AKL438" s="294" t="s">
        <v>5623</v>
      </c>
      <c r="AKM438" s="294" t="s">
        <v>5623</v>
      </c>
      <c r="AKN438" s="294" t="s">
        <v>5623</v>
      </c>
      <c r="AKO438" s="294" t="s">
        <v>5623</v>
      </c>
      <c r="AKP438" s="294" t="s">
        <v>5623</v>
      </c>
      <c r="AKQ438" s="294" t="s">
        <v>5623</v>
      </c>
      <c r="AKR438" s="294" t="s">
        <v>5623</v>
      </c>
      <c r="AKS438" s="294" t="s">
        <v>5623</v>
      </c>
      <c r="AKT438" s="294" t="s">
        <v>5623</v>
      </c>
      <c r="AKU438" s="294" t="s">
        <v>5623</v>
      </c>
      <c r="AKV438" s="294" t="s">
        <v>5623</v>
      </c>
      <c r="AKW438" s="294" t="s">
        <v>5623</v>
      </c>
      <c r="AKX438" s="294" t="s">
        <v>5623</v>
      </c>
      <c r="AKY438" s="294" t="s">
        <v>5623</v>
      </c>
      <c r="AKZ438" s="294" t="s">
        <v>5623</v>
      </c>
      <c r="ALA438" s="294" t="s">
        <v>5623</v>
      </c>
      <c r="ALB438" s="294" t="s">
        <v>5623</v>
      </c>
      <c r="ALC438" s="294" t="s">
        <v>5623</v>
      </c>
      <c r="ALD438" s="294" t="s">
        <v>5623</v>
      </c>
      <c r="ALE438" s="294" t="s">
        <v>5623</v>
      </c>
      <c r="ALF438" s="294" t="s">
        <v>5623</v>
      </c>
      <c r="ALG438" s="294" t="s">
        <v>5623</v>
      </c>
      <c r="ALH438" s="294" t="s">
        <v>5623</v>
      </c>
      <c r="ALI438" s="294" t="s">
        <v>5623</v>
      </c>
      <c r="ALJ438" s="294" t="s">
        <v>5623</v>
      </c>
      <c r="ALK438" s="294" t="s">
        <v>5623</v>
      </c>
      <c r="ALL438" s="294" t="s">
        <v>5623</v>
      </c>
      <c r="ALM438" s="294" t="s">
        <v>5623</v>
      </c>
      <c r="ALN438" s="294" t="s">
        <v>5623</v>
      </c>
      <c r="ALO438" s="294" t="s">
        <v>5623</v>
      </c>
      <c r="ALP438" s="294" t="s">
        <v>5623</v>
      </c>
      <c r="ALQ438" s="294" t="s">
        <v>5623</v>
      </c>
      <c r="ALR438" s="294" t="s">
        <v>5623</v>
      </c>
      <c r="ALS438" s="294" t="s">
        <v>5623</v>
      </c>
      <c r="ALT438" s="294" t="s">
        <v>5623</v>
      </c>
      <c r="ALU438" s="294" t="s">
        <v>5623</v>
      </c>
      <c r="ALV438" s="294" t="s">
        <v>5623</v>
      </c>
      <c r="ALW438" s="294" t="s">
        <v>5623</v>
      </c>
      <c r="ALX438" s="294" t="s">
        <v>5623</v>
      </c>
      <c r="ALY438" s="294" t="s">
        <v>5623</v>
      </c>
      <c r="ALZ438" s="294" t="s">
        <v>5623</v>
      </c>
      <c r="AMA438" s="294" t="s">
        <v>5623</v>
      </c>
      <c r="AMB438" s="294" t="s">
        <v>5623</v>
      </c>
      <c r="AMC438" s="294" t="s">
        <v>5623</v>
      </c>
      <c r="AMD438" s="294" t="s">
        <v>5623</v>
      </c>
      <c r="AME438" s="294" t="s">
        <v>5623</v>
      </c>
      <c r="AMF438" s="294" t="s">
        <v>5623</v>
      </c>
      <c r="AMG438" s="294" t="s">
        <v>5623</v>
      </c>
      <c r="AMH438" s="294" t="s">
        <v>5623</v>
      </c>
      <c r="AMI438" s="294" t="s">
        <v>5623</v>
      </c>
      <c r="AMJ438" s="294" t="s">
        <v>5623</v>
      </c>
      <c r="AMK438" s="294" t="s">
        <v>5623</v>
      </c>
      <c r="AML438" s="294" t="s">
        <v>5623</v>
      </c>
      <c r="AMM438" s="294" t="s">
        <v>5623</v>
      </c>
      <c r="AMN438" s="294" t="s">
        <v>5623</v>
      </c>
      <c r="AMO438" s="294" t="s">
        <v>5623</v>
      </c>
      <c r="AMP438" s="294" t="s">
        <v>5623</v>
      </c>
      <c r="AMQ438" s="294" t="s">
        <v>5623</v>
      </c>
      <c r="AMR438" s="294" t="s">
        <v>5623</v>
      </c>
      <c r="AMS438" s="294" t="s">
        <v>5623</v>
      </c>
      <c r="AMT438" s="294" t="s">
        <v>5623</v>
      </c>
      <c r="AMU438" s="294" t="s">
        <v>5623</v>
      </c>
      <c r="AMV438" s="294" t="s">
        <v>5623</v>
      </c>
      <c r="AMW438" s="294" t="s">
        <v>5623</v>
      </c>
      <c r="AMX438" s="294" t="s">
        <v>5623</v>
      </c>
      <c r="AMY438" s="294" t="s">
        <v>5623</v>
      </c>
      <c r="AMZ438" s="294" t="s">
        <v>5623</v>
      </c>
      <c r="ANA438" s="294" t="s">
        <v>5623</v>
      </c>
      <c r="ANB438" s="294" t="s">
        <v>5623</v>
      </c>
      <c r="ANC438" s="294" t="s">
        <v>5623</v>
      </c>
      <c r="AND438" s="294" t="s">
        <v>5623</v>
      </c>
      <c r="ANE438" s="294" t="s">
        <v>5623</v>
      </c>
      <c r="ANF438" s="294" t="s">
        <v>5623</v>
      </c>
      <c r="ANG438" s="294" t="s">
        <v>5623</v>
      </c>
      <c r="ANH438" s="294" t="s">
        <v>5623</v>
      </c>
      <c r="ANI438" s="294" t="s">
        <v>5623</v>
      </c>
      <c r="ANJ438" s="294" t="s">
        <v>5623</v>
      </c>
      <c r="ANK438" s="294" t="s">
        <v>5623</v>
      </c>
      <c r="ANL438" s="294" t="s">
        <v>5623</v>
      </c>
      <c r="ANM438" s="294" t="s">
        <v>5623</v>
      </c>
      <c r="ANN438" s="294" t="s">
        <v>5623</v>
      </c>
      <c r="ANO438" s="294" t="s">
        <v>5623</v>
      </c>
      <c r="ANP438" s="294" t="s">
        <v>5623</v>
      </c>
      <c r="ANQ438" s="294" t="s">
        <v>5623</v>
      </c>
      <c r="ANR438" s="294" t="s">
        <v>5623</v>
      </c>
      <c r="ANS438" s="294" t="s">
        <v>5623</v>
      </c>
      <c r="ANT438" s="294" t="s">
        <v>5623</v>
      </c>
      <c r="ANU438" s="294" t="s">
        <v>5623</v>
      </c>
      <c r="ANV438" s="294" t="s">
        <v>5623</v>
      </c>
      <c r="ANW438" s="294" t="s">
        <v>5623</v>
      </c>
      <c r="ANX438" s="294" t="s">
        <v>5623</v>
      </c>
      <c r="ANY438" s="294" t="s">
        <v>5623</v>
      </c>
      <c r="ANZ438" s="294" t="s">
        <v>5623</v>
      </c>
      <c r="AOA438" s="294" t="s">
        <v>5623</v>
      </c>
      <c r="AOB438" s="294" t="s">
        <v>5623</v>
      </c>
      <c r="AOC438" s="294" t="s">
        <v>5623</v>
      </c>
      <c r="AOD438" s="294" t="s">
        <v>5623</v>
      </c>
      <c r="AOE438" s="294" t="s">
        <v>5623</v>
      </c>
      <c r="AOF438" s="294" t="s">
        <v>5623</v>
      </c>
      <c r="AOG438" s="294" t="s">
        <v>5623</v>
      </c>
      <c r="AOH438" s="294" t="s">
        <v>5623</v>
      </c>
      <c r="AOI438" s="294" t="s">
        <v>5623</v>
      </c>
      <c r="AOJ438" s="294" t="s">
        <v>5623</v>
      </c>
      <c r="AOK438" s="294" t="s">
        <v>5623</v>
      </c>
      <c r="AOL438" s="294" t="s">
        <v>5623</v>
      </c>
      <c r="AOM438" s="294" t="s">
        <v>5623</v>
      </c>
      <c r="AON438" s="294" t="s">
        <v>5623</v>
      </c>
      <c r="AOO438" s="294" t="s">
        <v>5623</v>
      </c>
      <c r="AOP438" s="294" t="s">
        <v>5623</v>
      </c>
      <c r="AOQ438" s="294" t="s">
        <v>5623</v>
      </c>
      <c r="AOR438" s="294" t="s">
        <v>5623</v>
      </c>
      <c r="AOS438" s="294" t="s">
        <v>5623</v>
      </c>
      <c r="AOT438" s="294" t="s">
        <v>5623</v>
      </c>
      <c r="AOU438" s="294" t="s">
        <v>5623</v>
      </c>
      <c r="AOV438" s="294" t="s">
        <v>5623</v>
      </c>
      <c r="AOW438" s="294" t="s">
        <v>5623</v>
      </c>
      <c r="AOX438" s="294" t="s">
        <v>5623</v>
      </c>
      <c r="AOY438" s="294" t="s">
        <v>5623</v>
      </c>
      <c r="AOZ438" s="294" t="s">
        <v>5623</v>
      </c>
      <c r="APA438" s="294" t="s">
        <v>5623</v>
      </c>
      <c r="APB438" s="294" t="s">
        <v>5623</v>
      </c>
      <c r="APC438" s="294" t="s">
        <v>5623</v>
      </c>
      <c r="APD438" s="294" t="s">
        <v>5623</v>
      </c>
      <c r="APE438" s="294" t="s">
        <v>5623</v>
      </c>
      <c r="APF438" s="294" t="s">
        <v>5623</v>
      </c>
      <c r="APG438" s="294" t="s">
        <v>5623</v>
      </c>
      <c r="APH438" s="294" t="s">
        <v>5623</v>
      </c>
      <c r="API438" s="294" t="s">
        <v>5623</v>
      </c>
      <c r="APJ438" s="294" t="s">
        <v>5623</v>
      </c>
      <c r="APK438" s="294" t="s">
        <v>5623</v>
      </c>
      <c r="APL438" s="294" t="s">
        <v>5623</v>
      </c>
      <c r="APM438" s="294" t="s">
        <v>5623</v>
      </c>
      <c r="APN438" s="294" t="s">
        <v>5623</v>
      </c>
      <c r="APO438" s="294" t="s">
        <v>5623</v>
      </c>
      <c r="APP438" s="294" t="s">
        <v>5623</v>
      </c>
      <c r="APQ438" s="294" t="s">
        <v>5623</v>
      </c>
      <c r="APR438" s="294" t="s">
        <v>5623</v>
      </c>
      <c r="APS438" s="294" t="s">
        <v>5623</v>
      </c>
      <c r="APT438" s="294" t="s">
        <v>5623</v>
      </c>
      <c r="APU438" s="294" t="s">
        <v>5623</v>
      </c>
      <c r="APV438" s="294" t="s">
        <v>5623</v>
      </c>
      <c r="APW438" s="294" t="s">
        <v>5623</v>
      </c>
      <c r="APX438" s="294" t="s">
        <v>5623</v>
      </c>
      <c r="APY438" s="294" t="s">
        <v>5623</v>
      </c>
      <c r="APZ438" s="294" t="s">
        <v>5623</v>
      </c>
      <c r="AQA438" s="294" t="s">
        <v>5623</v>
      </c>
      <c r="AQB438" s="294" t="s">
        <v>5623</v>
      </c>
      <c r="AQC438" s="294" t="s">
        <v>5623</v>
      </c>
      <c r="AQD438" s="294" t="s">
        <v>5623</v>
      </c>
      <c r="AQE438" s="294" t="s">
        <v>5623</v>
      </c>
      <c r="AQF438" s="294" t="s">
        <v>5623</v>
      </c>
      <c r="AQG438" s="294" t="s">
        <v>5623</v>
      </c>
      <c r="AQH438" s="294" t="s">
        <v>5623</v>
      </c>
      <c r="AQI438" s="294" t="s">
        <v>5623</v>
      </c>
      <c r="AQJ438" s="294" t="s">
        <v>5623</v>
      </c>
      <c r="AQK438" s="294" t="s">
        <v>5623</v>
      </c>
      <c r="AQL438" s="294" t="s">
        <v>5623</v>
      </c>
      <c r="AQM438" s="294" t="s">
        <v>5623</v>
      </c>
      <c r="AQN438" s="294" t="s">
        <v>5623</v>
      </c>
      <c r="AQO438" s="294" t="s">
        <v>5623</v>
      </c>
      <c r="AQP438" s="294" t="s">
        <v>5623</v>
      </c>
      <c r="AQQ438" s="294" t="s">
        <v>5623</v>
      </c>
      <c r="AQR438" s="294" t="s">
        <v>5623</v>
      </c>
      <c r="AQS438" s="294" t="s">
        <v>5623</v>
      </c>
      <c r="AQT438" s="294" t="s">
        <v>5623</v>
      </c>
      <c r="AQU438" s="294" t="s">
        <v>5623</v>
      </c>
      <c r="AQV438" s="294" t="s">
        <v>5623</v>
      </c>
      <c r="AQW438" s="294" t="s">
        <v>5623</v>
      </c>
      <c r="AQX438" s="294" t="s">
        <v>5623</v>
      </c>
      <c r="AQY438" s="294" t="s">
        <v>5623</v>
      </c>
      <c r="AQZ438" s="294" t="s">
        <v>5623</v>
      </c>
      <c r="ARA438" s="294" t="s">
        <v>5623</v>
      </c>
      <c r="ARB438" s="294" t="s">
        <v>5623</v>
      </c>
      <c r="ARC438" s="294" t="s">
        <v>5623</v>
      </c>
      <c r="ARD438" s="294" t="s">
        <v>5623</v>
      </c>
      <c r="ARE438" s="294" t="s">
        <v>5623</v>
      </c>
      <c r="ARF438" s="294" t="s">
        <v>5623</v>
      </c>
      <c r="ARG438" s="294" t="s">
        <v>5623</v>
      </c>
      <c r="ARH438" s="294" t="s">
        <v>5623</v>
      </c>
      <c r="ARI438" s="294" t="s">
        <v>5623</v>
      </c>
      <c r="ARJ438" s="294" t="s">
        <v>5623</v>
      </c>
      <c r="ARK438" s="294" t="s">
        <v>5623</v>
      </c>
      <c r="ARL438" s="294" t="s">
        <v>5623</v>
      </c>
      <c r="ARM438" s="294" t="s">
        <v>5623</v>
      </c>
      <c r="ARN438" s="294" t="s">
        <v>5623</v>
      </c>
      <c r="ARO438" s="294" t="s">
        <v>5623</v>
      </c>
      <c r="ARP438" s="294" t="s">
        <v>5623</v>
      </c>
      <c r="ARQ438" s="294" t="s">
        <v>5623</v>
      </c>
      <c r="ARR438" s="294" t="s">
        <v>5623</v>
      </c>
      <c r="ARS438" s="294" t="s">
        <v>5623</v>
      </c>
      <c r="ART438" s="294" t="s">
        <v>5623</v>
      </c>
      <c r="ARU438" s="294" t="s">
        <v>5623</v>
      </c>
      <c r="ARV438" s="294" t="s">
        <v>5623</v>
      </c>
      <c r="ARW438" s="294" t="s">
        <v>5623</v>
      </c>
      <c r="ARX438" s="294" t="s">
        <v>5623</v>
      </c>
      <c r="ARY438" s="294" t="s">
        <v>5623</v>
      </c>
      <c r="ARZ438" s="294" t="s">
        <v>5623</v>
      </c>
      <c r="ASA438" s="294" t="s">
        <v>5623</v>
      </c>
      <c r="ASB438" s="294" t="s">
        <v>5623</v>
      </c>
      <c r="ASC438" s="294" t="s">
        <v>5623</v>
      </c>
      <c r="ASD438" s="294" t="s">
        <v>5623</v>
      </c>
      <c r="ASE438" s="294" t="s">
        <v>5623</v>
      </c>
      <c r="ASF438" s="294" t="s">
        <v>5623</v>
      </c>
      <c r="ASG438" s="294" t="s">
        <v>5623</v>
      </c>
      <c r="ASH438" s="294" t="s">
        <v>5623</v>
      </c>
      <c r="ASI438" s="294" t="s">
        <v>5623</v>
      </c>
      <c r="ASJ438" s="294" t="s">
        <v>5623</v>
      </c>
      <c r="ASK438" s="294" t="s">
        <v>5623</v>
      </c>
      <c r="ASL438" s="294" t="s">
        <v>5623</v>
      </c>
      <c r="ASM438" s="294" t="s">
        <v>5623</v>
      </c>
      <c r="ASN438" s="294" t="s">
        <v>5623</v>
      </c>
      <c r="ASO438" s="294" t="s">
        <v>5623</v>
      </c>
      <c r="ASP438" s="294" t="s">
        <v>5623</v>
      </c>
      <c r="ASQ438" s="294" t="s">
        <v>5623</v>
      </c>
      <c r="ASR438" s="294" t="s">
        <v>5623</v>
      </c>
      <c r="ASS438" s="294" t="s">
        <v>5623</v>
      </c>
      <c r="AST438" s="294" t="s">
        <v>5623</v>
      </c>
      <c r="ASU438" s="294" t="s">
        <v>5623</v>
      </c>
      <c r="ASV438" s="294" t="s">
        <v>5623</v>
      </c>
      <c r="ASW438" s="294" t="s">
        <v>5623</v>
      </c>
      <c r="ASX438" s="294" t="s">
        <v>5623</v>
      </c>
      <c r="ASY438" s="294" t="s">
        <v>5623</v>
      </c>
      <c r="ASZ438" s="294" t="s">
        <v>5623</v>
      </c>
      <c r="ATA438" s="294" t="s">
        <v>5623</v>
      </c>
      <c r="ATB438" s="294" t="s">
        <v>5623</v>
      </c>
      <c r="ATC438" s="294" t="s">
        <v>5623</v>
      </c>
      <c r="ATD438" s="294" t="s">
        <v>5623</v>
      </c>
      <c r="ATE438" s="294" t="s">
        <v>5623</v>
      </c>
      <c r="ATF438" s="294" t="s">
        <v>5623</v>
      </c>
      <c r="ATG438" s="294" t="s">
        <v>5623</v>
      </c>
      <c r="ATH438" s="294" t="s">
        <v>5623</v>
      </c>
      <c r="ATI438" s="294" t="s">
        <v>5623</v>
      </c>
      <c r="ATJ438" s="294" t="s">
        <v>5623</v>
      </c>
      <c r="ATK438" s="294" t="s">
        <v>5623</v>
      </c>
      <c r="ATL438" s="294" t="s">
        <v>5623</v>
      </c>
      <c r="ATM438" s="294" t="s">
        <v>5623</v>
      </c>
      <c r="ATN438" s="294" t="s">
        <v>5623</v>
      </c>
      <c r="ATO438" s="294" t="s">
        <v>5623</v>
      </c>
      <c r="ATP438" s="294" t="s">
        <v>5623</v>
      </c>
      <c r="ATQ438" s="294" t="s">
        <v>5623</v>
      </c>
      <c r="ATR438" s="294" t="s">
        <v>5623</v>
      </c>
      <c r="ATS438" s="294" t="s">
        <v>5623</v>
      </c>
      <c r="ATT438" s="294" t="s">
        <v>5623</v>
      </c>
      <c r="ATU438" s="294" t="s">
        <v>5623</v>
      </c>
      <c r="ATV438" s="294" t="s">
        <v>5623</v>
      </c>
      <c r="ATW438" s="294" t="s">
        <v>5623</v>
      </c>
      <c r="ATX438" s="294" t="s">
        <v>5623</v>
      </c>
      <c r="ATY438" s="294" t="s">
        <v>5623</v>
      </c>
      <c r="ATZ438" s="294" t="s">
        <v>5623</v>
      </c>
      <c r="AUA438" s="294" t="s">
        <v>5623</v>
      </c>
      <c r="AUB438" s="294" t="s">
        <v>5623</v>
      </c>
      <c r="AUC438" s="294" t="s">
        <v>5623</v>
      </c>
      <c r="AUD438" s="294" t="s">
        <v>5623</v>
      </c>
      <c r="AUE438" s="294" t="s">
        <v>5623</v>
      </c>
      <c r="AUF438" s="294" t="s">
        <v>5623</v>
      </c>
      <c r="AUG438" s="294" t="s">
        <v>5623</v>
      </c>
      <c r="AUH438" s="294" t="s">
        <v>5623</v>
      </c>
      <c r="AUI438" s="294" t="s">
        <v>5623</v>
      </c>
      <c r="AUJ438" s="294" t="s">
        <v>5623</v>
      </c>
      <c r="AUK438" s="294" t="s">
        <v>5623</v>
      </c>
      <c r="AUL438" s="294" t="s">
        <v>5623</v>
      </c>
      <c r="AUM438" s="294" t="s">
        <v>5623</v>
      </c>
      <c r="AUN438" s="294" t="s">
        <v>5623</v>
      </c>
      <c r="AUO438" s="294" t="s">
        <v>5623</v>
      </c>
      <c r="AUP438" s="294" t="s">
        <v>5623</v>
      </c>
      <c r="AUQ438" s="294" t="s">
        <v>5623</v>
      </c>
      <c r="AUR438" s="294" t="s">
        <v>5623</v>
      </c>
      <c r="AUS438" s="294" t="s">
        <v>5623</v>
      </c>
      <c r="AUT438" s="294" t="s">
        <v>5623</v>
      </c>
      <c r="AUU438" s="294" t="s">
        <v>5623</v>
      </c>
      <c r="AUV438" s="294" t="s">
        <v>5623</v>
      </c>
      <c r="AUW438" s="294" t="s">
        <v>5623</v>
      </c>
      <c r="AUX438" s="294" t="s">
        <v>5623</v>
      </c>
      <c r="AUY438" s="294" t="s">
        <v>5623</v>
      </c>
      <c r="AUZ438" s="294" t="s">
        <v>5623</v>
      </c>
      <c r="AVA438" s="294" t="s">
        <v>5623</v>
      </c>
      <c r="AVB438" s="294" t="s">
        <v>5623</v>
      </c>
      <c r="AVC438" s="294" t="s">
        <v>5623</v>
      </c>
      <c r="AVD438" s="294" t="s">
        <v>5623</v>
      </c>
      <c r="AVE438" s="294" t="s">
        <v>5623</v>
      </c>
      <c r="AVF438" s="294" t="s">
        <v>5623</v>
      </c>
      <c r="AVG438" s="294" t="s">
        <v>5623</v>
      </c>
      <c r="AVH438" s="294" t="s">
        <v>5623</v>
      </c>
      <c r="AVI438" s="294" t="s">
        <v>5623</v>
      </c>
      <c r="AVJ438" s="294" t="s">
        <v>5623</v>
      </c>
      <c r="AVK438" s="294" t="s">
        <v>5623</v>
      </c>
      <c r="AVL438" s="294" t="s">
        <v>5623</v>
      </c>
      <c r="AVM438" s="294" t="s">
        <v>5623</v>
      </c>
      <c r="AVN438" s="294" t="s">
        <v>5623</v>
      </c>
      <c r="AVO438" s="294" t="s">
        <v>5623</v>
      </c>
      <c r="AVP438" s="294" t="s">
        <v>5623</v>
      </c>
      <c r="AVQ438" s="294" t="s">
        <v>5623</v>
      </c>
      <c r="AVR438" s="294" t="s">
        <v>5623</v>
      </c>
      <c r="AVS438" s="294" t="s">
        <v>5623</v>
      </c>
      <c r="AVT438" s="294" t="s">
        <v>5623</v>
      </c>
      <c r="AVU438" s="294" t="s">
        <v>5623</v>
      </c>
      <c r="AVV438" s="294" t="s">
        <v>5623</v>
      </c>
      <c r="AVW438" s="294" t="s">
        <v>5623</v>
      </c>
      <c r="AVX438" s="294" t="s">
        <v>5623</v>
      </c>
      <c r="AVY438" s="294" t="s">
        <v>5623</v>
      </c>
      <c r="AVZ438" s="294" t="s">
        <v>5623</v>
      </c>
      <c r="AWA438" s="294" t="s">
        <v>5623</v>
      </c>
      <c r="AWB438" s="294" t="s">
        <v>5623</v>
      </c>
      <c r="AWC438" s="294" t="s">
        <v>5623</v>
      </c>
      <c r="AWD438" s="294" t="s">
        <v>5623</v>
      </c>
      <c r="AWE438" s="294" t="s">
        <v>5623</v>
      </c>
      <c r="AWF438" s="294" t="s">
        <v>5623</v>
      </c>
      <c r="AWG438" s="294" t="s">
        <v>5623</v>
      </c>
      <c r="AWH438" s="294" t="s">
        <v>5623</v>
      </c>
      <c r="AWI438" s="294" t="s">
        <v>5623</v>
      </c>
      <c r="AWJ438" s="294" t="s">
        <v>5623</v>
      </c>
      <c r="AWK438" s="294" t="s">
        <v>5623</v>
      </c>
      <c r="AWL438" s="294" t="s">
        <v>5623</v>
      </c>
      <c r="AWM438" s="294" t="s">
        <v>5623</v>
      </c>
      <c r="AWN438" s="294" t="s">
        <v>5623</v>
      </c>
      <c r="AWO438" s="294" t="s">
        <v>5623</v>
      </c>
      <c r="AWP438" s="294" t="s">
        <v>5623</v>
      </c>
      <c r="AWQ438" s="294" t="s">
        <v>5623</v>
      </c>
      <c r="AWR438" s="294" t="s">
        <v>5623</v>
      </c>
      <c r="AWS438" s="294" t="s">
        <v>5623</v>
      </c>
      <c r="AWT438" s="294" t="s">
        <v>5623</v>
      </c>
      <c r="AWU438" s="294" t="s">
        <v>5623</v>
      </c>
      <c r="AWV438" s="294" t="s">
        <v>5623</v>
      </c>
      <c r="AWW438" s="294" t="s">
        <v>5623</v>
      </c>
      <c r="AWX438" s="294" t="s">
        <v>5623</v>
      </c>
      <c r="AWY438" s="294" t="s">
        <v>5623</v>
      </c>
      <c r="AWZ438" s="294" t="s">
        <v>5623</v>
      </c>
      <c r="AXA438" s="294" t="s">
        <v>5623</v>
      </c>
      <c r="AXB438" s="294" t="s">
        <v>5623</v>
      </c>
      <c r="AXC438" s="294" t="s">
        <v>5623</v>
      </c>
      <c r="AXD438" s="294" t="s">
        <v>5623</v>
      </c>
      <c r="AXE438" s="294" t="s">
        <v>5623</v>
      </c>
      <c r="AXF438" s="294" t="s">
        <v>5623</v>
      </c>
      <c r="AXG438" s="294" t="s">
        <v>5623</v>
      </c>
      <c r="AXH438" s="294" t="s">
        <v>5623</v>
      </c>
      <c r="AXI438" s="294" t="s">
        <v>5623</v>
      </c>
      <c r="AXJ438" s="294" t="s">
        <v>5623</v>
      </c>
      <c r="AXK438" s="294" t="s">
        <v>5623</v>
      </c>
      <c r="AXL438" s="294" t="s">
        <v>5623</v>
      </c>
      <c r="AXM438" s="294" t="s">
        <v>5623</v>
      </c>
      <c r="AXN438" s="294" t="s">
        <v>5623</v>
      </c>
      <c r="AXO438" s="294" t="s">
        <v>5623</v>
      </c>
      <c r="AXP438" s="294" t="s">
        <v>5623</v>
      </c>
      <c r="AXQ438" s="294" t="s">
        <v>5623</v>
      </c>
      <c r="AXR438" s="294" t="s">
        <v>5623</v>
      </c>
      <c r="AXS438" s="294" t="s">
        <v>5623</v>
      </c>
      <c r="AXT438" s="294" t="s">
        <v>5623</v>
      </c>
      <c r="AXU438" s="294" t="s">
        <v>5623</v>
      </c>
      <c r="AXV438" s="294" t="s">
        <v>5623</v>
      </c>
      <c r="AXW438" s="294" t="s">
        <v>5623</v>
      </c>
      <c r="AXX438" s="294" t="s">
        <v>5623</v>
      </c>
      <c r="AXY438" s="294" t="s">
        <v>5623</v>
      </c>
      <c r="AXZ438" s="294" t="s">
        <v>5623</v>
      </c>
      <c r="AYA438" s="294" t="s">
        <v>5623</v>
      </c>
      <c r="AYB438" s="294" t="s">
        <v>5623</v>
      </c>
      <c r="AYC438" s="294" t="s">
        <v>5623</v>
      </c>
      <c r="AYD438" s="294" t="s">
        <v>5623</v>
      </c>
      <c r="AYE438" s="294" t="s">
        <v>5623</v>
      </c>
      <c r="AYF438" s="294" t="s">
        <v>5623</v>
      </c>
      <c r="AYG438" s="294" t="s">
        <v>5623</v>
      </c>
      <c r="AYH438" s="294" t="s">
        <v>5623</v>
      </c>
      <c r="AYI438" s="294" t="s">
        <v>5623</v>
      </c>
      <c r="AYJ438" s="294" t="s">
        <v>5623</v>
      </c>
      <c r="AYK438" s="294" t="s">
        <v>5623</v>
      </c>
      <c r="AYL438" s="294" t="s">
        <v>5623</v>
      </c>
      <c r="AYM438" s="294" t="s">
        <v>5623</v>
      </c>
      <c r="AYN438" s="294" t="s">
        <v>5623</v>
      </c>
      <c r="AYO438" s="294" t="s">
        <v>5623</v>
      </c>
      <c r="AYP438" s="294" t="s">
        <v>5623</v>
      </c>
      <c r="AYQ438" s="294" t="s">
        <v>5623</v>
      </c>
      <c r="AYR438" s="294" t="s">
        <v>5623</v>
      </c>
      <c r="AYS438" s="294" t="s">
        <v>5623</v>
      </c>
      <c r="AYT438" s="294" t="s">
        <v>5623</v>
      </c>
      <c r="AYU438" s="294" t="s">
        <v>5623</v>
      </c>
      <c r="AYV438" s="294" t="s">
        <v>5623</v>
      </c>
      <c r="AYW438" s="294" t="s">
        <v>5623</v>
      </c>
      <c r="AYX438" s="294" t="s">
        <v>5623</v>
      </c>
      <c r="AYY438" s="294" t="s">
        <v>5623</v>
      </c>
      <c r="AYZ438" s="294" t="s">
        <v>5623</v>
      </c>
      <c r="AZA438" s="294" t="s">
        <v>5623</v>
      </c>
      <c r="AZB438" s="294" t="s">
        <v>5623</v>
      </c>
      <c r="AZC438" s="294" t="s">
        <v>5623</v>
      </c>
      <c r="AZD438" s="294" t="s">
        <v>5623</v>
      </c>
      <c r="AZE438" s="294" t="s">
        <v>5623</v>
      </c>
      <c r="AZF438" s="294" t="s">
        <v>5623</v>
      </c>
      <c r="AZG438" s="294" t="s">
        <v>5623</v>
      </c>
      <c r="AZH438" s="294" t="s">
        <v>5623</v>
      </c>
      <c r="AZI438" s="294" t="s">
        <v>5623</v>
      </c>
      <c r="AZJ438" s="294" t="s">
        <v>5623</v>
      </c>
      <c r="AZK438" s="294" t="s">
        <v>5623</v>
      </c>
      <c r="AZL438" s="294" t="s">
        <v>5623</v>
      </c>
      <c r="AZM438" s="294" t="s">
        <v>5623</v>
      </c>
      <c r="AZN438" s="294" t="s">
        <v>5623</v>
      </c>
      <c r="AZO438" s="294" t="s">
        <v>5623</v>
      </c>
      <c r="AZP438" s="294" t="s">
        <v>5623</v>
      </c>
      <c r="AZQ438" s="294" t="s">
        <v>5623</v>
      </c>
      <c r="AZR438" s="294" t="s">
        <v>5623</v>
      </c>
      <c r="AZS438" s="294" t="s">
        <v>5623</v>
      </c>
      <c r="AZT438" s="294" t="s">
        <v>5623</v>
      </c>
      <c r="AZU438" s="294" t="s">
        <v>5623</v>
      </c>
      <c r="AZV438" s="294" t="s">
        <v>5623</v>
      </c>
      <c r="AZW438" s="294" t="s">
        <v>5623</v>
      </c>
      <c r="AZX438" s="294" t="s">
        <v>5623</v>
      </c>
      <c r="AZY438" s="294" t="s">
        <v>5623</v>
      </c>
      <c r="AZZ438" s="294" t="s">
        <v>5623</v>
      </c>
      <c r="BAA438" s="294" t="s">
        <v>5623</v>
      </c>
      <c r="BAB438" s="294" t="s">
        <v>5623</v>
      </c>
      <c r="BAC438" s="294" t="s">
        <v>5623</v>
      </c>
      <c r="BAD438" s="294" t="s">
        <v>5623</v>
      </c>
      <c r="BAE438" s="294" t="s">
        <v>5623</v>
      </c>
      <c r="BAF438" s="294" t="s">
        <v>5623</v>
      </c>
      <c r="BAG438" s="294" t="s">
        <v>5623</v>
      </c>
      <c r="BAH438" s="294" t="s">
        <v>5623</v>
      </c>
      <c r="BAI438" s="294" t="s">
        <v>5623</v>
      </c>
      <c r="BAJ438" s="294" t="s">
        <v>5623</v>
      </c>
      <c r="BAK438" s="294" t="s">
        <v>5623</v>
      </c>
      <c r="BAL438" s="294" t="s">
        <v>5623</v>
      </c>
      <c r="BAM438" s="294" t="s">
        <v>5623</v>
      </c>
      <c r="BAN438" s="294" t="s">
        <v>5623</v>
      </c>
      <c r="BAO438" s="294" t="s">
        <v>5623</v>
      </c>
      <c r="BAP438" s="294" t="s">
        <v>5623</v>
      </c>
      <c r="BAQ438" s="294" t="s">
        <v>5623</v>
      </c>
      <c r="BAR438" s="294" t="s">
        <v>5623</v>
      </c>
      <c r="BAS438" s="294" t="s">
        <v>5623</v>
      </c>
      <c r="BAT438" s="294" t="s">
        <v>5623</v>
      </c>
      <c r="BAU438" s="294" t="s">
        <v>5623</v>
      </c>
      <c r="BAV438" s="294" t="s">
        <v>5623</v>
      </c>
      <c r="BAW438" s="294" t="s">
        <v>5623</v>
      </c>
      <c r="BAX438" s="294" t="s">
        <v>5623</v>
      </c>
      <c r="BAY438" s="294" t="s">
        <v>5623</v>
      </c>
      <c r="BAZ438" s="294" t="s">
        <v>5623</v>
      </c>
      <c r="BBA438" s="294" t="s">
        <v>5623</v>
      </c>
      <c r="BBB438" s="294" t="s">
        <v>5623</v>
      </c>
      <c r="BBC438" s="294" t="s">
        <v>5623</v>
      </c>
      <c r="BBD438" s="294" t="s">
        <v>5623</v>
      </c>
      <c r="BBE438" s="294" t="s">
        <v>5623</v>
      </c>
      <c r="BBF438" s="294" t="s">
        <v>5623</v>
      </c>
      <c r="BBG438" s="294" t="s">
        <v>5623</v>
      </c>
      <c r="BBH438" s="294" t="s">
        <v>5623</v>
      </c>
      <c r="BBI438" s="294" t="s">
        <v>5623</v>
      </c>
      <c r="BBJ438" s="294" t="s">
        <v>5623</v>
      </c>
      <c r="BBK438" s="294" t="s">
        <v>5623</v>
      </c>
      <c r="BBL438" s="294" t="s">
        <v>5623</v>
      </c>
      <c r="BBM438" s="294" t="s">
        <v>5623</v>
      </c>
      <c r="BBN438" s="294" t="s">
        <v>5623</v>
      </c>
      <c r="BBO438" s="294" t="s">
        <v>5623</v>
      </c>
      <c r="BBP438" s="294" t="s">
        <v>5623</v>
      </c>
      <c r="BBQ438" s="294" t="s">
        <v>5623</v>
      </c>
      <c r="BBR438" s="294" t="s">
        <v>5623</v>
      </c>
      <c r="BBS438" s="294" t="s">
        <v>5623</v>
      </c>
      <c r="BBT438" s="294" t="s">
        <v>5623</v>
      </c>
      <c r="BBU438" s="294" t="s">
        <v>5623</v>
      </c>
      <c r="BBV438" s="294" t="s">
        <v>5623</v>
      </c>
      <c r="BBW438" s="294" t="s">
        <v>5623</v>
      </c>
      <c r="BBX438" s="294" t="s">
        <v>5623</v>
      </c>
      <c r="BBY438" s="294" t="s">
        <v>5623</v>
      </c>
      <c r="BBZ438" s="294" t="s">
        <v>5623</v>
      </c>
      <c r="BCA438" s="294" t="s">
        <v>5623</v>
      </c>
      <c r="BCB438" s="294" t="s">
        <v>5623</v>
      </c>
      <c r="BCC438" s="294" t="s">
        <v>5623</v>
      </c>
      <c r="BCD438" s="294" t="s">
        <v>5623</v>
      </c>
      <c r="BCE438" s="294" t="s">
        <v>5623</v>
      </c>
      <c r="BCF438" s="294" t="s">
        <v>5623</v>
      </c>
      <c r="BCG438" s="294" t="s">
        <v>5623</v>
      </c>
      <c r="BCH438" s="294" t="s">
        <v>5623</v>
      </c>
      <c r="BCI438" s="294" t="s">
        <v>5623</v>
      </c>
      <c r="BCJ438" s="294" t="s">
        <v>5623</v>
      </c>
      <c r="BCK438" s="294" t="s">
        <v>5623</v>
      </c>
      <c r="BCL438" s="294" t="s">
        <v>5623</v>
      </c>
      <c r="BCM438" s="294" t="s">
        <v>5623</v>
      </c>
      <c r="BCN438" s="294" t="s">
        <v>5623</v>
      </c>
      <c r="BCO438" s="294" t="s">
        <v>5623</v>
      </c>
      <c r="BCP438" s="294" t="s">
        <v>5623</v>
      </c>
      <c r="BCQ438" s="294" t="s">
        <v>5623</v>
      </c>
      <c r="BCR438" s="294" t="s">
        <v>5623</v>
      </c>
      <c r="BCS438" s="294" t="s">
        <v>5623</v>
      </c>
      <c r="BCT438" s="294" t="s">
        <v>5623</v>
      </c>
      <c r="BCU438" s="294" t="s">
        <v>5623</v>
      </c>
      <c r="BCV438" s="294" t="s">
        <v>5623</v>
      </c>
      <c r="BCW438" s="294" t="s">
        <v>5623</v>
      </c>
      <c r="BCX438" s="294" t="s">
        <v>5623</v>
      </c>
      <c r="BCY438" s="294" t="s">
        <v>5623</v>
      </c>
      <c r="BCZ438" s="294" t="s">
        <v>5623</v>
      </c>
      <c r="BDA438" s="294" t="s">
        <v>5623</v>
      </c>
      <c r="BDB438" s="294" t="s">
        <v>5623</v>
      </c>
      <c r="BDC438" s="294" t="s">
        <v>5623</v>
      </c>
      <c r="BDD438" s="294" t="s">
        <v>5623</v>
      </c>
      <c r="BDE438" s="294" t="s">
        <v>5623</v>
      </c>
      <c r="BDF438" s="294" t="s">
        <v>5623</v>
      </c>
      <c r="BDG438" s="294" t="s">
        <v>5623</v>
      </c>
      <c r="BDH438" s="294" t="s">
        <v>5623</v>
      </c>
      <c r="BDI438" s="294" t="s">
        <v>5623</v>
      </c>
      <c r="BDJ438" s="294" t="s">
        <v>5623</v>
      </c>
      <c r="BDK438" s="294" t="s">
        <v>5623</v>
      </c>
      <c r="BDL438" s="294" t="s">
        <v>5623</v>
      </c>
      <c r="BDM438" s="294" t="s">
        <v>5623</v>
      </c>
      <c r="BDN438" s="294" t="s">
        <v>5623</v>
      </c>
      <c r="BDO438" s="294" t="s">
        <v>5623</v>
      </c>
      <c r="BDP438" s="294" t="s">
        <v>5623</v>
      </c>
      <c r="BDQ438" s="294" t="s">
        <v>5623</v>
      </c>
      <c r="BDR438" s="294" t="s">
        <v>5623</v>
      </c>
      <c r="BDS438" s="294" t="s">
        <v>5623</v>
      </c>
      <c r="BDT438" s="294" t="s">
        <v>5623</v>
      </c>
      <c r="BDU438" s="294" t="s">
        <v>5623</v>
      </c>
      <c r="BDV438" s="294" t="s">
        <v>5623</v>
      </c>
      <c r="BDW438" s="294" t="s">
        <v>5623</v>
      </c>
      <c r="BDX438" s="294" t="s">
        <v>5623</v>
      </c>
      <c r="BDY438" s="294" t="s">
        <v>5623</v>
      </c>
      <c r="BDZ438" s="294" t="s">
        <v>5623</v>
      </c>
      <c r="BEA438" s="294" t="s">
        <v>5623</v>
      </c>
      <c r="BEB438" s="294" t="s">
        <v>5623</v>
      </c>
      <c r="BEC438" s="294" t="s">
        <v>5623</v>
      </c>
      <c r="BED438" s="294" t="s">
        <v>5623</v>
      </c>
      <c r="BEE438" s="294" t="s">
        <v>5623</v>
      </c>
      <c r="BEF438" s="294" t="s">
        <v>5623</v>
      </c>
      <c r="BEG438" s="294" t="s">
        <v>5623</v>
      </c>
      <c r="BEH438" s="294" t="s">
        <v>5623</v>
      </c>
      <c r="BEI438" s="294" t="s">
        <v>5623</v>
      </c>
      <c r="BEJ438" s="294" t="s">
        <v>5623</v>
      </c>
      <c r="BEK438" s="294" t="s">
        <v>5623</v>
      </c>
      <c r="BEL438" s="294" t="s">
        <v>5623</v>
      </c>
      <c r="BEM438" s="294" t="s">
        <v>5623</v>
      </c>
      <c r="BEN438" s="294" t="s">
        <v>5623</v>
      </c>
      <c r="BEO438" s="294" t="s">
        <v>5623</v>
      </c>
      <c r="BEP438" s="294" t="s">
        <v>5623</v>
      </c>
      <c r="BEQ438" s="294" t="s">
        <v>5623</v>
      </c>
      <c r="BER438" s="294" t="s">
        <v>5623</v>
      </c>
      <c r="BES438" s="294" t="s">
        <v>5623</v>
      </c>
      <c r="BET438" s="294" t="s">
        <v>5623</v>
      </c>
      <c r="BEU438" s="294" t="s">
        <v>5623</v>
      </c>
      <c r="BEV438" s="294" t="s">
        <v>5623</v>
      </c>
      <c r="BEW438" s="294" t="s">
        <v>5623</v>
      </c>
      <c r="BEX438" s="294" t="s">
        <v>5623</v>
      </c>
      <c r="BEY438" s="294" t="s">
        <v>5623</v>
      </c>
      <c r="BEZ438" s="294" t="s">
        <v>5623</v>
      </c>
      <c r="BFA438" s="294" t="s">
        <v>5623</v>
      </c>
      <c r="BFB438" s="294" t="s">
        <v>5623</v>
      </c>
      <c r="BFC438" s="294" t="s">
        <v>5623</v>
      </c>
      <c r="BFD438" s="294" t="s">
        <v>5623</v>
      </c>
      <c r="BFE438" s="294" t="s">
        <v>5623</v>
      </c>
      <c r="BFF438" s="294" t="s">
        <v>5623</v>
      </c>
      <c r="BFG438" s="294" t="s">
        <v>5623</v>
      </c>
      <c r="BFH438" s="294" t="s">
        <v>5623</v>
      </c>
      <c r="BFI438" s="294" t="s">
        <v>5623</v>
      </c>
      <c r="BFJ438" s="294" t="s">
        <v>5623</v>
      </c>
      <c r="BFK438" s="294" t="s">
        <v>5623</v>
      </c>
      <c r="BFL438" s="294" t="s">
        <v>5623</v>
      </c>
      <c r="BFM438" s="294" t="s">
        <v>5623</v>
      </c>
      <c r="BFN438" s="294" t="s">
        <v>5623</v>
      </c>
      <c r="BFO438" s="294" t="s">
        <v>5623</v>
      </c>
      <c r="BFP438" s="294" t="s">
        <v>5623</v>
      </c>
      <c r="BFQ438" s="294" t="s">
        <v>5623</v>
      </c>
      <c r="BFR438" s="294" t="s">
        <v>5623</v>
      </c>
      <c r="BFS438" s="294" t="s">
        <v>5623</v>
      </c>
      <c r="BFT438" s="294" t="s">
        <v>5623</v>
      </c>
      <c r="BFU438" s="294" t="s">
        <v>5623</v>
      </c>
      <c r="BFV438" s="294" t="s">
        <v>5623</v>
      </c>
      <c r="BFW438" s="294" t="s">
        <v>5623</v>
      </c>
      <c r="BFX438" s="294" t="s">
        <v>5623</v>
      </c>
      <c r="BFY438" s="294" t="s">
        <v>5623</v>
      </c>
      <c r="BFZ438" s="294" t="s">
        <v>5623</v>
      </c>
      <c r="BGA438" s="294" t="s">
        <v>5623</v>
      </c>
      <c r="BGB438" s="294" t="s">
        <v>5623</v>
      </c>
      <c r="BGC438" s="294" t="s">
        <v>5623</v>
      </c>
      <c r="BGD438" s="294" t="s">
        <v>5623</v>
      </c>
      <c r="BGE438" s="294" t="s">
        <v>5623</v>
      </c>
      <c r="BGF438" s="294" t="s">
        <v>5623</v>
      </c>
      <c r="BGG438" s="294" t="s">
        <v>5623</v>
      </c>
      <c r="BGH438" s="294" t="s">
        <v>5623</v>
      </c>
      <c r="BGI438" s="294" t="s">
        <v>5623</v>
      </c>
      <c r="BGJ438" s="294" t="s">
        <v>5623</v>
      </c>
      <c r="BGK438" s="294" t="s">
        <v>5623</v>
      </c>
      <c r="BGL438" s="294" t="s">
        <v>5623</v>
      </c>
      <c r="BGM438" s="294" t="s">
        <v>5623</v>
      </c>
      <c r="BGN438" s="294" t="s">
        <v>5623</v>
      </c>
      <c r="BGO438" s="294" t="s">
        <v>5623</v>
      </c>
      <c r="BGP438" s="294" t="s">
        <v>5623</v>
      </c>
      <c r="BGQ438" s="294" t="s">
        <v>5623</v>
      </c>
      <c r="BGR438" s="294" t="s">
        <v>5623</v>
      </c>
      <c r="BGS438" s="294" t="s">
        <v>5623</v>
      </c>
      <c r="BGT438" s="294" t="s">
        <v>5623</v>
      </c>
      <c r="BGU438" s="294" t="s">
        <v>5623</v>
      </c>
      <c r="BGV438" s="294" t="s">
        <v>5623</v>
      </c>
      <c r="BGW438" s="294" t="s">
        <v>5623</v>
      </c>
      <c r="BGX438" s="294" t="s">
        <v>5623</v>
      </c>
      <c r="BGY438" s="294" t="s">
        <v>5623</v>
      </c>
      <c r="BGZ438" s="294" t="s">
        <v>5623</v>
      </c>
      <c r="BHA438" s="294" t="s">
        <v>5623</v>
      </c>
      <c r="BHB438" s="294" t="s">
        <v>5623</v>
      </c>
      <c r="BHC438" s="294" t="s">
        <v>5623</v>
      </c>
      <c r="BHD438" s="294" t="s">
        <v>5623</v>
      </c>
      <c r="BHE438" s="294" t="s">
        <v>5623</v>
      </c>
      <c r="BHF438" s="294" t="s">
        <v>5623</v>
      </c>
      <c r="BHG438" s="294" t="s">
        <v>5623</v>
      </c>
      <c r="BHH438" s="294" t="s">
        <v>5623</v>
      </c>
      <c r="BHI438" s="294" t="s">
        <v>5623</v>
      </c>
      <c r="BHJ438" s="294" t="s">
        <v>5623</v>
      </c>
      <c r="BHK438" s="294" t="s">
        <v>5623</v>
      </c>
      <c r="BHL438" s="294" t="s">
        <v>5623</v>
      </c>
      <c r="BHM438" s="294" t="s">
        <v>5623</v>
      </c>
      <c r="BHN438" s="294" t="s">
        <v>5623</v>
      </c>
      <c r="BHO438" s="294" t="s">
        <v>5623</v>
      </c>
      <c r="BHP438" s="294" t="s">
        <v>5623</v>
      </c>
      <c r="BHQ438" s="294" t="s">
        <v>5623</v>
      </c>
      <c r="BHR438" s="294" t="s">
        <v>5623</v>
      </c>
      <c r="BHS438" s="294" t="s">
        <v>5623</v>
      </c>
      <c r="BHT438" s="294" t="s">
        <v>5623</v>
      </c>
      <c r="BHU438" s="294" t="s">
        <v>5623</v>
      </c>
      <c r="BHV438" s="294" t="s">
        <v>5623</v>
      </c>
      <c r="BHW438" s="294" t="s">
        <v>5623</v>
      </c>
      <c r="BHX438" s="294" t="s">
        <v>5623</v>
      </c>
      <c r="BHY438" s="294" t="s">
        <v>5623</v>
      </c>
      <c r="BHZ438" s="294" t="s">
        <v>5623</v>
      </c>
      <c r="BIA438" s="294" t="s">
        <v>5623</v>
      </c>
      <c r="BIB438" s="294" t="s">
        <v>5623</v>
      </c>
      <c r="BIC438" s="294" t="s">
        <v>5623</v>
      </c>
      <c r="BID438" s="294" t="s">
        <v>5623</v>
      </c>
      <c r="BIE438" s="294" t="s">
        <v>5623</v>
      </c>
      <c r="BIF438" s="294" t="s">
        <v>5623</v>
      </c>
      <c r="BIG438" s="294" t="s">
        <v>5623</v>
      </c>
      <c r="BIH438" s="294" t="s">
        <v>5623</v>
      </c>
      <c r="BII438" s="294" t="s">
        <v>5623</v>
      </c>
      <c r="BIJ438" s="294" t="s">
        <v>5623</v>
      </c>
      <c r="BIK438" s="294" t="s">
        <v>5623</v>
      </c>
      <c r="BIL438" s="294" t="s">
        <v>5623</v>
      </c>
      <c r="BIM438" s="294" t="s">
        <v>5623</v>
      </c>
      <c r="BIN438" s="294" t="s">
        <v>5623</v>
      </c>
      <c r="BIO438" s="294" t="s">
        <v>5623</v>
      </c>
      <c r="BIP438" s="294" t="s">
        <v>5623</v>
      </c>
      <c r="BIQ438" s="294" t="s">
        <v>5623</v>
      </c>
      <c r="BIR438" s="294" t="s">
        <v>5623</v>
      </c>
      <c r="BIS438" s="294" t="s">
        <v>5623</v>
      </c>
      <c r="BIT438" s="294" t="s">
        <v>5623</v>
      </c>
      <c r="BIU438" s="294" t="s">
        <v>5623</v>
      </c>
      <c r="BIV438" s="294" t="s">
        <v>5623</v>
      </c>
      <c r="BIW438" s="294" t="s">
        <v>5623</v>
      </c>
      <c r="BIX438" s="294" t="s">
        <v>5623</v>
      </c>
      <c r="BIY438" s="294" t="s">
        <v>5623</v>
      </c>
      <c r="BIZ438" s="294" t="s">
        <v>5623</v>
      </c>
      <c r="BJA438" s="294" t="s">
        <v>5623</v>
      </c>
      <c r="BJB438" s="294" t="s">
        <v>5623</v>
      </c>
      <c r="BJC438" s="294" t="s">
        <v>5623</v>
      </c>
      <c r="BJD438" s="294" t="s">
        <v>5623</v>
      </c>
      <c r="BJE438" s="294" t="s">
        <v>5623</v>
      </c>
      <c r="BJF438" s="294" t="s">
        <v>5623</v>
      </c>
      <c r="BJG438" s="294" t="s">
        <v>5623</v>
      </c>
      <c r="BJH438" s="294" t="s">
        <v>5623</v>
      </c>
      <c r="BJI438" s="294" t="s">
        <v>5623</v>
      </c>
      <c r="BJJ438" s="294" t="s">
        <v>5623</v>
      </c>
      <c r="BJK438" s="294" t="s">
        <v>5623</v>
      </c>
      <c r="BJL438" s="294" t="s">
        <v>5623</v>
      </c>
      <c r="BJM438" s="294" t="s">
        <v>5623</v>
      </c>
      <c r="BJN438" s="294" t="s">
        <v>5623</v>
      </c>
      <c r="BJO438" s="294" t="s">
        <v>5623</v>
      </c>
      <c r="BJP438" s="294" t="s">
        <v>5623</v>
      </c>
      <c r="BJQ438" s="294" t="s">
        <v>5623</v>
      </c>
      <c r="BJR438" s="294" t="s">
        <v>5623</v>
      </c>
      <c r="BJS438" s="294" t="s">
        <v>5623</v>
      </c>
      <c r="BJT438" s="294" t="s">
        <v>5623</v>
      </c>
      <c r="BJU438" s="294" t="s">
        <v>5623</v>
      </c>
      <c r="BJV438" s="294" t="s">
        <v>5623</v>
      </c>
      <c r="BJW438" s="294" t="s">
        <v>5623</v>
      </c>
      <c r="BJX438" s="294" t="s">
        <v>5623</v>
      </c>
      <c r="BJY438" s="294" t="s">
        <v>5623</v>
      </c>
      <c r="BJZ438" s="294" t="s">
        <v>5623</v>
      </c>
      <c r="BKA438" s="294" t="s">
        <v>5623</v>
      </c>
      <c r="BKB438" s="294" t="s">
        <v>5623</v>
      </c>
      <c r="BKC438" s="294" t="s">
        <v>5623</v>
      </c>
      <c r="BKD438" s="294" t="s">
        <v>5623</v>
      </c>
      <c r="BKE438" s="294" t="s">
        <v>5623</v>
      </c>
      <c r="BKF438" s="294" t="s">
        <v>5623</v>
      </c>
      <c r="BKG438" s="294" t="s">
        <v>5623</v>
      </c>
      <c r="BKH438" s="294" t="s">
        <v>5623</v>
      </c>
      <c r="BKI438" s="294" t="s">
        <v>5623</v>
      </c>
      <c r="BKJ438" s="294" t="s">
        <v>5623</v>
      </c>
      <c r="BKK438" s="294" t="s">
        <v>5623</v>
      </c>
      <c r="BKL438" s="294" t="s">
        <v>5623</v>
      </c>
      <c r="BKM438" s="294" t="s">
        <v>5623</v>
      </c>
      <c r="BKN438" s="294" t="s">
        <v>5623</v>
      </c>
      <c r="BKO438" s="294" t="s">
        <v>5623</v>
      </c>
      <c r="BKP438" s="294" t="s">
        <v>5623</v>
      </c>
      <c r="BKQ438" s="294" t="s">
        <v>5623</v>
      </c>
      <c r="BKR438" s="294" t="s">
        <v>5623</v>
      </c>
      <c r="BKS438" s="294" t="s">
        <v>5623</v>
      </c>
      <c r="BKT438" s="294" t="s">
        <v>5623</v>
      </c>
      <c r="BKU438" s="294" t="s">
        <v>5623</v>
      </c>
      <c r="BKV438" s="294" t="s">
        <v>5623</v>
      </c>
      <c r="BKW438" s="294" t="s">
        <v>5623</v>
      </c>
      <c r="BKX438" s="294" t="s">
        <v>5623</v>
      </c>
      <c r="BKY438" s="294" t="s">
        <v>5623</v>
      </c>
      <c r="BKZ438" s="294" t="s">
        <v>5623</v>
      </c>
      <c r="BLA438" s="294" t="s">
        <v>5623</v>
      </c>
      <c r="BLB438" s="294" t="s">
        <v>5623</v>
      </c>
      <c r="BLC438" s="294" t="s">
        <v>5623</v>
      </c>
      <c r="BLD438" s="294" t="s">
        <v>5623</v>
      </c>
      <c r="BLE438" s="294" t="s">
        <v>5623</v>
      </c>
      <c r="BLF438" s="294" t="s">
        <v>5623</v>
      </c>
      <c r="BLG438" s="294" t="s">
        <v>5623</v>
      </c>
      <c r="BLH438" s="294" t="s">
        <v>5623</v>
      </c>
      <c r="BLI438" s="294" t="s">
        <v>5623</v>
      </c>
      <c r="BLJ438" s="294" t="s">
        <v>5623</v>
      </c>
      <c r="BLK438" s="294" t="s">
        <v>5623</v>
      </c>
      <c r="BLL438" s="294" t="s">
        <v>5623</v>
      </c>
      <c r="BLM438" s="294" t="s">
        <v>5623</v>
      </c>
      <c r="BLN438" s="294" t="s">
        <v>5623</v>
      </c>
      <c r="BLO438" s="294" t="s">
        <v>5623</v>
      </c>
      <c r="BLP438" s="294" t="s">
        <v>5623</v>
      </c>
      <c r="BLQ438" s="294" t="s">
        <v>5623</v>
      </c>
      <c r="BLR438" s="294" t="s">
        <v>5623</v>
      </c>
      <c r="BLS438" s="294" t="s">
        <v>5623</v>
      </c>
      <c r="BLT438" s="294" t="s">
        <v>5623</v>
      </c>
      <c r="BLU438" s="294" t="s">
        <v>5623</v>
      </c>
      <c r="BLV438" s="294" t="s">
        <v>5623</v>
      </c>
      <c r="BLW438" s="294" t="s">
        <v>5623</v>
      </c>
      <c r="BLX438" s="294" t="s">
        <v>5623</v>
      </c>
      <c r="BLY438" s="294" t="s">
        <v>5623</v>
      </c>
      <c r="BLZ438" s="294" t="s">
        <v>5623</v>
      </c>
      <c r="BMA438" s="294" t="s">
        <v>5623</v>
      </c>
      <c r="BMB438" s="294" t="s">
        <v>5623</v>
      </c>
      <c r="BMC438" s="294" t="s">
        <v>5623</v>
      </c>
      <c r="BMD438" s="294" t="s">
        <v>5623</v>
      </c>
      <c r="BME438" s="294" t="s">
        <v>5623</v>
      </c>
      <c r="BMF438" s="294" t="s">
        <v>5623</v>
      </c>
      <c r="BMG438" s="294" t="s">
        <v>5623</v>
      </c>
      <c r="BMH438" s="294" t="s">
        <v>5623</v>
      </c>
      <c r="BMI438" s="294" t="s">
        <v>5623</v>
      </c>
      <c r="BMJ438" s="294" t="s">
        <v>5623</v>
      </c>
      <c r="BMK438" s="294" t="s">
        <v>5623</v>
      </c>
      <c r="BML438" s="294" t="s">
        <v>5623</v>
      </c>
      <c r="BMM438" s="294" t="s">
        <v>5623</v>
      </c>
      <c r="BMN438" s="294" t="s">
        <v>5623</v>
      </c>
      <c r="BMO438" s="294" t="s">
        <v>5623</v>
      </c>
      <c r="BMP438" s="294" t="s">
        <v>5623</v>
      </c>
      <c r="BMQ438" s="294" t="s">
        <v>5623</v>
      </c>
      <c r="BMR438" s="294" t="s">
        <v>5623</v>
      </c>
      <c r="BMS438" s="294" t="s">
        <v>5623</v>
      </c>
      <c r="BMT438" s="294" t="s">
        <v>5623</v>
      </c>
      <c r="BMU438" s="294" t="s">
        <v>5623</v>
      </c>
      <c r="BMV438" s="294" t="s">
        <v>5623</v>
      </c>
      <c r="BMW438" s="294" t="s">
        <v>5623</v>
      </c>
      <c r="BMX438" s="294" t="s">
        <v>5623</v>
      </c>
      <c r="BMY438" s="294" t="s">
        <v>5623</v>
      </c>
      <c r="BMZ438" s="294" t="s">
        <v>5623</v>
      </c>
      <c r="BNA438" s="294" t="s">
        <v>5623</v>
      </c>
      <c r="BNB438" s="294" t="s">
        <v>5623</v>
      </c>
      <c r="BNC438" s="294" t="s">
        <v>5623</v>
      </c>
      <c r="BND438" s="294" t="s">
        <v>5623</v>
      </c>
      <c r="BNE438" s="294" t="s">
        <v>5623</v>
      </c>
      <c r="BNF438" s="294" t="s">
        <v>5623</v>
      </c>
      <c r="BNG438" s="294" t="s">
        <v>5623</v>
      </c>
      <c r="BNH438" s="294" t="s">
        <v>5623</v>
      </c>
      <c r="BNI438" s="294" t="s">
        <v>5623</v>
      </c>
      <c r="BNJ438" s="294" t="s">
        <v>5623</v>
      </c>
      <c r="BNK438" s="294" t="s">
        <v>5623</v>
      </c>
      <c r="BNL438" s="294" t="s">
        <v>5623</v>
      </c>
      <c r="BNM438" s="294" t="s">
        <v>5623</v>
      </c>
      <c r="BNN438" s="294" t="s">
        <v>5623</v>
      </c>
      <c r="BNO438" s="294" t="s">
        <v>5623</v>
      </c>
      <c r="BNP438" s="294" t="s">
        <v>5623</v>
      </c>
      <c r="BNQ438" s="294" t="s">
        <v>5623</v>
      </c>
      <c r="BNR438" s="294" t="s">
        <v>5623</v>
      </c>
      <c r="BNS438" s="294" t="s">
        <v>5623</v>
      </c>
      <c r="BNT438" s="294" t="s">
        <v>5623</v>
      </c>
      <c r="BNU438" s="294" t="s">
        <v>5623</v>
      </c>
      <c r="BNV438" s="294" t="s">
        <v>5623</v>
      </c>
      <c r="BNW438" s="294" t="s">
        <v>5623</v>
      </c>
      <c r="BNX438" s="294" t="s">
        <v>5623</v>
      </c>
      <c r="BNY438" s="294" t="s">
        <v>5623</v>
      </c>
      <c r="BNZ438" s="294" t="s">
        <v>5623</v>
      </c>
      <c r="BOA438" s="294" t="s">
        <v>5623</v>
      </c>
      <c r="BOB438" s="294" t="s">
        <v>5623</v>
      </c>
      <c r="BOC438" s="294" t="s">
        <v>5623</v>
      </c>
      <c r="BOD438" s="294" t="s">
        <v>5623</v>
      </c>
      <c r="BOE438" s="294" t="s">
        <v>5623</v>
      </c>
      <c r="BOF438" s="294" t="s">
        <v>5623</v>
      </c>
      <c r="BOG438" s="294" t="s">
        <v>5623</v>
      </c>
      <c r="BOH438" s="294" t="s">
        <v>5623</v>
      </c>
      <c r="BOI438" s="294" t="s">
        <v>5623</v>
      </c>
      <c r="BOJ438" s="294" t="s">
        <v>5623</v>
      </c>
      <c r="BOK438" s="294" t="s">
        <v>5623</v>
      </c>
      <c r="BOL438" s="294" t="s">
        <v>5623</v>
      </c>
      <c r="BOM438" s="294" t="s">
        <v>5623</v>
      </c>
      <c r="BON438" s="294" t="s">
        <v>5623</v>
      </c>
      <c r="BOO438" s="294" t="s">
        <v>5623</v>
      </c>
      <c r="BOP438" s="294" t="s">
        <v>5623</v>
      </c>
      <c r="BOQ438" s="294" t="s">
        <v>5623</v>
      </c>
      <c r="BOR438" s="294" t="s">
        <v>5623</v>
      </c>
      <c r="BOS438" s="294" t="s">
        <v>5623</v>
      </c>
      <c r="BOT438" s="294" t="s">
        <v>5623</v>
      </c>
      <c r="BOU438" s="294" t="s">
        <v>5623</v>
      </c>
      <c r="BOV438" s="294" t="s">
        <v>5623</v>
      </c>
      <c r="BOW438" s="294" t="s">
        <v>5623</v>
      </c>
      <c r="BOX438" s="294" t="s">
        <v>5623</v>
      </c>
      <c r="BOY438" s="294" t="s">
        <v>5623</v>
      </c>
      <c r="BOZ438" s="294" t="s">
        <v>5623</v>
      </c>
      <c r="BPA438" s="294" t="s">
        <v>5623</v>
      </c>
      <c r="BPB438" s="294" t="s">
        <v>5623</v>
      </c>
      <c r="BPC438" s="294" t="s">
        <v>5623</v>
      </c>
      <c r="BPD438" s="294" t="s">
        <v>5623</v>
      </c>
      <c r="BPE438" s="294" t="s">
        <v>5623</v>
      </c>
      <c r="BPF438" s="294" t="s">
        <v>5623</v>
      </c>
      <c r="BPG438" s="294" t="s">
        <v>5623</v>
      </c>
      <c r="BPH438" s="294" t="s">
        <v>5623</v>
      </c>
      <c r="BPI438" s="294" t="s">
        <v>5623</v>
      </c>
      <c r="BPJ438" s="294" t="s">
        <v>5623</v>
      </c>
      <c r="BPK438" s="294" t="s">
        <v>5623</v>
      </c>
      <c r="BPL438" s="294" t="s">
        <v>5623</v>
      </c>
      <c r="BPM438" s="294" t="s">
        <v>5623</v>
      </c>
      <c r="BPN438" s="294" t="s">
        <v>5623</v>
      </c>
      <c r="BPO438" s="294" t="s">
        <v>5623</v>
      </c>
      <c r="BPP438" s="294" t="s">
        <v>5623</v>
      </c>
      <c r="BPQ438" s="294" t="s">
        <v>5623</v>
      </c>
      <c r="BPR438" s="294" t="s">
        <v>5623</v>
      </c>
      <c r="BPS438" s="294" t="s">
        <v>5623</v>
      </c>
      <c r="BPT438" s="294" t="s">
        <v>5623</v>
      </c>
      <c r="BPU438" s="294" t="s">
        <v>5623</v>
      </c>
      <c r="BPV438" s="294" t="s">
        <v>5623</v>
      </c>
      <c r="BPW438" s="294" t="s">
        <v>5623</v>
      </c>
      <c r="BPX438" s="294" t="s">
        <v>5623</v>
      </c>
      <c r="BPY438" s="294" t="s">
        <v>5623</v>
      </c>
      <c r="BPZ438" s="294" t="s">
        <v>5623</v>
      </c>
      <c r="BQA438" s="294" t="s">
        <v>5623</v>
      </c>
      <c r="BQB438" s="294" t="s">
        <v>5623</v>
      </c>
      <c r="BQC438" s="294" t="s">
        <v>5623</v>
      </c>
      <c r="BQD438" s="294" t="s">
        <v>5623</v>
      </c>
      <c r="BQE438" s="294" t="s">
        <v>5623</v>
      </c>
      <c r="BQF438" s="294" t="s">
        <v>5623</v>
      </c>
      <c r="BQG438" s="294" t="s">
        <v>5623</v>
      </c>
      <c r="BQH438" s="294" t="s">
        <v>5623</v>
      </c>
      <c r="BQI438" s="294" t="s">
        <v>5623</v>
      </c>
      <c r="BQJ438" s="294" t="s">
        <v>5623</v>
      </c>
      <c r="BQK438" s="294" t="s">
        <v>5623</v>
      </c>
      <c r="BQL438" s="294" t="s">
        <v>5623</v>
      </c>
      <c r="BQM438" s="294" t="s">
        <v>5623</v>
      </c>
      <c r="BQN438" s="294" t="s">
        <v>5623</v>
      </c>
      <c r="BQO438" s="294" t="s">
        <v>5623</v>
      </c>
      <c r="BQP438" s="294" t="s">
        <v>5623</v>
      </c>
      <c r="BQQ438" s="294" t="s">
        <v>5623</v>
      </c>
      <c r="BQR438" s="294" t="s">
        <v>5623</v>
      </c>
      <c r="BQS438" s="294" t="s">
        <v>5623</v>
      </c>
      <c r="BQT438" s="294" t="s">
        <v>5623</v>
      </c>
      <c r="BQU438" s="294" t="s">
        <v>5623</v>
      </c>
      <c r="BQV438" s="294" t="s">
        <v>5623</v>
      </c>
      <c r="BQW438" s="294" t="s">
        <v>5623</v>
      </c>
      <c r="BQX438" s="294" t="s">
        <v>5623</v>
      </c>
      <c r="BQY438" s="294" t="s">
        <v>5623</v>
      </c>
      <c r="BQZ438" s="294" t="s">
        <v>5623</v>
      </c>
      <c r="BRA438" s="294" t="s">
        <v>5623</v>
      </c>
      <c r="BRB438" s="294" t="s">
        <v>5623</v>
      </c>
      <c r="BRC438" s="294" t="s">
        <v>5623</v>
      </c>
      <c r="BRD438" s="294" t="s">
        <v>5623</v>
      </c>
      <c r="BRE438" s="294" t="s">
        <v>5623</v>
      </c>
      <c r="BRF438" s="294" t="s">
        <v>5623</v>
      </c>
      <c r="BRG438" s="294" t="s">
        <v>5623</v>
      </c>
      <c r="BRH438" s="294" t="s">
        <v>5623</v>
      </c>
      <c r="BRI438" s="294" t="s">
        <v>5623</v>
      </c>
      <c r="BRJ438" s="294" t="s">
        <v>5623</v>
      </c>
      <c r="BRK438" s="294" t="s">
        <v>5623</v>
      </c>
      <c r="BRL438" s="294" t="s">
        <v>5623</v>
      </c>
      <c r="BRM438" s="294" t="s">
        <v>5623</v>
      </c>
      <c r="BRN438" s="294" t="s">
        <v>5623</v>
      </c>
      <c r="BRO438" s="294" t="s">
        <v>5623</v>
      </c>
      <c r="BRP438" s="294" t="s">
        <v>5623</v>
      </c>
      <c r="BRQ438" s="294" t="s">
        <v>5623</v>
      </c>
      <c r="BRR438" s="294" t="s">
        <v>5623</v>
      </c>
      <c r="BRS438" s="294" t="s">
        <v>5623</v>
      </c>
      <c r="BRT438" s="294" t="s">
        <v>5623</v>
      </c>
      <c r="BRU438" s="294" t="s">
        <v>5623</v>
      </c>
      <c r="BRV438" s="294" t="s">
        <v>5623</v>
      </c>
      <c r="BRW438" s="294" t="s">
        <v>5623</v>
      </c>
      <c r="BRX438" s="294" t="s">
        <v>5623</v>
      </c>
      <c r="BRY438" s="294" t="s">
        <v>5623</v>
      </c>
      <c r="BRZ438" s="294" t="s">
        <v>5623</v>
      </c>
      <c r="BSA438" s="294" t="s">
        <v>5623</v>
      </c>
      <c r="BSB438" s="294" t="s">
        <v>5623</v>
      </c>
      <c r="BSC438" s="294" t="s">
        <v>5623</v>
      </c>
      <c r="BSD438" s="294" t="s">
        <v>5623</v>
      </c>
      <c r="BSE438" s="294" t="s">
        <v>5623</v>
      </c>
      <c r="BSF438" s="294" t="s">
        <v>5623</v>
      </c>
      <c r="BSG438" s="294" t="s">
        <v>5623</v>
      </c>
      <c r="BSH438" s="294" t="s">
        <v>5623</v>
      </c>
      <c r="BSI438" s="294" t="s">
        <v>5623</v>
      </c>
      <c r="BSJ438" s="294" t="s">
        <v>5623</v>
      </c>
      <c r="BSK438" s="294" t="s">
        <v>5623</v>
      </c>
      <c r="BSL438" s="294" t="s">
        <v>5623</v>
      </c>
      <c r="BSM438" s="294" t="s">
        <v>5623</v>
      </c>
      <c r="BSN438" s="294" t="s">
        <v>5623</v>
      </c>
      <c r="BSO438" s="294" t="s">
        <v>5623</v>
      </c>
      <c r="BSP438" s="294" t="s">
        <v>5623</v>
      </c>
      <c r="BSQ438" s="294" t="s">
        <v>5623</v>
      </c>
      <c r="BSR438" s="294" t="s">
        <v>5623</v>
      </c>
      <c r="BSS438" s="294" t="s">
        <v>5623</v>
      </c>
      <c r="BST438" s="294" t="s">
        <v>5623</v>
      </c>
      <c r="BSU438" s="294" t="s">
        <v>5623</v>
      </c>
      <c r="BSV438" s="294" t="s">
        <v>5623</v>
      </c>
      <c r="BSW438" s="294" t="s">
        <v>5623</v>
      </c>
      <c r="BSX438" s="294" t="s">
        <v>5623</v>
      </c>
      <c r="BSY438" s="294" t="s">
        <v>5623</v>
      </c>
      <c r="BSZ438" s="294" t="s">
        <v>5623</v>
      </c>
      <c r="BTA438" s="294" t="s">
        <v>5623</v>
      </c>
      <c r="BTB438" s="294" t="s">
        <v>5623</v>
      </c>
      <c r="BTC438" s="294" t="s">
        <v>5623</v>
      </c>
      <c r="BTD438" s="294" t="s">
        <v>5623</v>
      </c>
      <c r="BTE438" s="294" t="s">
        <v>5623</v>
      </c>
      <c r="BTF438" s="294" t="s">
        <v>5623</v>
      </c>
      <c r="BTG438" s="294" t="s">
        <v>5623</v>
      </c>
      <c r="BTH438" s="294" t="s">
        <v>5623</v>
      </c>
      <c r="BTI438" s="294" t="s">
        <v>5623</v>
      </c>
      <c r="BTJ438" s="294" t="s">
        <v>5623</v>
      </c>
      <c r="BTK438" s="294" t="s">
        <v>5623</v>
      </c>
      <c r="BTL438" s="294" t="s">
        <v>5623</v>
      </c>
      <c r="BTM438" s="294" t="s">
        <v>5623</v>
      </c>
      <c r="BTN438" s="294" t="s">
        <v>5623</v>
      </c>
      <c r="BTO438" s="294" t="s">
        <v>5623</v>
      </c>
      <c r="BTP438" s="294" t="s">
        <v>5623</v>
      </c>
      <c r="BTQ438" s="294" t="s">
        <v>5623</v>
      </c>
      <c r="BTR438" s="294" t="s">
        <v>5623</v>
      </c>
      <c r="BTS438" s="294" t="s">
        <v>5623</v>
      </c>
      <c r="BTT438" s="294" t="s">
        <v>5623</v>
      </c>
      <c r="BTU438" s="294" t="s">
        <v>5623</v>
      </c>
      <c r="BTV438" s="294" t="s">
        <v>5623</v>
      </c>
      <c r="BTW438" s="294" t="s">
        <v>5623</v>
      </c>
      <c r="BTX438" s="294" t="s">
        <v>5623</v>
      </c>
      <c r="BTY438" s="294" t="s">
        <v>5623</v>
      </c>
      <c r="BTZ438" s="294" t="s">
        <v>5623</v>
      </c>
      <c r="BUA438" s="294" t="s">
        <v>5623</v>
      </c>
      <c r="BUB438" s="294" t="s">
        <v>5623</v>
      </c>
      <c r="BUC438" s="294" t="s">
        <v>5623</v>
      </c>
      <c r="BUD438" s="294" t="s">
        <v>5623</v>
      </c>
      <c r="BUE438" s="294" t="s">
        <v>5623</v>
      </c>
      <c r="BUF438" s="294" t="s">
        <v>5623</v>
      </c>
      <c r="BUG438" s="294" t="s">
        <v>5623</v>
      </c>
      <c r="BUH438" s="294" t="s">
        <v>5623</v>
      </c>
      <c r="BUI438" s="294" t="s">
        <v>5623</v>
      </c>
      <c r="BUJ438" s="294" t="s">
        <v>5623</v>
      </c>
      <c r="BUK438" s="294" t="s">
        <v>5623</v>
      </c>
      <c r="BUL438" s="294" t="s">
        <v>5623</v>
      </c>
      <c r="BUM438" s="294" t="s">
        <v>5623</v>
      </c>
      <c r="BUN438" s="294" t="s">
        <v>5623</v>
      </c>
      <c r="BUO438" s="294" t="s">
        <v>5623</v>
      </c>
      <c r="BUP438" s="294" t="s">
        <v>5623</v>
      </c>
      <c r="BUQ438" s="294" t="s">
        <v>5623</v>
      </c>
      <c r="BUR438" s="294" t="s">
        <v>5623</v>
      </c>
      <c r="BUS438" s="294" t="s">
        <v>5623</v>
      </c>
      <c r="BUT438" s="294" t="s">
        <v>5623</v>
      </c>
      <c r="BUU438" s="294" t="s">
        <v>5623</v>
      </c>
      <c r="BUV438" s="294" t="s">
        <v>5623</v>
      </c>
      <c r="BUW438" s="294" t="s">
        <v>5623</v>
      </c>
      <c r="BUX438" s="294" t="s">
        <v>5623</v>
      </c>
      <c r="BUY438" s="294" t="s">
        <v>5623</v>
      </c>
      <c r="BUZ438" s="294" t="s">
        <v>5623</v>
      </c>
      <c r="BVA438" s="294" t="s">
        <v>5623</v>
      </c>
      <c r="BVB438" s="294" t="s">
        <v>5623</v>
      </c>
      <c r="BVC438" s="294" t="s">
        <v>5623</v>
      </c>
      <c r="BVD438" s="294" t="s">
        <v>5623</v>
      </c>
      <c r="BVE438" s="294" t="s">
        <v>5623</v>
      </c>
      <c r="BVF438" s="294" t="s">
        <v>5623</v>
      </c>
      <c r="BVG438" s="294" t="s">
        <v>5623</v>
      </c>
      <c r="BVH438" s="294" t="s">
        <v>5623</v>
      </c>
      <c r="BVI438" s="294" t="s">
        <v>5623</v>
      </c>
      <c r="BVJ438" s="294" t="s">
        <v>5623</v>
      </c>
      <c r="BVK438" s="294" t="s">
        <v>5623</v>
      </c>
      <c r="BVL438" s="294" t="s">
        <v>5623</v>
      </c>
      <c r="BVM438" s="294" t="s">
        <v>5623</v>
      </c>
      <c r="BVN438" s="294" t="s">
        <v>5623</v>
      </c>
      <c r="BVO438" s="294" t="s">
        <v>5623</v>
      </c>
      <c r="BVP438" s="294" t="s">
        <v>5623</v>
      </c>
      <c r="BVQ438" s="294" t="s">
        <v>5623</v>
      </c>
      <c r="BVR438" s="294" t="s">
        <v>5623</v>
      </c>
      <c r="BVS438" s="294" t="s">
        <v>5623</v>
      </c>
      <c r="BVT438" s="294" t="s">
        <v>5623</v>
      </c>
      <c r="BVU438" s="294" t="s">
        <v>5623</v>
      </c>
      <c r="BVV438" s="294" t="s">
        <v>5623</v>
      </c>
      <c r="BVW438" s="294" t="s">
        <v>5623</v>
      </c>
      <c r="BVX438" s="294" t="s">
        <v>5623</v>
      </c>
      <c r="BVY438" s="294" t="s">
        <v>5623</v>
      </c>
      <c r="BVZ438" s="294" t="s">
        <v>5623</v>
      </c>
      <c r="BWA438" s="294" t="s">
        <v>5623</v>
      </c>
      <c r="BWB438" s="294" t="s">
        <v>5623</v>
      </c>
      <c r="BWC438" s="294" t="s">
        <v>5623</v>
      </c>
      <c r="BWD438" s="294" t="s">
        <v>5623</v>
      </c>
      <c r="BWE438" s="294" t="s">
        <v>5623</v>
      </c>
      <c r="BWF438" s="294" t="s">
        <v>5623</v>
      </c>
      <c r="BWG438" s="294" t="s">
        <v>5623</v>
      </c>
      <c r="BWH438" s="294" t="s">
        <v>5623</v>
      </c>
      <c r="BWI438" s="294" t="s">
        <v>5623</v>
      </c>
      <c r="BWJ438" s="294" t="s">
        <v>5623</v>
      </c>
      <c r="BWK438" s="294" t="s">
        <v>5623</v>
      </c>
      <c r="BWL438" s="294" t="s">
        <v>5623</v>
      </c>
      <c r="BWM438" s="294" t="s">
        <v>5623</v>
      </c>
      <c r="BWN438" s="294" t="s">
        <v>5623</v>
      </c>
      <c r="BWO438" s="294" t="s">
        <v>5623</v>
      </c>
      <c r="BWP438" s="294" t="s">
        <v>5623</v>
      </c>
      <c r="BWQ438" s="294" t="s">
        <v>5623</v>
      </c>
      <c r="BWR438" s="294" t="s">
        <v>5623</v>
      </c>
      <c r="BWS438" s="294" t="s">
        <v>5623</v>
      </c>
      <c r="BWT438" s="294" t="s">
        <v>5623</v>
      </c>
      <c r="BWU438" s="294" t="s">
        <v>5623</v>
      </c>
      <c r="BWV438" s="294" t="s">
        <v>5623</v>
      </c>
      <c r="BWW438" s="294" t="s">
        <v>5623</v>
      </c>
      <c r="BWX438" s="294" t="s">
        <v>5623</v>
      </c>
      <c r="BWY438" s="294" t="s">
        <v>5623</v>
      </c>
      <c r="BWZ438" s="294" t="s">
        <v>5623</v>
      </c>
      <c r="BXA438" s="294" t="s">
        <v>5623</v>
      </c>
      <c r="BXB438" s="294" t="s">
        <v>5623</v>
      </c>
      <c r="BXC438" s="294" t="s">
        <v>5623</v>
      </c>
      <c r="BXD438" s="294" t="s">
        <v>5623</v>
      </c>
      <c r="BXE438" s="294" t="s">
        <v>5623</v>
      </c>
      <c r="BXF438" s="294" t="s">
        <v>5623</v>
      </c>
      <c r="BXG438" s="294" t="s">
        <v>5623</v>
      </c>
      <c r="BXH438" s="294" t="s">
        <v>5623</v>
      </c>
      <c r="BXI438" s="294" t="s">
        <v>5623</v>
      </c>
      <c r="BXJ438" s="294" t="s">
        <v>5623</v>
      </c>
      <c r="BXK438" s="294" t="s">
        <v>5623</v>
      </c>
      <c r="BXL438" s="294" t="s">
        <v>5623</v>
      </c>
      <c r="BXM438" s="294" t="s">
        <v>5623</v>
      </c>
      <c r="BXN438" s="294" t="s">
        <v>5623</v>
      </c>
      <c r="BXO438" s="294" t="s">
        <v>5623</v>
      </c>
      <c r="BXP438" s="294" t="s">
        <v>5623</v>
      </c>
      <c r="BXQ438" s="294" t="s">
        <v>5623</v>
      </c>
      <c r="BXR438" s="294" t="s">
        <v>5623</v>
      </c>
      <c r="BXS438" s="294" t="s">
        <v>5623</v>
      </c>
      <c r="BXT438" s="294" t="s">
        <v>5623</v>
      </c>
      <c r="BXU438" s="294" t="s">
        <v>5623</v>
      </c>
      <c r="BXV438" s="294" t="s">
        <v>5623</v>
      </c>
      <c r="BXW438" s="294" t="s">
        <v>5623</v>
      </c>
      <c r="BXX438" s="294" t="s">
        <v>5623</v>
      </c>
      <c r="BXY438" s="294" t="s">
        <v>5623</v>
      </c>
      <c r="BXZ438" s="294" t="s">
        <v>5623</v>
      </c>
      <c r="BYA438" s="294" t="s">
        <v>5623</v>
      </c>
      <c r="BYB438" s="294" t="s">
        <v>5623</v>
      </c>
      <c r="BYC438" s="294" t="s">
        <v>5623</v>
      </c>
      <c r="BYD438" s="294" t="s">
        <v>5623</v>
      </c>
      <c r="BYE438" s="294" t="s">
        <v>5623</v>
      </c>
      <c r="BYF438" s="294" t="s">
        <v>5623</v>
      </c>
      <c r="BYG438" s="294" t="s">
        <v>5623</v>
      </c>
      <c r="BYH438" s="294" t="s">
        <v>5623</v>
      </c>
      <c r="BYI438" s="294" t="s">
        <v>5623</v>
      </c>
      <c r="BYJ438" s="294" t="s">
        <v>5623</v>
      </c>
      <c r="BYK438" s="294" t="s">
        <v>5623</v>
      </c>
      <c r="BYL438" s="294" t="s">
        <v>5623</v>
      </c>
      <c r="BYM438" s="294" t="s">
        <v>5623</v>
      </c>
      <c r="BYN438" s="294" t="s">
        <v>5623</v>
      </c>
      <c r="BYO438" s="294" t="s">
        <v>5623</v>
      </c>
      <c r="BYP438" s="294" t="s">
        <v>5623</v>
      </c>
      <c r="BYQ438" s="294" t="s">
        <v>5623</v>
      </c>
      <c r="BYR438" s="294" t="s">
        <v>5623</v>
      </c>
      <c r="BYS438" s="294" t="s">
        <v>5623</v>
      </c>
      <c r="BYT438" s="294" t="s">
        <v>5623</v>
      </c>
      <c r="BYU438" s="294" t="s">
        <v>5623</v>
      </c>
      <c r="BYV438" s="294" t="s">
        <v>5623</v>
      </c>
      <c r="BYW438" s="294" t="s">
        <v>5623</v>
      </c>
      <c r="BYX438" s="294" t="s">
        <v>5623</v>
      </c>
      <c r="BYY438" s="294" t="s">
        <v>5623</v>
      </c>
      <c r="BYZ438" s="294" t="s">
        <v>5623</v>
      </c>
      <c r="BZA438" s="294" t="s">
        <v>5623</v>
      </c>
      <c r="BZB438" s="294" t="s">
        <v>5623</v>
      </c>
      <c r="BZC438" s="294" t="s">
        <v>5623</v>
      </c>
      <c r="BZD438" s="294" t="s">
        <v>5623</v>
      </c>
      <c r="BZE438" s="294" t="s">
        <v>5623</v>
      </c>
      <c r="BZF438" s="294" t="s">
        <v>5623</v>
      </c>
      <c r="BZG438" s="294" t="s">
        <v>5623</v>
      </c>
      <c r="BZH438" s="294" t="s">
        <v>5623</v>
      </c>
      <c r="BZI438" s="294" t="s">
        <v>5623</v>
      </c>
      <c r="BZJ438" s="294" t="s">
        <v>5623</v>
      </c>
      <c r="BZK438" s="294" t="s">
        <v>5623</v>
      </c>
      <c r="BZL438" s="294" t="s">
        <v>5623</v>
      </c>
      <c r="BZM438" s="294" t="s">
        <v>5623</v>
      </c>
      <c r="BZN438" s="294" t="s">
        <v>5623</v>
      </c>
      <c r="BZO438" s="294" t="s">
        <v>5623</v>
      </c>
      <c r="BZP438" s="294" t="s">
        <v>5623</v>
      </c>
      <c r="BZQ438" s="294" t="s">
        <v>5623</v>
      </c>
      <c r="BZR438" s="294" t="s">
        <v>5623</v>
      </c>
      <c r="BZS438" s="294" t="s">
        <v>5623</v>
      </c>
      <c r="BZT438" s="294" t="s">
        <v>5623</v>
      </c>
      <c r="BZU438" s="294" t="s">
        <v>5623</v>
      </c>
      <c r="BZV438" s="294" t="s">
        <v>5623</v>
      </c>
      <c r="BZW438" s="294" t="s">
        <v>5623</v>
      </c>
      <c r="BZX438" s="294" t="s">
        <v>5623</v>
      </c>
      <c r="BZY438" s="294" t="s">
        <v>5623</v>
      </c>
      <c r="BZZ438" s="294" t="s">
        <v>5623</v>
      </c>
      <c r="CAA438" s="294" t="s">
        <v>5623</v>
      </c>
      <c r="CAB438" s="294" t="s">
        <v>5623</v>
      </c>
      <c r="CAC438" s="294" t="s">
        <v>5623</v>
      </c>
      <c r="CAD438" s="294" t="s">
        <v>5623</v>
      </c>
      <c r="CAE438" s="294" t="s">
        <v>5623</v>
      </c>
      <c r="CAF438" s="294" t="s">
        <v>5623</v>
      </c>
      <c r="CAG438" s="294" t="s">
        <v>5623</v>
      </c>
      <c r="CAH438" s="294" t="s">
        <v>5623</v>
      </c>
      <c r="CAI438" s="294" t="s">
        <v>5623</v>
      </c>
      <c r="CAJ438" s="294" t="s">
        <v>5623</v>
      </c>
      <c r="CAK438" s="294" t="s">
        <v>5623</v>
      </c>
      <c r="CAL438" s="294" t="s">
        <v>5623</v>
      </c>
      <c r="CAM438" s="294" t="s">
        <v>5623</v>
      </c>
      <c r="CAN438" s="294" t="s">
        <v>5623</v>
      </c>
      <c r="CAO438" s="294" t="s">
        <v>5623</v>
      </c>
      <c r="CAP438" s="294" t="s">
        <v>5623</v>
      </c>
      <c r="CAQ438" s="294" t="s">
        <v>5623</v>
      </c>
      <c r="CAR438" s="294" t="s">
        <v>5623</v>
      </c>
      <c r="CAS438" s="294" t="s">
        <v>5623</v>
      </c>
      <c r="CAT438" s="294" t="s">
        <v>5623</v>
      </c>
      <c r="CAU438" s="294" t="s">
        <v>5623</v>
      </c>
      <c r="CAV438" s="294" t="s">
        <v>5623</v>
      </c>
      <c r="CAW438" s="294" t="s">
        <v>5623</v>
      </c>
      <c r="CAX438" s="294" t="s">
        <v>5623</v>
      </c>
      <c r="CAY438" s="294" t="s">
        <v>5623</v>
      </c>
      <c r="CAZ438" s="294" t="s">
        <v>5623</v>
      </c>
      <c r="CBA438" s="294" t="s">
        <v>5623</v>
      </c>
      <c r="CBB438" s="294" t="s">
        <v>5623</v>
      </c>
      <c r="CBC438" s="294" t="s">
        <v>5623</v>
      </c>
      <c r="CBD438" s="294" t="s">
        <v>5623</v>
      </c>
      <c r="CBE438" s="294" t="s">
        <v>5623</v>
      </c>
      <c r="CBF438" s="294" t="s">
        <v>5623</v>
      </c>
      <c r="CBG438" s="294" t="s">
        <v>5623</v>
      </c>
      <c r="CBH438" s="294" t="s">
        <v>5623</v>
      </c>
      <c r="CBI438" s="294" t="s">
        <v>5623</v>
      </c>
      <c r="CBJ438" s="294" t="s">
        <v>5623</v>
      </c>
      <c r="CBK438" s="294" t="s">
        <v>5623</v>
      </c>
      <c r="CBL438" s="294" t="s">
        <v>5623</v>
      </c>
      <c r="CBM438" s="294" t="s">
        <v>5623</v>
      </c>
      <c r="CBN438" s="294" t="s">
        <v>5623</v>
      </c>
      <c r="CBO438" s="294" t="s">
        <v>5623</v>
      </c>
      <c r="CBP438" s="294" t="s">
        <v>5623</v>
      </c>
      <c r="CBQ438" s="294" t="s">
        <v>5623</v>
      </c>
      <c r="CBR438" s="294" t="s">
        <v>5623</v>
      </c>
      <c r="CBS438" s="294" t="s">
        <v>5623</v>
      </c>
      <c r="CBT438" s="294" t="s">
        <v>5623</v>
      </c>
      <c r="CBU438" s="294" t="s">
        <v>5623</v>
      </c>
      <c r="CBV438" s="294" t="s">
        <v>5623</v>
      </c>
      <c r="CBW438" s="294" t="s">
        <v>5623</v>
      </c>
      <c r="CBX438" s="294" t="s">
        <v>5623</v>
      </c>
      <c r="CBY438" s="294" t="s">
        <v>5623</v>
      </c>
      <c r="CBZ438" s="294" t="s">
        <v>5623</v>
      </c>
      <c r="CCA438" s="294" t="s">
        <v>5623</v>
      </c>
      <c r="CCB438" s="294" t="s">
        <v>5623</v>
      </c>
      <c r="CCC438" s="294" t="s">
        <v>5623</v>
      </c>
      <c r="CCD438" s="294" t="s">
        <v>5623</v>
      </c>
      <c r="CCE438" s="294" t="s">
        <v>5623</v>
      </c>
      <c r="CCF438" s="294" t="s">
        <v>5623</v>
      </c>
      <c r="CCG438" s="294" t="s">
        <v>5623</v>
      </c>
      <c r="CCH438" s="294" t="s">
        <v>5623</v>
      </c>
      <c r="CCI438" s="294" t="s">
        <v>5623</v>
      </c>
      <c r="CCJ438" s="294" t="s">
        <v>5623</v>
      </c>
      <c r="CCK438" s="294" t="s">
        <v>5623</v>
      </c>
      <c r="CCL438" s="294" t="s">
        <v>5623</v>
      </c>
      <c r="CCM438" s="294" t="s">
        <v>5623</v>
      </c>
      <c r="CCN438" s="294" t="s">
        <v>5623</v>
      </c>
      <c r="CCO438" s="294" t="s">
        <v>5623</v>
      </c>
      <c r="CCP438" s="294" t="s">
        <v>5623</v>
      </c>
      <c r="CCQ438" s="294" t="s">
        <v>5623</v>
      </c>
      <c r="CCR438" s="294" t="s">
        <v>5623</v>
      </c>
      <c r="CCS438" s="294" t="s">
        <v>5623</v>
      </c>
      <c r="CCT438" s="294" t="s">
        <v>5623</v>
      </c>
      <c r="CCU438" s="294" t="s">
        <v>5623</v>
      </c>
      <c r="CCV438" s="294" t="s">
        <v>5623</v>
      </c>
      <c r="CCW438" s="294" t="s">
        <v>5623</v>
      </c>
      <c r="CCX438" s="294" t="s">
        <v>5623</v>
      </c>
      <c r="CCY438" s="294" t="s">
        <v>5623</v>
      </c>
      <c r="CCZ438" s="294" t="s">
        <v>5623</v>
      </c>
      <c r="CDA438" s="294" t="s">
        <v>5623</v>
      </c>
      <c r="CDB438" s="294" t="s">
        <v>5623</v>
      </c>
      <c r="CDC438" s="294" t="s">
        <v>5623</v>
      </c>
      <c r="CDD438" s="294" t="s">
        <v>5623</v>
      </c>
      <c r="CDE438" s="294" t="s">
        <v>5623</v>
      </c>
      <c r="CDF438" s="294" t="s">
        <v>5623</v>
      </c>
      <c r="CDG438" s="294" t="s">
        <v>5623</v>
      </c>
      <c r="CDH438" s="294" t="s">
        <v>5623</v>
      </c>
      <c r="CDI438" s="294" t="s">
        <v>5623</v>
      </c>
      <c r="CDJ438" s="294" t="s">
        <v>5623</v>
      </c>
      <c r="CDK438" s="294" t="s">
        <v>5623</v>
      </c>
      <c r="CDL438" s="294" t="s">
        <v>5623</v>
      </c>
      <c r="CDM438" s="294" t="s">
        <v>5623</v>
      </c>
      <c r="CDN438" s="294" t="s">
        <v>5623</v>
      </c>
      <c r="CDO438" s="294" t="s">
        <v>5623</v>
      </c>
      <c r="CDP438" s="294" t="s">
        <v>5623</v>
      </c>
      <c r="CDQ438" s="294" t="s">
        <v>5623</v>
      </c>
      <c r="CDR438" s="294" t="s">
        <v>5623</v>
      </c>
      <c r="CDS438" s="294" t="s">
        <v>5623</v>
      </c>
      <c r="CDT438" s="294" t="s">
        <v>5623</v>
      </c>
      <c r="CDU438" s="294" t="s">
        <v>5623</v>
      </c>
      <c r="CDV438" s="294" t="s">
        <v>5623</v>
      </c>
      <c r="CDW438" s="294" t="s">
        <v>5623</v>
      </c>
      <c r="CDX438" s="294" t="s">
        <v>5623</v>
      </c>
      <c r="CDY438" s="294" t="s">
        <v>5623</v>
      </c>
      <c r="CDZ438" s="294" t="s">
        <v>5623</v>
      </c>
      <c r="CEA438" s="294" t="s">
        <v>5623</v>
      </c>
      <c r="CEB438" s="294" t="s">
        <v>5623</v>
      </c>
      <c r="CEC438" s="294" t="s">
        <v>5623</v>
      </c>
      <c r="CED438" s="294" t="s">
        <v>5623</v>
      </c>
      <c r="CEE438" s="294" t="s">
        <v>5623</v>
      </c>
      <c r="CEF438" s="294" t="s">
        <v>5623</v>
      </c>
      <c r="CEG438" s="294" t="s">
        <v>5623</v>
      </c>
      <c r="CEH438" s="294" t="s">
        <v>5623</v>
      </c>
      <c r="CEI438" s="294" t="s">
        <v>5623</v>
      </c>
      <c r="CEJ438" s="294" t="s">
        <v>5623</v>
      </c>
      <c r="CEK438" s="294" t="s">
        <v>5623</v>
      </c>
      <c r="CEL438" s="294" t="s">
        <v>5623</v>
      </c>
      <c r="CEM438" s="294" t="s">
        <v>5623</v>
      </c>
      <c r="CEN438" s="294" t="s">
        <v>5623</v>
      </c>
      <c r="CEO438" s="294" t="s">
        <v>5623</v>
      </c>
      <c r="CEP438" s="294" t="s">
        <v>5623</v>
      </c>
      <c r="CEQ438" s="294" t="s">
        <v>5623</v>
      </c>
      <c r="CER438" s="294" t="s">
        <v>5623</v>
      </c>
      <c r="CES438" s="294" t="s">
        <v>5623</v>
      </c>
      <c r="CET438" s="294" t="s">
        <v>5623</v>
      </c>
      <c r="CEU438" s="294" t="s">
        <v>5623</v>
      </c>
      <c r="CEV438" s="294" t="s">
        <v>5623</v>
      </c>
      <c r="CEW438" s="294" t="s">
        <v>5623</v>
      </c>
      <c r="CEX438" s="294" t="s">
        <v>5623</v>
      </c>
      <c r="CEY438" s="294" t="s">
        <v>5623</v>
      </c>
      <c r="CEZ438" s="294" t="s">
        <v>5623</v>
      </c>
      <c r="CFA438" s="294" t="s">
        <v>5623</v>
      </c>
      <c r="CFB438" s="294" t="s">
        <v>5623</v>
      </c>
      <c r="CFC438" s="294" t="s">
        <v>5623</v>
      </c>
      <c r="CFD438" s="294" t="s">
        <v>5623</v>
      </c>
      <c r="CFE438" s="294" t="s">
        <v>5623</v>
      </c>
      <c r="CFF438" s="294" t="s">
        <v>5623</v>
      </c>
      <c r="CFG438" s="294" t="s">
        <v>5623</v>
      </c>
      <c r="CFH438" s="294" t="s">
        <v>5623</v>
      </c>
      <c r="CFI438" s="294" t="s">
        <v>5623</v>
      </c>
      <c r="CFJ438" s="294" t="s">
        <v>5623</v>
      </c>
      <c r="CFK438" s="294" t="s">
        <v>5623</v>
      </c>
      <c r="CFL438" s="294" t="s">
        <v>5623</v>
      </c>
      <c r="CFM438" s="294" t="s">
        <v>5623</v>
      </c>
      <c r="CFN438" s="294" t="s">
        <v>5623</v>
      </c>
      <c r="CFO438" s="294" t="s">
        <v>5623</v>
      </c>
      <c r="CFP438" s="294" t="s">
        <v>5623</v>
      </c>
      <c r="CFQ438" s="294" t="s">
        <v>5623</v>
      </c>
      <c r="CFR438" s="294" t="s">
        <v>5623</v>
      </c>
      <c r="CFS438" s="294" t="s">
        <v>5623</v>
      </c>
      <c r="CFT438" s="294" t="s">
        <v>5623</v>
      </c>
      <c r="CFU438" s="294" t="s">
        <v>5623</v>
      </c>
      <c r="CFV438" s="294" t="s">
        <v>5623</v>
      </c>
      <c r="CFW438" s="294" t="s">
        <v>5623</v>
      </c>
      <c r="CFX438" s="294" t="s">
        <v>5623</v>
      </c>
      <c r="CFY438" s="294" t="s">
        <v>5623</v>
      </c>
      <c r="CFZ438" s="294" t="s">
        <v>5623</v>
      </c>
      <c r="CGA438" s="294" t="s">
        <v>5623</v>
      </c>
      <c r="CGB438" s="294" t="s">
        <v>5623</v>
      </c>
      <c r="CGC438" s="294" t="s">
        <v>5623</v>
      </c>
      <c r="CGD438" s="294" t="s">
        <v>5623</v>
      </c>
      <c r="CGE438" s="294" t="s">
        <v>5623</v>
      </c>
      <c r="CGF438" s="294" t="s">
        <v>5623</v>
      </c>
      <c r="CGG438" s="294" t="s">
        <v>5623</v>
      </c>
      <c r="CGH438" s="294" t="s">
        <v>5623</v>
      </c>
      <c r="CGI438" s="294" t="s">
        <v>5623</v>
      </c>
      <c r="CGJ438" s="294" t="s">
        <v>5623</v>
      </c>
      <c r="CGK438" s="294" t="s">
        <v>5623</v>
      </c>
      <c r="CGL438" s="294" t="s">
        <v>5623</v>
      </c>
      <c r="CGM438" s="294" t="s">
        <v>5623</v>
      </c>
      <c r="CGN438" s="294" t="s">
        <v>5623</v>
      </c>
      <c r="CGO438" s="294" t="s">
        <v>5623</v>
      </c>
      <c r="CGP438" s="294" t="s">
        <v>5623</v>
      </c>
      <c r="CGQ438" s="294" t="s">
        <v>5623</v>
      </c>
      <c r="CGR438" s="294" t="s">
        <v>5623</v>
      </c>
      <c r="CGS438" s="294" t="s">
        <v>5623</v>
      </c>
      <c r="CGT438" s="294" t="s">
        <v>5623</v>
      </c>
      <c r="CGU438" s="294" t="s">
        <v>5623</v>
      </c>
      <c r="CGV438" s="294" t="s">
        <v>5623</v>
      </c>
      <c r="CGW438" s="294" t="s">
        <v>5623</v>
      </c>
      <c r="CGX438" s="294" t="s">
        <v>5623</v>
      </c>
      <c r="CGY438" s="294" t="s">
        <v>5623</v>
      </c>
      <c r="CGZ438" s="294" t="s">
        <v>5623</v>
      </c>
      <c r="CHA438" s="294" t="s">
        <v>5623</v>
      </c>
      <c r="CHB438" s="294" t="s">
        <v>5623</v>
      </c>
      <c r="CHC438" s="294" t="s">
        <v>5623</v>
      </c>
      <c r="CHD438" s="294" t="s">
        <v>5623</v>
      </c>
      <c r="CHE438" s="294" t="s">
        <v>5623</v>
      </c>
      <c r="CHF438" s="294" t="s">
        <v>5623</v>
      </c>
      <c r="CHG438" s="294" t="s">
        <v>5623</v>
      </c>
      <c r="CHH438" s="294" t="s">
        <v>5623</v>
      </c>
      <c r="CHI438" s="294" t="s">
        <v>5623</v>
      </c>
      <c r="CHJ438" s="294" t="s">
        <v>5623</v>
      </c>
      <c r="CHK438" s="294" t="s">
        <v>5623</v>
      </c>
      <c r="CHL438" s="294" t="s">
        <v>5623</v>
      </c>
      <c r="CHM438" s="294" t="s">
        <v>5623</v>
      </c>
      <c r="CHN438" s="294" t="s">
        <v>5623</v>
      </c>
      <c r="CHO438" s="294" t="s">
        <v>5623</v>
      </c>
      <c r="CHP438" s="294" t="s">
        <v>5623</v>
      </c>
      <c r="CHQ438" s="294" t="s">
        <v>5623</v>
      </c>
      <c r="CHR438" s="294" t="s">
        <v>5623</v>
      </c>
      <c r="CHS438" s="294" t="s">
        <v>5623</v>
      </c>
      <c r="CHT438" s="294" t="s">
        <v>5623</v>
      </c>
      <c r="CHU438" s="294" t="s">
        <v>5623</v>
      </c>
      <c r="CHV438" s="294" t="s">
        <v>5623</v>
      </c>
      <c r="CHW438" s="294" t="s">
        <v>5623</v>
      </c>
      <c r="CHX438" s="294" t="s">
        <v>5623</v>
      </c>
      <c r="CHY438" s="294" t="s">
        <v>5623</v>
      </c>
      <c r="CHZ438" s="294" t="s">
        <v>5623</v>
      </c>
      <c r="CIA438" s="294" t="s">
        <v>5623</v>
      </c>
      <c r="CIB438" s="294" t="s">
        <v>5623</v>
      </c>
      <c r="CIC438" s="294" t="s">
        <v>5623</v>
      </c>
      <c r="CID438" s="294" t="s">
        <v>5623</v>
      </c>
      <c r="CIE438" s="294" t="s">
        <v>5623</v>
      </c>
      <c r="CIF438" s="294" t="s">
        <v>5623</v>
      </c>
      <c r="CIG438" s="294" t="s">
        <v>5623</v>
      </c>
      <c r="CIH438" s="294" t="s">
        <v>5623</v>
      </c>
      <c r="CII438" s="294" t="s">
        <v>5623</v>
      </c>
      <c r="CIJ438" s="294" t="s">
        <v>5623</v>
      </c>
      <c r="CIK438" s="294" t="s">
        <v>5623</v>
      </c>
      <c r="CIL438" s="294" t="s">
        <v>5623</v>
      </c>
      <c r="CIM438" s="294" t="s">
        <v>5623</v>
      </c>
      <c r="CIN438" s="294" t="s">
        <v>5623</v>
      </c>
      <c r="CIO438" s="294" t="s">
        <v>5623</v>
      </c>
      <c r="CIP438" s="294" t="s">
        <v>5623</v>
      </c>
      <c r="CIQ438" s="294" t="s">
        <v>5623</v>
      </c>
      <c r="CIR438" s="294" t="s">
        <v>5623</v>
      </c>
      <c r="CIS438" s="294" t="s">
        <v>5623</v>
      </c>
      <c r="CIT438" s="294" t="s">
        <v>5623</v>
      </c>
      <c r="CIU438" s="294" t="s">
        <v>5623</v>
      </c>
      <c r="CIV438" s="294" t="s">
        <v>5623</v>
      </c>
      <c r="CIW438" s="294" t="s">
        <v>5623</v>
      </c>
      <c r="CIX438" s="294" t="s">
        <v>5623</v>
      </c>
      <c r="CIY438" s="294" t="s">
        <v>5623</v>
      </c>
      <c r="CIZ438" s="294" t="s">
        <v>5623</v>
      </c>
      <c r="CJA438" s="294" t="s">
        <v>5623</v>
      </c>
      <c r="CJB438" s="294" t="s">
        <v>5623</v>
      </c>
      <c r="CJC438" s="294" t="s">
        <v>5623</v>
      </c>
      <c r="CJD438" s="294" t="s">
        <v>5623</v>
      </c>
      <c r="CJE438" s="294" t="s">
        <v>5623</v>
      </c>
      <c r="CJF438" s="294" t="s">
        <v>5623</v>
      </c>
      <c r="CJG438" s="294" t="s">
        <v>5623</v>
      </c>
      <c r="CJH438" s="294" t="s">
        <v>5623</v>
      </c>
      <c r="CJI438" s="294" t="s">
        <v>5623</v>
      </c>
      <c r="CJJ438" s="294" t="s">
        <v>5623</v>
      </c>
      <c r="CJK438" s="294" t="s">
        <v>5623</v>
      </c>
      <c r="CJL438" s="294" t="s">
        <v>5623</v>
      </c>
      <c r="CJM438" s="294" t="s">
        <v>5623</v>
      </c>
      <c r="CJN438" s="294" t="s">
        <v>5623</v>
      </c>
      <c r="CJO438" s="294" t="s">
        <v>5623</v>
      </c>
      <c r="CJP438" s="294" t="s">
        <v>5623</v>
      </c>
      <c r="CJQ438" s="294" t="s">
        <v>5623</v>
      </c>
      <c r="CJR438" s="294" t="s">
        <v>5623</v>
      </c>
      <c r="CJS438" s="294" t="s">
        <v>5623</v>
      </c>
      <c r="CJT438" s="294" t="s">
        <v>5623</v>
      </c>
      <c r="CJU438" s="294" t="s">
        <v>5623</v>
      </c>
      <c r="CJV438" s="294" t="s">
        <v>5623</v>
      </c>
      <c r="CJW438" s="294" t="s">
        <v>5623</v>
      </c>
      <c r="CJX438" s="294" t="s">
        <v>5623</v>
      </c>
      <c r="CJY438" s="294" t="s">
        <v>5623</v>
      </c>
      <c r="CJZ438" s="294" t="s">
        <v>5623</v>
      </c>
      <c r="CKA438" s="294" t="s">
        <v>5623</v>
      </c>
      <c r="CKB438" s="294" t="s">
        <v>5623</v>
      </c>
      <c r="CKC438" s="294" t="s">
        <v>5623</v>
      </c>
      <c r="CKD438" s="294" t="s">
        <v>5623</v>
      </c>
      <c r="CKE438" s="294" t="s">
        <v>5623</v>
      </c>
      <c r="CKF438" s="294" t="s">
        <v>5623</v>
      </c>
      <c r="CKG438" s="294" t="s">
        <v>5623</v>
      </c>
      <c r="CKH438" s="294" t="s">
        <v>5623</v>
      </c>
      <c r="CKI438" s="294" t="s">
        <v>5623</v>
      </c>
      <c r="CKJ438" s="294" t="s">
        <v>5623</v>
      </c>
      <c r="CKK438" s="294" t="s">
        <v>5623</v>
      </c>
      <c r="CKL438" s="294" t="s">
        <v>5623</v>
      </c>
      <c r="CKM438" s="294" t="s">
        <v>5623</v>
      </c>
      <c r="CKN438" s="294" t="s">
        <v>5623</v>
      </c>
      <c r="CKO438" s="294" t="s">
        <v>5623</v>
      </c>
      <c r="CKP438" s="294" t="s">
        <v>5623</v>
      </c>
      <c r="CKQ438" s="294" t="s">
        <v>5623</v>
      </c>
      <c r="CKR438" s="294" t="s">
        <v>5623</v>
      </c>
      <c r="CKS438" s="294" t="s">
        <v>5623</v>
      </c>
      <c r="CKT438" s="294" t="s">
        <v>5623</v>
      </c>
      <c r="CKU438" s="294" t="s">
        <v>5623</v>
      </c>
      <c r="CKV438" s="294" t="s">
        <v>5623</v>
      </c>
      <c r="CKW438" s="294" t="s">
        <v>5623</v>
      </c>
      <c r="CKX438" s="294" t="s">
        <v>5623</v>
      </c>
      <c r="CKY438" s="294" t="s">
        <v>5623</v>
      </c>
      <c r="CKZ438" s="294" t="s">
        <v>5623</v>
      </c>
      <c r="CLA438" s="294" t="s">
        <v>5623</v>
      </c>
      <c r="CLB438" s="294" t="s">
        <v>5623</v>
      </c>
      <c r="CLC438" s="294" t="s">
        <v>5623</v>
      </c>
      <c r="CLD438" s="294" t="s">
        <v>5623</v>
      </c>
      <c r="CLE438" s="294" t="s">
        <v>5623</v>
      </c>
      <c r="CLF438" s="294" t="s">
        <v>5623</v>
      </c>
      <c r="CLG438" s="294" t="s">
        <v>5623</v>
      </c>
      <c r="CLH438" s="294" t="s">
        <v>5623</v>
      </c>
      <c r="CLI438" s="294" t="s">
        <v>5623</v>
      </c>
      <c r="CLJ438" s="294" t="s">
        <v>5623</v>
      </c>
      <c r="CLK438" s="294" t="s">
        <v>5623</v>
      </c>
      <c r="CLL438" s="294" t="s">
        <v>5623</v>
      </c>
      <c r="CLM438" s="294" t="s">
        <v>5623</v>
      </c>
      <c r="CLN438" s="294" t="s">
        <v>5623</v>
      </c>
      <c r="CLO438" s="294" t="s">
        <v>5623</v>
      </c>
      <c r="CLP438" s="294" t="s">
        <v>5623</v>
      </c>
      <c r="CLQ438" s="294" t="s">
        <v>5623</v>
      </c>
      <c r="CLR438" s="294" t="s">
        <v>5623</v>
      </c>
      <c r="CLS438" s="294" t="s">
        <v>5623</v>
      </c>
      <c r="CLT438" s="294" t="s">
        <v>5623</v>
      </c>
      <c r="CLU438" s="294" t="s">
        <v>5623</v>
      </c>
      <c r="CLV438" s="294" t="s">
        <v>5623</v>
      </c>
      <c r="CLW438" s="294" t="s">
        <v>5623</v>
      </c>
      <c r="CLX438" s="294" t="s">
        <v>5623</v>
      </c>
      <c r="CLY438" s="294" t="s">
        <v>5623</v>
      </c>
      <c r="CLZ438" s="294" t="s">
        <v>5623</v>
      </c>
      <c r="CMA438" s="294" t="s">
        <v>5623</v>
      </c>
      <c r="CMB438" s="294" t="s">
        <v>5623</v>
      </c>
      <c r="CMC438" s="294" t="s">
        <v>5623</v>
      </c>
      <c r="CMD438" s="294" t="s">
        <v>5623</v>
      </c>
      <c r="CME438" s="294" t="s">
        <v>5623</v>
      </c>
      <c r="CMF438" s="294" t="s">
        <v>5623</v>
      </c>
      <c r="CMG438" s="294" t="s">
        <v>5623</v>
      </c>
      <c r="CMH438" s="294" t="s">
        <v>5623</v>
      </c>
      <c r="CMI438" s="294" t="s">
        <v>5623</v>
      </c>
      <c r="CMJ438" s="294" t="s">
        <v>5623</v>
      </c>
      <c r="CMK438" s="294" t="s">
        <v>5623</v>
      </c>
      <c r="CML438" s="294" t="s">
        <v>5623</v>
      </c>
      <c r="CMM438" s="294" t="s">
        <v>5623</v>
      </c>
      <c r="CMN438" s="294" t="s">
        <v>5623</v>
      </c>
      <c r="CMO438" s="294" t="s">
        <v>5623</v>
      </c>
      <c r="CMP438" s="294" t="s">
        <v>5623</v>
      </c>
      <c r="CMQ438" s="294" t="s">
        <v>5623</v>
      </c>
      <c r="CMR438" s="294" t="s">
        <v>5623</v>
      </c>
      <c r="CMS438" s="294" t="s">
        <v>5623</v>
      </c>
      <c r="CMT438" s="294" t="s">
        <v>5623</v>
      </c>
      <c r="CMU438" s="294" t="s">
        <v>5623</v>
      </c>
      <c r="CMV438" s="294" t="s">
        <v>5623</v>
      </c>
      <c r="CMW438" s="294" t="s">
        <v>5623</v>
      </c>
      <c r="CMX438" s="294" t="s">
        <v>5623</v>
      </c>
      <c r="CMY438" s="294" t="s">
        <v>5623</v>
      </c>
      <c r="CMZ438" s="294" t="s">
        <v>5623</v>
      </c>
      <c r="CNA438" s="294" t="s">
        <v>5623</v>
      </c>
      <c r="CNB438" s="294" t="s">
        <v>5623</v>
      </c>
      <c r="CNC438" s="294" t="s">
        <v>5623</v>
      </c>
      <c r="CND438" s="294" t="s">
        <v>5623</v>
      </c>
      <c r="CNE438" s="294" t="s">
        <v>5623</v>
      </c>
      <c r="CNF438" s="294" t="s">
        <v>5623</v>
      </c>
      <c r="CNG438" s="294" t="s">
        <v>5623</v>
      </c>
      <c r="CNH438" s="294" t="s">
        <v>5623</v>
      </c>
      <c r="CNI438" s="294" t="s">
        <v>5623</v>
      </c>
      <c r="CNJ438" s="294" t="s">
        <v>5623</v>
      </c>
      <c r="CNK438" s="294" t="s">
        <v>5623</v>
      </c>
      <c r="CNL438" s="294" t="s">
        <v>5623</v>
      </c>
      <c r="CNM438" s="294" t="s">
        <v>5623</v>
      </c>
      <c r="CNN438" s="294" t="s">
        <v>5623</v>
      </c>
      <c r="CNO438" s="294" t="s">
        <v>5623</v>
      </c>
      <c r="CNP438" s="294" t="s">
        <v>5623</v>
      </c>
      <c r="CNQ438" s="294" t="s">
        <v>5623</v>
      </c>
      <c r="CNR438" s="294" t="s">
        <v>5623</v>
      </c>
      <c r="CNS438" s="294" t="s">
        <v>5623</v>
      </c>
      <c r="CNT438" s="294" t="s">
        <v>5623</v>
      </c>
      <c r="CNU438" s="294" t="s">
        <v>5623</v>
      </c>
      <c r="CNV438" s="294" t="s">
        <v>5623</v>
      </c>
      <c r="CNW438" s="294" t="s">
        <v>5623</v>
      </c>
      <c r="CNX438" s="294" t="s">
        <v>5623</v>
      </c>
      <c r="CNY438" s="294" t="s">
        <v>5623</v>
      </c>
      <c r="CNZ438" s="294" t="s">
        <v>5623</v>
      </c>
      <c r="COA438" s="294" t="s">
        <v>5623</v>
      </c>
      <c r="COB438" s="294" t="s">
        <v>5623</v>
      </c>
      <c r="COC438" s="294" t="s">
        <v>5623</v>
      </c>
      <c r="COD438" s="294" t="s">
        <v>5623</v>
      </c>
      <c r="COE438" s="294" t="s">
        <v>5623</v>
      </c>
      <c r="COF438" s="294" t="s">
        <v>5623</v>
      </c>
      <c r="COG438" s="294" t="s">
        <v>5623</v>
      </c>
      <c r="COH438" s="294" t="s">
        <v>5623</v>
      </c>
      <c r="COI438" s="294" t="s">
        <v>5623</v>
      </c>
      <c r="COJ438" s="294" t="s">
        <v>5623</v>
      </c>
      <c r="COK438" s="294" t="s">
        <v>5623</v>
      </c>
      <c r="COL438" s="294" t="s">
        <v>5623</v>
      </c>
      <c r="COM438" s="294" t="s">
        <v>5623</v>
      </c>
      <c r="CON438" s="294" t="s">
        <v>5623</v>
      </c>
      <c r="COO438" s="294" t="s">
        <v>5623</v>
      </c>
      <c r="COP438" s="294" t="s">
        <v>5623</v>
      </c>
      <c r="COQ438" s="294" t="s">
        <v>5623</v>
      </c>
      <c r="COR438" s="294" t="s">
        <v>5623</v>
      </c>
      <c r="COS438" s="294" t="s">
        <v>5623</v>
      </c>
      <c r="COT438" s="294" t="s">
        <v>5623</v>
      </c>
      <c r="COU438" s="294" t="s">
        <v>5623</v>
      </c>
      <c r="COV438" s="294" t="s">
        <v>5623</v>
      </c>
      <c r="COW438" s="294" t="s">
        <v>5623</v>
      </c>
      <c r="COX438" s="294" t="s">
        <v>5623</v>
      </c>
      <c r="COY438" s="294" t="s">
        <v>5623</v>
      </c>
      <c r="COZ438" s="294" t="s">
        <v>5623</v>
      </c>
      <c r="CPA438" s="294" t="s">
        <v>5623</v>
      </c>
      <c r="CPB438" s="294" t="s">
        <v>5623</v>
      </c>
      <c r="CPC438" s="294" t="s">
        <v>5623</v>
      </c>
      <c r="CPD438" s="294" t="s">
        <v>5623</v>
      </c>
      <c r="CPE438" s="294" t="s">
        <v>5623</v>
      </c>
      <c r="CPF438" s="294" t="s">
        <v>5623</v>
      </c>
      <c r="CPG438" s="294" t="s">
        <v>5623</v>
      </c>
      <c r="CPH438" s="294" t="s">
        <v>5623</v>
      </c>
      <c r="CPI438" s="294" t="s">
        <v>5623</v>
      </c>
      <c r="CPJ438" s="294" t="s">
        <v>5623</v>
      </c>
      <c r="CPK438" s="294" t="s">
        <v>5623</v>
      </c>
      <c r="CPL438" s="294" t="s">
        <v>5623</v>
      </c>
      <c r="CPM438" s="294" t="s">
        <v>5623</v>
      </c>
      <c r="CPN438" s="294" t="s">
        <v>5623</v>
      </c>
      <c r="CPO438" s="294" t="s">
        <v>5623</v>
      </c>
      <c r="CPP438" s="294" t="s">
        <v>5623</v>
      </c>
      <c r="CPQ438" s="294" t="s">
        <v>5623</v>
      </c>
      <c r="CPR438" s="294" t="s">
        <v>5623</v>
      </c>
      <c r="CPS438" s="294" t="s">
        <v>5623</v>
      </c>
      <c r="CPT438" s="294" t="s">
        <v>5623</v>
      </c>
      <c r="CPU438" s="294" t="s">
        <v>5623</v>
      </c>
      <c r="CPV438" s="294" t="s">
        <v>5623</v>
      </c>
      <c r="CPW438" s="294" t="s">
        <v>5623</v>
      </c>
      <c r="CPX438" s="294" t="s">
        <v>5623</v>
      </c>
      <c r="CPY438" s="294" t="s">
        <v>5623</v>
      </c>
      <c r="CPZ438" s="294" t="s">
        <v>5623</v>
      </c>
      <c r="CQA438" s="294" t="s">
        <v>5623</v>
      </c>
      <c r="CQB438" s="294" t="s">
        <v>5623</v>
      </c>
      <c r="CQC438" s="294" t="s">
        <v>5623</v>
      </c>
      <c r="CQD438" s="294" t="s">
        <v>5623</v>
      </c>
      <c r="CQE438" s="294" t="s">
        <v>5623</v>
      </c>
      <c r="CQF438" s="294" t="s">
        <v>5623</v>
      </c>
      <c r="CQG438" s="294" t="s">
        <v>5623</v>
      </c>
      <c r="CQH438" s="294" t="s">
        <v>5623</v>
      </c>
      <c r="CQI438" s="294" t="s">
        <v>5623</v>
      </c>
      <c r="CQJ438" s="294" t="s">
        <v>5623</v>
      </c>
      <c r="CQK438" s="294" t="s">
        <v>5623</v>
      </c>
      <c r="CQL438" s="294" t="s">
        <v>5623</v>
      </c>
      <c r="CQM438" s="294" t="s">
        <v>5623</v>
      </c>
      <c r="CQN438" s="294" t="s">
        <v>5623</v>
      </c>
      <c r="CQO438" s="294" t="s">
        <v>5623</v>
      </c>
      <c r="CQP438" s="294" t="s">
        <v>5623</v>
      </c>
      <c r="CQQ438" s="294" t="s">
        <v>5623</v>
      </c>
      <c r="CQR438" s="294" t="s">
        <v>5623</v>
      </c>
      <c r="CQS438" s="294" t="s">
        <v>5623</v>
      </c>
      <c r="CQT438" s="294" t="s">
        <v>5623</v>
      </c>
      <c r="CQU438" s="294" t="s">
        <v>5623</v>
      </c>
      <c r="CQV438" s="294" t="s">
        <v>5623</v>
      </c>
      <c r="CQW438" s="294" t="s">
        <v>5623</v>
      </c>
      <c r="CQX438" s="294" t="s">
        <v>5623</v>
      </c>
      <c r="CQY438" s="294" t="s">
        <v>5623</v>
      </c>
      <c r="CQZ438" s="294" t="s">
        <v>5623</v>
      </c>
      <c r="CRA438" s="294" t="s">
        <v>5623</v>
      </c>
      <c r="CRB438" s="294" t="s">
        <v>5623</v>
      </c>
      <c r="CRC438" s="294" t="s">
        <v>5623</v>
      </c>
      <c r="CRD438" s="294" t="s">
        <v>5623</v>
      </c>
      <c r="CRE438" s="294" t="s">
        <v>5623</v>
      </c>
      <c r="CRF438" s="294" t="s">
        <v>5623</v>
      </c>
      <c r="CRG438" s="294" t="s">
        <v>5623</v>
      </c>
      <c r="CRH438" s="294" t="s">
        <v>5623</v>
      </c>
      <c r="CRI438" s="294" t="s">
        <v>5623</v>
      </c>
      <c r="CRJ438" s="294" t="s">
        <v>5623</v>
      </c>
      <c r="CRK438" s="294" t="s">
        <v>5623</v>
      </c>
      <c r="CRL438" s="294" t="s">
        <v>5623</v>
      </c>
      <c r="CRM438" s="294" t="s">
        <v>5623</v>
      </c>
      <c r="CRN438" s="294" t="s">
        <v>5623</v>
      </c>
      <c r="CRO438" s="294" t="s">
        <v>5623</v>
      </c>
      <c r="CRP438" s="294" t="s">
        <v>5623</v>
      </c>
      <c r="CRQ438" s="294" t="s">
        <v>5623</v>
      </c>
      <c r="CRR438" s="294" t="s">
        <v>5623</v>
      </c>
      <c r="CRS438" s="294" t="s">
        <v>5623</v>
      </c>
      <c r="CRT438" s="294" t="s">
        <v>5623</v>
      </c>
      <c r="CRU438" s="294" t="s">
        <v>5623</v>
      </c>
      <c r="CRV438" s="294" t="s">
        <v>5623</v>
      </c>
      <c r="CRW438" s="294" t="s">
        <v>5623</v>
      </c>
      <c r="CRX438" s="294" t="s">
        <v>5623</v>
      </c>
      <c r="CRY438" s="294" t="s">
        <v>5623</v>
      </c>
      <c r="CRZ438" s="294" t="s">
        <v>5623</v>
      </c>
      <c r="CSA438" s="294" t="s">
        <v>5623</v>
      </c>
      <c r="CSB438" s="294" t="s">
        <v>5623</v>
      </c>
      <c r="CSC438" s="294" t="s">
        <v>5623</v>
      </c>
      <c r="CSD438" s="294" t="s">
        <v>5623</v>
      </c>
      <c r="CSE438" s="294" t="s">
        <v>5623</v>
      </c>
      <c r="CSF438" s="294" t="s">
        <v>5623</v>
      </c>
      <c r="CSG438" s="294" t="s">
        <v>5623</v>
      </c>
      <c r="CSH438" s="294" t="s">
        <v>5623</v>
      </c>
      <c r="CSI438" s="294" t="s">
        <v>5623</v>
      </c>
      <c r="CSJ438" s="294" t="s">
        <v>5623</v>
      </c>
      <c r="CSK438" s="294" t="s">
        <v>5623</v>
      </c>
      <c r="CSL438" s="294" t="s">
        <v>5623</v>
      </c>
      <c r="CSM438" s="294" t="s">
        <v>5623</v>
      </c>
      <c r="CSN438" s="294" t="s">
        <v>5623</v>
      </c>
      <c r="CSO438" s="294" t="s">
        <v>5623</v>
      </c>
      <c r="CSP438" s="294" t="s">
        <v>5623</v>
      </c>
      <c r="CSQ438" s="294" t="s">
        <v>5623</v>
      </c>
      <c r="CSR438" s="294" t="s">
        <v>5623</v>
      </c>
      <c r="CSS438" s="294" t="s">
        <v>5623</v>
      </c>
      <c r="CST438" s="294" t="s">
        <v>5623</v>
      </c>
      <c r="CSU438" s="294" t="s">
        <v>5623</v>
      </c>
      <c r="CSV438" s="294" t="s">
        <v>5623</v>
      </c>
      <c r="CSW438" s="294" t="s">
        <v>5623</v>
      </c>
      <c r="CSX438" s="294" t="s">
        <v>5623</v>
      </c>
      <c r="CSY438" s="294" t="s">
        <v>5623</v>
      </c>
      <c r="CSZ438" s="294" t="s">
        <v>5623</v>
      </c>
      <c r="CTA438" s="294" t="s">
        <v>5623</v>
      </c>
      <c r="CTB438" s="294" t="s">
        <v>5623</v>
      </c>
      <c r="CTC438" s="294" t="s">
        <v>5623</v>
      </c>
      <c r="CTD438" s="294" t="s">
        <v>5623</v>
      </c>
      <c r="CTE438" s="294" t="s">
        <v>5623</v>
      </c>
      <c r="CTF438" s="294" t="s">
        <v>5623</v>
      </c>
      <c r="CTG438" s="294" t="s">
        <v>5623</v>
      </c>
      <c r="CTH438" s="294" t="s">
        <v>5623</v>
      </c>
      <c r="CTI438" s="294" t="s">
        <v>5623</v>
      </c>
      <c r="CTJ438" s="294" t="s">
        <v>5623</v>
      </c>
      <c r="CTK438" s="294" t="s">
        <v>5623</v>
      </c>
      <c r="CTL438" s="294" t="s">
        <v>5623</v>
      </c>
      <c r="CTM438" s="294" t="s">
        <v>5623</v>
      </c>
      <c r="CTN438" s="294" t="s">
        <v>5623</v>
      </c>
      <c r="CTO438" s="294" t="s">
        <v>5623</v>
      </c>
      <c r="CTP438" s="294" t="s">
        <v>5623</v>
      </c>
      <c r="CTQ438" s="294" t="s">
        <v>5623</v>
      </c>
      <c r="CTR438" s="294" t="s">
        <v>5623</v>
      </c>
      <c r="CTS438" s="294" t="s">
        <v>5623</v>
      </c>
      <c r="CTT438" s="294" t="s">
        <v>5623</v>
      </c>
      <c r="CTU438" s="294" t="s">
        <v>5623</v>
      </c>
      <c r="CTV438" s="294" t="s">
        <v>5623</v>
      </c>
      <c r="CTW438" s="294" t="s">
        <v>5623</v>
      </c>
      <c r="CTX438" s="294" t="s">
        <v>5623</v>
      </c>
      <c r="CTY438" s="294" t="s">
        <v>5623</v>
      </c>
      <c r="CTZ438" s="294" t="s">
        <v>5623</v>
      </c>
      <c r="CUA438" s="294" t="s">
        <v>5623</v>
      </c>
      <c r="CUB438" s="294" t="s">
        <v>5623</v>
      </c>
      <c r="CUC438" s="294" t="s">
        <v>5623</v>
      </c>
      <c r="CUD438" s="294" t="s">
        <v>5623</v>
      </c>
      <c r="CUE438" s="294" t="s">
        <v>5623</v>
      </c>
      <c r="CUF438" s="294" t="s">
        <v>5623</v>
      </c>
      <c r="CUG438" s="294" t="s">
        <v>5623</v>
      </c>
      <c r="CUH438" s="294" t="s">
        <v>5623</v>
      </c>
      <c r="CUI438" s="294" t="s">
        <v>5623</v>
      </c>
      <c r="CUJ438" s="294" t="s">
        <v>5623</v>
      </c>
      <c r="CUK438" s="294" t="s">
        <v>5623</v>
      </c>
      <c r="CUL438" s="294" t="s">
        <v>5623</v>
      </c>
      <c r="CUM438" s="294" t="s">
        <v>5623</v>
      </c>
      <c r="CUN438" s="294" t="s">
        <v>5623</v>
      </c>
      <c r="CUO438" s="294" t="s">
        <v>5623</v>
      </c>
      <c r="CUP438" s="294" t="s">
        <v>5623</v>
      </c>
      <c r="CUQ438" s="294" t="s">
        <v>5623</v>
      </c>
      <c r="CUR438" s="294" t="s">
        <v>5623</v>
      </c>
      <c r="CUS438" s="294" t="s">
        <v>5623</v>
      </c>
      <c r="CUT438" s="294" t="s">
        <v>5623</v>
      </c>
      <c r="CUU438" s="294" t="s">
        <v>5623</v>
      </c>
      <c r="CUV438" s="294" t="s">
        <v>5623</v>
      </c>
      <c r="CUW438" s="294" t="s">
        <v>5623</v>
      </c>
      <c r="CUX438" s="294" t="s">
        <v>5623</v>
      </c>
      <c r="CUY438" s="294" t="s">
        <v>5623</v>
      </c>
      <c r="CUZ438" s="294" t="s">
        <v>5623</v>
      </c>
      <c r="CVA438" s="294" t="s">
        <v>5623</v>
      </c>
      <c r="CVB438" s="294" t="s">
        <v>5623</v>
      </c>
      <c r="CVC438" s="294" t="s">
        <v>5623</v>
      </c>
      <c r="CVD438" s="294" t="s">
        <v>5623</v>
      </c>
      <c r="CVE438" s="294" t="s">
        <v>5623</v>
      </c>
      <c r="CVF438" s="294" t="s">
        <v>5623</v>
      </c>
      <c r="CVG438" s="294" t="s">
        <v>5623</v>
      </c>
      <c r="CVH438" s="294" t="s">
        <v>5623</v>
      </c>
      <c r="CVI438" s="294" t="s">
        <v>5623</v>
      </c>
      <c r="CVJ438" s="294" t="s">
        <v>5623</v>
      </c>
      <c r="CVK438" s="294" t="s">
        <v>5623</v>
      </c>
      <c r="CVL438" s="294" t="s">
        <v>5623</v>
      </c>
      <c r="CVM438" s="294" t="s">
        <v>5623</v>
      </c>
      <c r="CVN438" s="294" t="s">
        <v>5623</v>
      </c>
      <c r="CVO438" s="294" t="s">
        <v>5623</v>
      </c>
      <c r="CVP438" s="294" t="s">
        <v>5623</v>
      </c>
      <c r="CVQ438" s="294" t="s">
        <v>5623</v>
      </c>
      <c r="CVR438" s="294" t="s">
        <v>5623</v>
      </c>
      <c r="CVS438" s="294" t="s">
        <v>5623</v>
      </c>
      <c r="CVT438" s="294" t="s">
        <v>5623</v>
      </c>
      <c r="CVU438" s="294" t="s">
        <v>5623</v>
      </c>
      <c r="CVV438" s="294" t="s">
        <v>5623</v>
      </c>
      <c r="CVW438" s="294" t="s">
        <v>5623</v>
      </c>
      <c r="CVX438" s="294" t="s">
        <v>5623</v>
      </c>
      <c r="CVY438" s="294" t="s">
        <v>5623</v>
      </c>
      <c r="CVZ438" s="294" t="s">
        <v>5623</v>
      </c>
      <c r="CWA438" s="294" t="s">
        <v>5623</v>
      </c>
      <c r="CWB438" s="294" t="s">
        <v>5623</v>
      </c>
      <c r="CWC438" s="294" t="s">
        <v>5623</v>
      </c>
      <c r="CWD438" s="294" t="s">
        <v>5623</v>
      </c>
      <c r="CWE438" s="294" t="s">
        <v>5623</v>
      </c>
      <c r="CWF438" s="294" t="s">
        <v>5623</v>
      </c>
      <c r="CWG438" s="294" t="s">
        <v>5623</v>
      </c>
      <c r="CWH438" s="294" t="s">
        <v>5623</v>
      </c>
      <c r="CWI438" s="294" t="s">
        <v>5623</v>
      </c>
      <c r="CWJ438" s="294" t="s">
        <v>5623</v>
      </c>
      <c r="CWK438" s="294" t="s">
        <v>5623</v>
      </c>
      <c r="CWL438" s="294" t="s">
        <v>5623</v>
      </c>
      <c r="CWM438" s="294" t="s">
        <v>5623</v>
      </c>
      <c r="CWN438" s="294" t="s">
        <v>5623</v>
      </c>
      <c r="CWO438" s="294" t="s">
        <v>5623</v>
      </c>
      <c r="CWP438" s="294" t="s">
        <v>5623</v>
      </c>
      <c r="CWQ438" s="294" t="s">
        <v>5623</v>
      </c>
      <c r="CWR438" s="294" t="s">
        <v>5623</v>
      </c>
      <c r="CWS438" s="294" t="s">
        <v>5623</v>
      </c>
      <c r="CWT438" s="294" t="s">
        <v>5623</v>
      </c>
      <c r="CWU438" s="294" t="s">
        <v>5623</v>
      </c>
      <c r="CWV438" s="294" t="s">
        <v>5623</v>
      </c>
      <c r="CWW438" s="294" t="s">
        <v>5623</v>
      </c>
      <c r="CWX438" s="294" t="s">
        <v>5623</v>
      </c>
      <c r="CWY438" s="294" t="s">
        <v>5623</v>
      </c>
      <c r="CWZ438" s="294" t="s">
        <v>5623</v>
      </c>
      <c r="CXA438" s="294" t="s">
        <v>5623</v>
      </c>
      <c r="CXB438" s="294" t="s">
        <v>5623</v>
      </c>
      <c r="CXC438" s="294" t="s">
        <v>5623</v>
      </c>
      <c r="CXD438" s="294" t="s">
        <v>5623</v>
      </c>
      <c r="CXE438" s="294" t="s">
        <v>5623</v>
      </c>
      <c r="CXF438" s="294" t="s">
        <v>5623</v>
      </c>
      <c r="CXG438" s="294" t="s">
        <v>5623</v>
      </c>
      <c r="CXH438" s="294" t="s">
        <v>5623</v>
      </c>
      <c r="CXI438" s="294" t="s">
        <v>5623</v>
      </c>
      <c r="CXJ438" s="294" t="s">
        <v>5623</v>
      </c>
      <c r="CXK438" s="294" t="s">
        <v>5623</v>
      </c>
      <c r="CXL438" s="294" t="s">
        <v>5623</v>
      </c>
      <c r="CXM438" s="294" t="s">
        <v>5623</v>
      </c>
      <c r="CXN438" s="294" t="s">
        <v>5623</v>
      </c>
      <c r="CXO438" s="294" t="s">
        <v>5623</v>
      </c>
      <c r="CXP438" s="294" t="s">
        <v>5623</v>
      </c>
      <c r="CXQ438" s="294" t="s">
        <v>5623</v>
      </c>
      <c r="CXR438" s="294" t="s">
        <v>5623</v>
      </c>
      <c r="CXS438" s="294" t="s">
        <v>5623</v>
      </c>
      <c r="CXT438" s="294" t="s">
        <v>5623</v>
      </c>
      <c r="CXU438" s="294" t="s">
        <v>5623</v>
      </c>
      <c r="CXV438" s="294" t="s">
        <v>5623</v>
      </c>
      <c r="CXW438" s="294" t="s">
        <v>5623</v>
      </c>
      <c r="CXX438" s="294" t="s">
        <v>5623</v>
      </c>
      <c r="CXY438" s="294" t="s">
        <v>5623</v>
      </c>
      <c r="CXZ438" s="294" t="s">
        <v>5623</v>
      </c>
      <c r="CYA438" s="294" t="s">
        <v>5623</v>
      </c>
      <c r="CYB438" s="294" t="s">
        <v>5623</v>
      </c>
      <c r="CYC438" s="294" t="s">
        <v>5623</v>
      </c>
      <c r="CYD438" s="294" t="s">
        <v>5623</v>
      </c>
      <c r="CYE438" s="294" t="s">
        <v>5623</v>
      </c>
      <c r="CYF438" s="294" t="s">
        <v>5623</v>
      </c>
      <c r="CYG438" s="294" t="s">
        <v>5623</v>
      </c>
      <c r="CYH438" s="294" t="s">
        <v>5623</v>
      </c>
      <c r="CYI438" s="294" t="s">
        <v>5623</v>
      </c>
      <c r="CYJ438" s="294" t="s">
        <v>5623</v>
      </c>
      <c r="CYK438" s="294" t="s">
        <v>5623</v>
      </c>
      <c r="CYL438" s="294" t="s">
        <v>5623</v>
      </c>
      <c r="CYM438" s="294" t="s">
        <v>5623</v>
      </c>
      <c r="CYN438" s="294" t="s">
        <v>5623</v>
      </c>
      <c r="CYO438" s="294" t="s">
        <v>5623</v>
      </c>
      <c r="CYP438" s="294" t="s">
        <v>5623</v>
      </c>
      <c r="CYQ438" s="294" t="s">
        <v>5623</v>
      </c>
      <c r="CYR438" s="294" t="s">
        <v>5623</v>
      </c>
      <c r="CYS438" s="294" t="s">
        <v>5623</v>
      </c>
      <c r="CYT438" s="294" t="s">
        <v>5623</v>
      </c>
      <c r="CYU438" s="294" t="s">
        <v>5623</v>
      </c>
      <c r="CYV438" s="294" t="s">
        <v>5623</v>
      </c>
      <c r="CYW438" s="294" t="s">
        <v>5623</v>
      </c>
      <c r="CYX438" s="294" t="s">
        <v>5623</v>
      </c>
      <c r="CYY438" s="294" t="s">
        <v>5623</v>
      </c>
      <c r="CYZ438" s="294" t="s">
        <v>5623</v>
      </c>
      <c r="CZA438" s="294" t="s">
        <v>5623</v>
      </c>
      <c r="CZB438" s="294" t="s">
        <v>5623</v>
      </c>
      <c r="CZC438" s="294" t="s">
        <v>5623</v>
      </c>
      <c r="CZD438" s="294" t="s">
        <v>5623</v>
      </c>
      <c r="CZE438" s="294" t="s">
        <v>5623</v>
      </c>
      <c r="CZF438" s="294" t="s">
        <v>5623</v>
      </c>
      <c r="CZG438" s="294" t="s">
        <v>5623</v>
      </c>
      <c r="CZH438" s="294" t="s">
        <v>5623</v>
      </c>
      <c r="CZI438" s="294" t="s">
        <v>5623</v>
      </c>
      <c r="CZJ438" s="294" t="s">
        <v>5623</v>
      </c>
      <c r="CZK438" s="294" t="s">
        <v>5623</v>
      </c>
      <c r="CZL438" s="294" t="s">
        <v>5623</v>
      </c>
      <c r="CZM438" s="294" t="s">
        <v>5623</v>
      </c>
      <c r="CZN438" s="294" t="s">
        <v>5623</v>
      </c>
      <c r="CZO438" s="294" t="s">
        <v>5623</v>
      </c>
      <c r="CZP438" s="294" t="s">
        <v>5623</v>
      </c>
      <c r="CZQ438" s="294" t="s">
        <v>5623</v>
      </c>
      <c r="CZR438" s="294" t="s">
        <v>5623</v>
      </c>
      <c r="CZS438" s="294" t="s">
        <v>5623</v>
      </c>
      <c r="CZT438" s="294" t="s">
        <v>5623</v>
      </c>
      <c r="CZU438" s="294" t="s">
        <v>5623</v>
      </c>
      <c r="CZV438" s="294" t="s">
        <v>5623</v>
      </c>
      <c r="CZW438" s="294" t="s">
        <v>5623</v>
      </c>
      <c r="CZX438" s="294" t="s">
        <v>5623</v>
      </c>
      <c r="CZY438" s="294" t="s">
        <v>5623</v>
      </c>
      <c r="CZZ438" s="294" t="s">
        <v>5623</v>
      </c>
      <c r="DAA438" s="294" t="s">
        <v>5623</v>
      </c>
      <c r="DAB438" s="294" t="s">
        <v>5623</v>
      </c>
      <c r="DAC438" s="294" t="s">
        <v>5623</v>
      </c>
      <c r="DAD438" s="294" t="s">
        <v>5623</v>
      </c>
      <c r="DAE438" s="294" t="s">
        <v>5623</v>
      </c>
      <c r="DAF438" s="294" t="s">
        <v>5623</v>
      </c>
      <c r="DAG438" s="294" t="s">
        <v>5623</v>
      </c>
      <c r="DAH438" s="294" t="s">
        <v>5623</v>
      </c>
      <c r="DAI438" s="294" t="s">
        <v>5623</v>
      </c>
      <c r="DAJ438" s="294" t="s">
        <v>5623</v>
      </c>
      <c r="DAK438" s="294" t="s">
        <v>5623</v>
      </c>
      <c r="DAL438" s="294" t="s">
        <v>5623</v>
      </c>
      <c r="DAM438" s="294" t="s">
        <v>5623</v>
      </c>
      <c r="DAN438" s="294" t="s">
        <v>5623</v>
      </c>
      <c r="DAO438" s="294" t="s">
        <v>5623</v>
      </c>
      <c r="DAP438" s="294" t="s">
        <v>5623</v>
      </c>
      <c r="DAQ438" s="294" t="s">
        <v>5623</v>
      </c>
      <c r="DAR438" s="294" t="s">
        <v>5623</v>
      </c>
      <c r="DAS438" s="294" t="s">
        <v>5623</v>
      </c>
      <c r="DAT438" s="294" t="s">
        <v>5623</v>
      </c>
      <c r="DAU438" s="294" t="s">
        <v>5623</v>
      </c>
      <c r="DAV438" s="294" t="s">
        <v>5623</v>
      </c>
      <c r="DAW438" s="294" t="s">
        <v>5623</v>
      </c>
      <c r="DAX438" s="294" t="s">
        <v>5623</v>
      </c>
      <c r="DAY438" s="294" t="s">
        <v>5623</v>
      </c>
      <c r="DAZ438" s="294" t="s">
        <v>5623</v>
      </c>
      <c r="DBA438" s="294" t="s">
        <v>5623</v>
      </c>
      <c r="DBB438" s="294" t="s">
        <v>5623</v>
      </c>
      <c r="DBC438" s="294" t="s">
        <v>5623</v>
      </c>
      <c r="DBD438" s="294" t="s">
        <v>5623</v>
      </c>
      <c r="DBE438" s="294" t="s">
        <v>5623</v>
      </c>
      <c r="DBF438" s="294" t="s">
        <v>5623</v>
      </c>
      <c r="DBG438" s="294" t="s">
        <v>5623</v>
      </c>
      <c r="DBH438" s="294" t="s">
        <v>5623</v>
      </c>
      <c r="DBI438" s="294" t="s">
        <v>5623</v>
      </c>
      <c r="DBJ438" s="294" t="s">
        <v>5623</v>
      </c>
      <c r="DBK438" s="294" t="s">
        <v>5623</v>
      </c>
      <c r="DBL438" s="294" t="s">
        <v>5623</v>
      </c>
      <c r="DBM438" s="294" t="s">
        <v>5623</v>
      </c>
      <c r="DBN438" s="294" t="s">
        <v>5623</v>
      </c>
      <c r="DBO438" s="294" t="s">
        <v>5623</v>
      </c>
      <c r="DBP438" s="294" t="s">
        <v>5623</v>
      </c>
      <c r="DBQ438" s="294" t="s">
        <v>5623</v>
      </c>
      <c r="DBR438" s="294" t="s">
        <v>5623</v>
      </c>
      <c r="DBS438" s="294" t="s">
        <v>5623</v>
      </c>
      <c r="DBT438" s="294" t="s">
        <v>5623</v>
      </c>
      <c r="DBU438" s="294" t="s">
        <v>5623</v>
      </c>
      <c r="DBV438" s="294" t="s">
        <v>5623</v>
      </c>
      <c r="DBW438" s="294" t="s">
        <v>5623</v>
      </c>
      <c r="DBX438" s="294" t="s">
        <v>5623</v>
      </c>
      <c r="DBY438" s="294" t="s">
        <v>5623</v>
      </c>
      <c r="DBZ438" s="294" t="s">
        <v>5623</v>
      </c>
      <c r="DCA438" s="294" t="s">
        <v>5623</v>
      </c>
      <c r="DCB438" s="294" t="s">
        <v>5623</v>
      </c>
      <c r="DCC438" s="294" t="s">
        <v>5623</v>
      </c>
      <c r="DCD438" s="294" t="s">
        <v>5623</v>
      </c>
      <c r="DCE438" s="294" t="s">
        <v>5623</v>
      </c>
      <c r="DCF438" s="294" t="s">
        <v>5623</v>
      </c>
      <c r="DCG438" s="294" t="s">
        <v>5623</v>
      </c>
      <c r="DCH438" s="294" t="s">
        <v>5623</v>
      </c>
      <c r="DCI438" s="294" t="s">
        <v>5623</v>
      </c>
      <c r="DCJ438" s="294" t="s">
        <v>5623</v>
      </c>
      <c r="DCK438" s="294" t="s">
        <v>5623</v>
      </c>
      <c r="DCL438" s="294" t="s">
        <v>5623</v>
      </c>
      <c r="DCM438" s="294" t="s">
        <v>5623</v>
      </c>
      <c r="DCN438" s="294" t="s">
        <v>5623</v>
      </c>
      <c r="DCO438" s="294" t="s">
        <v>5623</v>
      </c>
      <c r="DCP438" s="294" t="s">
        <v>5623</v>
      </c>
      <c r="DCQ438" s="294" t="s">
        <v>5623</v>
      </c>
      <c r="DCR438" s="294" t="s">
        <v>5623</v>
      </c>
      <c r="DCS438" s="294" t="s">
        <v>5623</v>
      </c>
      <c r="DCT438" s="294" t="s">
        <v>5623</v>
      </c>
      <c r="DCU438" s="294" t="s">
        <v>5623</v>
      </c>
      <c r="DCV438" s="294" t="s">
        <v>5623</v>
      </c>
      <c r="DCW438" s="294" t="s">
        <v>5623</v>
      </c>
      <c r="DCX438" s="294" t="s">
        <v>5623</v>
      </c>
      <c r="DCY438" s="294" t="s">
        <v>5623</v>
      </c>
      <c r="DCZ438" s="294" t="s">
        <v>5623</v>
      </c>
      <c r="DDA438" s="294" t="s">
        <v>5623</v>
      </c>
      <c r="DDB438" s="294" t="s">
        <v>5623</v>
      </c>
      <c r="DDC438" s="294" t="s">
        <v>5623</v>
      </c>
      <c r="DDD438" s="294" t="s">
        <v>5623</v>
      </c>
      <c r="DDE438" s="294" t="s">
        <v>5623</v>
      </c>
      <c r="DDF438" s="294" t="s">
        <v>5623</v>
      </c>
      <c r="DDG438" s="294" t="s">
        <v>5623</v>
      </c>
      <c r="DDH438" s="294" t="s">
        <v>5623</v>
      </c>
      <c r="DDI438" s="294" t="s">
        <v>5623</v>
      </c>
      <c r="DDJ438" s="294" t="s">
        <v>5623</v>
      </c>
      <c r="DDK438" s="294" t="s">
        <v>5623</v>
      </c>
      <c r="DDL438" s="294" t="s">
        <v>5623</v>
      </c>
      <c r="DDM438" s="294" t="s">
        <v>5623</v>
      </c>
      <c r="DDN438" s="294" t="s">
        <v>5623</v>
      </c>
      <c r="DDO438" s="294" t="s">
        <v>5623</v>
      </c>
      <c r="DDP438" s="294" t="s">
        <v>5623</v>
      </c>
      <c r="DDQ438" s="294" t="s">
        <v>5623</v>
      </c>
      <c r="DDR438" s="294" t="s">
        <v>5623</v>
      </c>
      <c r="DDS438" s="294" t="s">
        <v>5623</v>
      </c>
      <c r="DDT438" s="294" t="s">
        <v>5623</v>
      </c>
      <c r="DDU438" s="294" t="s">
        <v>5623</v>
      </c>
      <c r="DDV438" s="294" t="s">
        <v>5623</v>
      </c>
      <c r="DDW438" s="294" t="s">
        <v>5623</v>
      </c>
      <c r="DDX438" s="294" t="s">
        <v>5623</v>
      </c>
      <c r="DDY438" s="294" t="s">
        <v>5623</v>
      </c>
      <c r="DDZ438" s="294" t="s">
        <v>5623</v>
      </c>
      <c r="DEA438" s="294" t="s">
        <v>5623</v>
      </c>
      <c r="DEB438" s="294" t="s">
        <v>5623</v>
      </c>
      <c r="DEC438" s="294" t="s">
        <v>5623</v>
      </c>
      <c r="DED438" s="294" t="s">
        <v>5623</v>
      </c>
      <c r="DEE438" s="294" t="s">
        <v>5623</v>
      </c>
      <c r="DEF438" s="294" t="s">
        <v>5623</v>
      </c>
      <c r="DEG438" s="294" t="s">
        <v>5623</v>
      </c>
      <c r="DEH438" s="294" t="s">
        <v>5623</v>
      </c>
      <c r="DEI438" s="294" t="s">
        <v>5623</v>
      </c>
      <c r="DEJ438" s="294" t="s">
        <v>5623</v>
      </c>
      <c r="DEK438" s="294" t="s">
        <v>5623</v>
      </c>
      <c r="DEL438" s="294" t="s">
        <v>5623</v>
      </c>
      <c r="DEM438" s="294" t="s">
        <v>5623</v>
      </c>
      <c r="DEN438" s="294" t="s">
        <v>5623</v>
      </c>
      <c r="DEO438" s="294" t="s">
        <v>5623</v>
      </c>
      <c r="DEP438" s="294" t="s">
        <v>5623</v>
      </c>
      <c r="DEQ438" s="294" t="s">
        <v>5623</v>
      </c>
      <c r="DER438" s="294" t="s">
        <v>5623</v>
      </c>
      <c r="DES438" s="294" t="s">
        <v>5623</v>
      </c>
      <c r="DET438" s="294" t="s">
        <v>5623</v>
      </c>
      <c r="DEU438" s="294" t="s">
        <v>5623</v>
      </c>
      <c r="DEV438" s="294" t="s">
        <v>5623</v>
      </c>
      <c r="DEW438" s="294" t="s">
        <v>5623</v>
      </c>
      <c r="DEX438" s="294" t="s">
        <v>5623</v>
      </c>
      <c r="DEY438" s="294" t="s">
        <v>5623</v>
      </c>
      <c r="DEZ438" s="294" t="s">
        <v>5623</v>
      </c>
      <c r="DFA438" s="294" t="s">
        <v>5623</v>
      </c>
      <c r="DFB438" s="294" t="s">
        <v>5623</v>
      </c>
      <c r="DFC438" s="294" t="s">
        <v>5623</v>
      </c>
      <c r="DFD438" s="294" t="s">
        <v>5623</v>
      </c>
      <c r="DFE438" s="294" t="s">
        <v>5623</v>
      </c>
      <c r="DFF438" s="294" t="s">
        <v>5623</v>
      </c>
      <c r="DFG438" s="294" t="s">
        <v>5623</v>
      </c>
      <c r="DFH438" s="294" t="s">
        <v>5623</v>
      </c>
      <c r="DFI438" s="294" t="s">
        <v>5623</v>
      </c>
      <c r="DFJ438" s="294" t="s">
        <v>5623</v>
      </c>
      <c r="DFK438" s="294" t="s">
        <v>5623</v>
      </c>
      <c r="DFL438" s="294" t="s">
        <v>5623</v>
      </c>
      <c r="DFM438" s="294" t="s">
        <v>5623</v>
      </c>
      <c r="DFN438" s="294" t="s">
        <v>5623</v>
      </c>
      <c r="DFO438" s="294" t="s">
        <v>5623</v>
      </c>
      <c r="DFP438" s="294" t="s">
        <v>5623</v>
      </c>
      <c r="DFQ438" s="294" t="s">
        <v>5623</v>
      </c>
      <c r="DFR438" s="294" t="s">
        <v>5623</v>
      </c>
      <c r="DFS438" s="294" t="s">
        <v>5623</v>
      </c>
      <c r="DFT438" s="294" t="s">
        <v>5623</v>
      </c>
      <c r="DFU438" s="294" t="s">
        <v>5623</v>
      </c>
      <c r="DFV438" s="294" t="s">
        <v>5623</v>
      </c>
      <c r="DFW438" s="294" t="s">
        <v>5623</v>
      </c>
      <c r="DFX438" s="294" t="s">
        <v>5623</v>
      </c>
      <c r="DFY438" s="294" t="s">
        <v>5623</v>
      </c>
      <c r="DFZ438" s="294" t="s">
        <v>5623</v>
      </c>
      <c r="DGA438" s="294" t="s">
        <v>5623</v>
      </c>
      <c r="DGB438" s="294" t="s">
        <v>5623</v>
      </c>
      <c r="DGC438" s="294" t="s">
        <v>5623</v>
      </c>
      <c r="DGD438" s="294" t="s">
        <v>5623</v>
      </c>
      <c r="DGE438" s="294" t="s">
        <v>5623</v>
      </c>
      <c r="DGF438" s="294" t="s">
        <v>5623</v>
      </c>
      <c r="DGG438" s="294" t="s">
        <v>5623</v>
      </c>
      <c r="DGH438" s="294" t="s">
        <v>5623</v>
      </c>
      <c r="DGI438" s="294" t="s">
        <v>5623</v>
      </c>
      <c r="DGJ438" s="294" t="s">
        <v>5623</v>
      </c>
      <c r="DGK438" s="294" t="s">
        <v>5623</v>
      </c>
      <c r="DGL438" s="294" t="s">
        <v>5623</v>
      </c>
      <c r="DGM438" s="294" t="s">
        <v>5623</v>
      </c>
      <c r="DGN438" s="294" t="s">
        <v>5623</v>
      </c>
      <c r="DGO438" s="294" t="s">
        <v>5623</v>
      </c>
      <c r="DGP438" s="294" t="s">
        <v>5623</v>
      </c>
      <c r="DGQ438" s="294" t="s">
        <v>5623</v>
      </c>
      <c r="DGR438" s="294" t="s">
        <v>5623</v>
      </c>
      <c r="DGS438" s="294" t="s">
        <v>5623</v>
      </c>
      <c r="DGT438" s="294" t="s">
        <v>5623</v>
      </c>
      <c r="DGU438" s="294" t="s">
        <v>5623</v>
      </c>
      <c r="DGV438" s="294" t="s">
        <v>5623</v>
      </c>
      <c r="DGW438" s="294" t="s">
        <v>5623</v>
      </c>
      <c r="DGX438" s="294" t="s">
        <v>5623</v>
      </c>
      <c r="DGY438" s="294" t="s">
        <v>5623</v>
      </c>
      <c r="DGZ438" s="294" t="s">
        <v>5623</v>
      </c>
      <c r="DHA438" s="294" t="s">
        <v>5623</v>
      </c>
      <c r="DHB438" s="294" t="s">
        <v>5623</v>
      </c>
      <c r="DHC438" s="294" t="s">
        <v>5623</v>
      </c>
      <c r="DHD438" s="294" t="s">
        <v>5623</v>
      </c>
      <c r="DHE438" s="294" t="s">
        <v>5623</v>
      </c>
      <c r="DHF438" s="294" t="s">
        <v>5623</v>
      </c>
      <c r="DHG438" s="294" t="s">
        <v>5623</v>
      </c>
      <c r="DHH438" s="294" t="s">
        <v>5623</v>
      </c>
      <c r="DHI438" s="294" t="s">
        <v>5623</v>
      </c>
      <c r="DHJ438" s="294" t="s">
        <v>5623</v>
      </c>
      <c r="DHK438" s="294" t="s">
        <v>5623</v>
      </c>
      <c r="DHL438" s="294" t="s">
        <v>5623</v>
      </c>
      <c r="DHM438" s="294" t="s">
        <v>5623</v>
      </c>
      <c r="DHN438" s="294" t="s">
        <v>5623</v>
      </c>
      <c r="DHO438" s="294" t="s">
        <v>5623</v>
      </c>
      <c r="DHP438" s="294" t="s">
        <v>5623</v>
      </c>
      <c r="DHQ438" s="294" t="s">
        <v>5623</v>
      </c>
      <c r="DHR438" s="294" t="s">
        <v>5623</v>
      </c>
      <c r="DHS438" s="294" t="s">
        <v>5623</v>
      </c>
      <c r="DHT438" s="294" t="s">
        <v>5623</v>
      </c>
      <c r="DHU438" s="294" t="s">
        <v>5623</v>
      </c>
      <c r="DHV438" s="294" t="s">
        <v>5623</v>
      </c>
      <c r="DHW438" s="294" t="s">
        <v>5623</v>
      </c>
      <c r="DHX438" s="294" t="s">
        <v>5623</v>
      </c>
      <c r="DHY438" s="294" t="s">
        <v>5623</v>
      </c>
      <c r="DHZ438" s="294" t="s">
        <v>5623</v>
      </c>
      <c r="DIA438" s="294" t="s">
        <v>5623</v>
      </c>
      <c r="DIB438" s="294" t="s">
        <v>5623</v>
      </c>
      <c r="DIC438" s="294" t="s">
        <v>5623</v>
      </c>
      <c r="DID438" s="294" t="s">
        <v>5623</v>
      </c>
      <c r="DIE438" s="294" t="s">
        <v>5623</v>
      </c>
      <c r="DIF438" s="294" t="s">
        <v>5623</v>
      </c>
      <c r="DIG438" s="294" t="s">
        <v>5623</v>
      </c>
      <c r="DIH438" s="294" t="s">
        <v>5623</v>
      </c>
      <c r="DII438" s="294" t="s">
        <v>5623</v>
      </c>
      <c r="DIJ438" s="294" t="s">
        <v>5623</v>
      </c>
      <c r="DIK438" s="294" t="s">
        <v>5623</v>
      </c>
      <c r="DIL438" s="294" t="s">
        <v>5623</v>
      </c>
      <c r="DIM438" s="294" t="s">
        <v>5623</v>
      </c>
      <c r="DIN438" s="294" t="s">
        <v>5623</v>
      </c>
      <c r="DIO438" s="294" t="s">
        <v>5623</v>
      </c>
      <c r="DIP438" s="294" t="s">
        <v>5623</v>
      </c>
      <c r="DIQ438" s="294" t="s">
        <v>5623</v>
      </c>
      <c r="DIR438" s="294" t="s">
        <v>5623</v>
      </c>
      <c r="DIS438" s="294" t="s">
        <v>5623</v>
      </c>
      <c r="DIT438" s="294" t="s">
        <v>5623</v>
      </c>
      <c r="DIU438" s="294" t="s">
        <v>5623</v>
      </c>
      <c r="DIV438" s="294" t="s">
        <v>5623</v>
      </c>
      <c r="DIW438" s="294" t="s">
        <v>5623</v>
      </c>
      <c r="DIX438" s="294" t="s">
        <v>5623</v>
      </c>
      <c r="DIY438" s="294" t="s">
        <v>5623</v>
      </c>
      <c r="DIZ438" s="294" t="s">
        <v>5623</v>
      </c>
      <c r="DJA438" s="294" t="s">
        <v>5623</v>
      </c>
      <c r="DJB438" s="294" t="s">
        <v>5623</v>
      </c>
      <c r="DJC438" s="294" t="s">
        <v>5623</v>
      </c>
      <c r="DJD438" s="294" t="s">
        <v>5623</v>
      </c>
      <c r="DJE438" s="294" t="s">
        <v>5623</v>
      </c>
      <c r="DJF438" s="294" t="s">
        <v>5623</v>
      </c>
      <c r="DJG438" s="294" t="s">
        <v>5623</v>
      </c>
      <c r="DJH438" s="294" t="s">
        <v>5623</v>
      </c>
      <c r="DJI438" s="294" t="s">
        <v>5623</v>
      </c>
      <c r="DJJ438" s="294" t="s">
        <v>5623</v>
      </c>
      <c r="DJK438" s="294" t="s">
        <v>5623</v>
      </c>
      <c r="DJL438" s="294" t="s">
        <v>5623</v>
      </c>
      <c r="DJM438" s="294" t="s">
        <v>5623</v>
      </c>
      <c r="DJN438" s="294" t="s">
        <v>5623</v>
      </c>
      <c r="DJO438" s="294" t="s">
        <v>5623</v>
      </c>
      <c r="DJP438" s="294" t="s">
        <v>5623</v>
      </c>
      <c r="DJQ438" s="294" t="s">
        <v>5623</v>
      </c>
      <c r="DJR438" s="294" t="s">
        <v>5623</v>
      </c>
      <c r="DJS438" s="294" t="s">
        <v>5623</v>
      </c>
      <c r="DJT438" s="294" t="s">
        <v>5623</v>
      </c>
      <c r="DJU438" s="294" t="s">
        <v>5623</v>
      </c>
      <c r="DJV438" s="294" t="s">
        <v>5623</v>
      </c>
      <c r="DJW438" s="294" t="s">
        <v>5623</v>
      </c>
      <c r="DJX438" s="294" t="s">
        <v>5623</v>
      </c>
      <c r="DJY438" s="294" t="s">
        <v>5623</v>
      </c>
      <c r="DJZ438" s="294" t="s">
        <v>5623</v>
      </c>
      <c r="DKA438" s="294" t="s">
        <v>5623</v>
      </c>
      <c r="DKB438" s="294" t="s">
        <v>5623</v>
      </c>
      <c r="DKC438" s="294" t="s">
        <v>5623</v>
      </c>
      <c r="DKD438" s="294" t="s">
        <v>5623</v>
      </c>
      <c r="DKE438" s="294" t="s">
        <v>5623</v>
      </c>
      <c r="DKF438" s="294" t="s">
        <v>5623</v>
      </c>
      <c r="DKG438" s="294" t="s">
        <v>5623</v>
      </c>
      <c r="DKH438" s="294" t="s">
        <v>5623</v>
      </c>
      <c r="DKI438" s="294" t="s">
        <v>5623</v>
      </c>
      <c r="DKJ438" s="294" t="s">
        <v>5623</v>
      </c>
      <c r="DKK438" s="294" t="s">
        <v>5623</v>
      </c>
      <c r="DKL438" s="294" t="s">
        <v>5623</v>
      </c>
      <c r="DKM438" s="294" t="s">
        <v>5623</v>
      </c>
      <c r="DKN438" s="294" t="s">
        <v>5623</v>
      </c>
      <c r="DKO438" s="294" t="s">
        <v>5623</v>
      </c>
      <c r="DKP438" s="294" t="s">
        <v>5623</v>
      </c>
      <c r="DKQ438" s="294" t="s">
        <v>5623</v>
      </c>
      <c r="DKR438" s="294" t="s">
        <v>5623</v>
      </c>
      <c r="DKS438" s="294" t="s">
        <v>5623</v>
      </c>
      <c r="DKT438" s="294" t="s">
        <v>5623</v>
      </c>
      <c r="DKU438" s="294" t="s">
        <v>5623</v>
      </c>
      <c r="DKV438" s="294" t="s">
        <v>5623</v>
      </c>
      <c r="DKW438" s="294" t="s">
        <v>5623</v>
      </c>
      <c r="DKX438" s="294" t="s">
        <v>5623</v>
      </c>
      <c r="DKY438" s="294" t="s">
        <v>5623</v>
      </c>
      <c r="DKZ438" s="294" t="s">
        <v>5623</v>
      </c>
      <c r="DLA438" s="294" t="s">
        <v>5623</v>
      </c>
      <c r="DLB438" s="294" t="s">
        <v>5623</v>
      </c>
      <c r="DLC438" s="294" t="s">
        <v>5623</v>
      </c>
      <c r="DLD438" s="294" t="s">
        <v>5623</v>
      </c>
      <c r="DLE438" s="294" t="s">
        <v>5623</v>
      </c>
      <c r="DLF438" s="294" t="s">
        <v>5623</v>
      </c>
      <c r="DLG438" s="294" t="s">
        <v>5623</v>
      </c>
      <c r="DLH438" s="294" t="s">
        <v>5623</v>
      </c>
      <c r="DLI438" s="294" t="s">
        <v>5623</v>
      </c>
      <c r="DLJ438" s="294" t="s">
        <v>5623</v>
      </c>
      <c r="DLK438" s="294" t="s">
        <v>5623</v>
      </c>
      <c r="DLL438" s="294" t="s">
        <v>5623</v>
      </c>
      <c r="DLM438" s="294" t="s">
        <v>5623</v>
      </c>
      <c r="DLN438" s="294" t="s">
        <v>5623</v>
      </c>
      <c r="DLO438" s="294" t="s">
        <v>5623</v>
      </c>
      <c r="DLP438" s="294" t="s">
        <v>5623</v>
      </c>
      <c r="DLQ438" s="294" t="s">
        <v>5623</v>
      </c>
      <c r="DLR438" s="294" t="s">
        <v>5623</v>
      </c>
      <c r="DLS438" s="294" t="s">
        <v>5623</v>
      </c>
      <c r="DLT438" s="294" t="s">
        <v>5623</v>
      </c>
      <c r="DLU438" s="294" t="s">
        <v>5623</v>
      </c>
      <c r="DLV438" s="294" t="s">
        <v>5623</v>
      </c>
      <c r="DLW438" s="294" t="s">
        <v>5623</v>
      </c>
      <c r="DLX438" s="294" t="s">
        <v>5623</v>
      </c>
      <c r="DLY438" s="294" t="s">
        <v>5623</v>
      </c>
      <c r="DLZ438" s="294" t="s">
        <v>5623</v>
      </c>
      <c r="DMA438" s="294" t="s">
        <v>5623</v>
      </c>
      <c r="DMB438" s="294" t="s">
        <v>5623</v>
      </c>
      <c r="DMC438" s="294" t="s">
        <v>5623</v>
      </c>
      <c r="DMD438" s="294" t="s">
        <v>5623</v>
      </c>
      <c r="DME438" s="294" t="s">
        <v>5623</v>
      </c>
      <c r="DMF438" s="294" t="s">
        <v>5623</v>
      </c>
      <c r="DMG438" s="294" t="s">
        <v>5623</v>
      </c>
      <c r="DMH438" s="294" t="s">
        <v>5623</v>
      </c>
      <c r="DMI438" s="294" t="s">
        <v>5623</v>
      </c>
      <c r="DMJ438" s="294" t="s">
        <v>5623</v>
      </c>
      <c r="DMK438" s="294" t="s">
        <v>5623</v>
      </c>
      <c r="DML438" s="294" t="s">
        <v>5623</v>
      </c>
      <c r="DMM438" s="294" t="s">
        <v>5623</v>
      </c>
      <c r="DMN438" s="294" t="s">
        <v>5623</v>
      </c>
      <c r="DMO438" s="294" t="s">
        <v>5623</v>
      </c>
      <c r="DMP438" s="294" t="s">
        <v>5623</v>
      </c>
      <c r="DMQ438" s="294" t="s">
        <v>5623</v>
      </c>
      <c r="DMR438" s="294" t="s">
        <v>5623</v>
      </c>
      <c r="DMS438" s="294" t="s">
        <v>5623</v>
      </c>
      <c r="DMT438" s="294" t="s">
        <v>5623</v>
      </c>
      <c r="DMU438" s="294" t="s">
        <v>5623</v>
      </c>
      <c r="DMV438" s="294" t="s">
        <v>5623</v>
      </c>
      <c r="DMW438" s="294" t="s">
        <v>5623</v>
      </c>
      <c r="DMX438" s="294" t="s">
        <v>5623</v>
      </c>
      <c r="DMY438" s="294" t="s">
        <v>5623</v>
      </c>
      <c r="DMZ438" s="294" t="s">
        <v>5623</v>
      </c>
      <c r="DNA438" s="294" t="s">
        <v>5623</v>
      </c>
      <c r="DNB438" s="294" t="s">
        <v>5623</v>
      </c>
      <c r="DNC438" s="294" t="s">
        <v>5623</v>
      </c>
      <c r="DND438" s="294" t="s">
        <v>5623</v>
      </c>
      <c r="DNE438" s="294" t="s">
        <v>5623</v>
      </c>
      <c r="DNF438" s="294" t="s">
        <v>5623</v>
      </c>
      <c r="DNG438" s="294" t="s">
        <v>5623</v>
      </c>
      <c r="DNH438" s="294" t="s">
        <v>5623</v>
      </c>
      <c r="DNI438" s="294" t="s">
        <v>5623</v>
      </c>
      <c r="DNJ438" s="294" t="s">
        <v>5623</v>
      </c>
      <c r="DNK438" s="294" t="s">
        <v>5623</v>
      </c>
      <c r="DNL438" s="294" t="s">
        <v>5623</v>
      </c>
      <c r="DNM438" s="294" t="s">
        <v>5623</v>
      </c>
      <c r="DNN438" s="294" t="s">
        <v>5623</v>
      </c>
      <c r="DNO438" s="294" t="s">
        <v>5623</v>
      </c>
      <c r="DNP438" s="294" t="s">
        <v>5623</v>
      </c>
      <c r="DNQ438" s="294" t="s">
        <v>5623</v>
      </c>
      <c r="DNR438" s="294" t="s">
        <v>5623</v>
      </c>
      <c r="DNS438" s="294" t="s">
        <v>5623</v>
      </c>
      <c r="DNT438" s="294" t="s">
        <v>5623</v>
      </c>
      <c r="DNU438" s="294" t="s">
        <v>5623</v>
      </c>
      <c r="DNV438" s="294" t="s">
        <v>5623</v>
      </c>
      <c r="DNW438" s="294" t="s">
        <v>5623</v>
      </c>
      <c r="DNX438" s="294" t="s">
        <v>5623</v>
      </c>
      <c r="DNY438" s="294" t="s">
        <v>5623</v>
      </c>
      <c r="DNZ438" s="294" t="s">
        <v>5623</v>
      </c>
      <c r="DOA438" s="294" t="s">
        <v>5623</v>
      </c>
      <c r="DOB438" s="294" t="s">
        <v>5623</v>
      </c>
      <c r="DOC438" s="294" t="s">
        <v>5623</v>
      </c>
      <c r="DOD438" s="294" t="s">
        <v>5623</v>
      </c>
      <c r="DOE438" s="294" t="s">
        <v>5623</v>
      </c>
      <c r="DOF438" s="294" t="s">
        <v>5623</v>
      </c>
      <c r="DOG438" s="294" t="s">
        <v>5623</v>
      </c>
      <c r="DOH438" s="294" t="s">
        <v>5623</v>
      </c>
      <c r="DOI438" s="294" t="s">
        <v>5623</v>
      </c>
      <c r="DOJ438" s="294" t="s">
        <v>5623</v>
      </c>
      <c r="DOK438" s="294" t="s">
        <v>5623</v>
      </c>
      <c r="DOL438" s="294" t="s">
        <v>5623</v>
      </c>
      <c r="DOM438" s="294" t="s">
        <v>5623</v>
      </c>
      <c r="DON438" s="294" t="s">
        <v>5623</v>
      </c>
      <c r="DOO438" s="294" t="s">
        <v>5623</v>
      </c>
      <c r="DOP438" s="294" t="s">
        <v>5623</v>
      </c>
      <c r="DOQ438" s="294" t="s">
        <v>5623</v>
      </c>
      <c r="DOR438" s="294" t="s">
        <v>5623</v>
      </c>
      <c r="DOS438" s="294" t="s">
        <v>5623</v>
      </c>
      <c r="DOT438" s="294" t="s">
        <v>5623</v>
      </c>
      <c r="DOU438" s="294" t="s">
        <v>5623</v>
      </c>
      <c r="DOV438" s="294" t="s">
        <v>5623</v>
      </c>
      <c r="DOW438" s="294" t="s">
        <v>5623</v>
      </c>
      <c r="DOX438" s="294" t="s">
        <v>5623</v>
      </c>
      <c r="DOY438" s="294" t="s">
        <v>5623</v>
      </c>
      <c r="DOZ438" s="294" t="s">
        <v>5623</v>
      </c>
      <c r="DPA438" s="294" t="s">
        <v>5623</v>
      </c>
      <c r="DPB438" s="294" t="s">
        <v>5623</v>
      </c>
      <c r="DPC438" s="294" t="s">
        <v>5623</v>
      </c>
      <c r="DPD438" s="294" t="s">
        <v>5623</v>
      </c>
      <c r="DPE438" s="294" t="s">
        <v>5623</v>
      </c>
      <c r="DPF438" s="294" t="s">
        <v>5623</v>
      </c>
      <c r="DPG438" s="294" t="s">
        <v>5623</v>
      </c>
      <c r="DPH438" s="294" t="s">
        <v>5623</v>
      </c>
      <c r="DPI438" s="294" t="s">
        <v>5623</v>
      </c>
      <c r="DPJ438" s="294" t="s">
        <v>5623</v>
      </c>
      <c r="DPK438" s="294" t="s">
        <v>5623</v>
      </c>
      <c r="DPL438" s="294" t="s">
        <v>5623</v>
      </c>
      <c r="DPM438" s="294" t="s">
        <v>5623</v>
      </c>
      <c r="DPN438" s="294" t="s">
        <v>5623</v>
      </c>
      <c r="DPO438" s="294" t="s">
        <v>5623</v>
      </c>
      <c r="DPP438" s="294" t="s">
        <v>5623</v>
      </c>
      <c r="DPQ438" s="294" t="s">
        <v>5623</v>
      </c>
      <c r="DPR438" s="294" t="s">
        <v>5623</v>
      </c>
      <c r="DPS438" s="294" t="s">
        <v>5623</v>
      </c>
      <c r="DPT438" s="294" t="s">
        <v>5623</v>
      </c>
      <c r="DPU438" s="294" t="s">
        <v>5623</v>
      </c>
      <c r="DPV438" s="294" t="s">
        <v>5623</v>
      </c>
      <c r="DPW438" s="294" t="s">
        <v>5623</v>
      </c>
      <c r="DPX438" s="294" t="s">
        <v>5623</v>
      </c>
      <c r="DPY438" s="294" t="s">
        <v>5623</v>
      </c>
      <c r="DPZ438" s="294" t="s">
        <v>5623</v>
      </c>
      <c r="DQA438" s="294" t="s">
        <v>5623</v>
      </c>
      <c r="DQB438" s="294" t="s">
        <v>5623</v>
      </c>
      <c r="DQC438" s="294" t="s">
        <v>5623</v>
      </c>
      <c r="DQD438" s="294" t="s">
        <v>5623</v>
      </c>
      <c r="DQE438" s="294" t="s">
        <v>5623</v>
      </c>
      <c r="DQF438" s="294" t="s">
        <v>5623</v>
      </c>
      <c r="DQG438" s="294" t="s">
        <v>5623</v>
      </c>
      <c r="DQH438" s="294" t="s">
        <v>5623</v>
      </c>
      <c r="DQI438" s="294" t="s">
        <v>5623</v>
      </c>
      <c r="DQJ438" s="294" t="s">
        <v>5623</v>
      </c>
      <c r="DQK438" s="294" t="s">
        <v>5623</v>
      </c>
      <c r="DQL438" s="294" t="s">
        <v>5623</v>
      </c>
      <c r="DQM438" s="294" t="s">
        <v>5623</v>
      </c>
      <c r="DQN438" s="294" t="s">
        <v>5623</v>
      </c>
      <c r="DQO438" s="294" t="s">
        <v>5623</v>
      </c>
      <c r="DQP438" s="294" t="s">
        <v>5623</v>
      </c>
      <c r="DQQ438" s="294" t="s">
        <v>5623</v>
      </c>
      <c r="DQR438" s="294" t="s">
        <v>5623</v>
      </c>
      <c r="DQS438" s="294" t="s">
        <v>5623</v>
      </c>
      <c r="DQT438" s="294" t="s">
        <v>5623</v>
      </c>
      <c r="DQU438" s="294" t="s">
        <v>5623</v>
      </c>
      <c r="DQV438" s="294" t="s">
        <v>5623</v>
      </c>
      <c r="DQW438" s="294" t="s">
        <v>5623</v>
      </c>
      <c r="DQX438" s="294" t="s">
        <v>5623</v>
      </c>
      <c r="DQY438" s="294" t="s">
        <v>5623</v>
      </c>
      <c r="DQZ438" s="294" t="s">
        <v>5623</v>
      </c>
      <c r="DRA438" s="294" t="s">
        <v>5623</v>
      </c>
      <c r="DRB438" s="294" t="s">
        <v>5623</v>
      </c>
      <c r="DRC438" s="294" t="s">
        <v>5623</v>
      </c>
      <c r="DRD438" s="294" t="s">
        <v>5623</v>
      </c>
      <c r="DRE438" s="294" t="s">
        <v>5623</v>
      </c>
      <c r="DRF438" s="294" t="s">
        <v>5623</v>
      </c>
      <c r="DRG438" s="294" t="s">
        <v>5623</v>
      </c>
      <c r="DRH438" s="294" t="s">
        <v>5623</v>
      </c>
      <c r="DRI438" s="294" t="s">
        <v>5623</v>
      </c>
      <c r="DRJ438" s="294" t="s">
        <v>5623</v>
      </c>
      <c r="DRK438" s="294" t="s">
        <v>5623</v>
      </c>
      <c r="DRL438" s="294" t="s">
        <v>5623</v>
      </c>
      <c r="DRM438" s="294" t="s">
        <v>5623</v>
      </c>
      <c r="DRN438" s="294" t="s">
        <v>5623</v>
      </c>
      <c r="DRO438" s="294" t="s">
        <v>5623</v>
      </c>
      <c r="DRP438" s="294" t="s">
        <v>5623</v>
      </c>
      <c r="DRQ438" s="294" t="s">
        <v>5623</v>
      </c>
      <c r="DRR438" s="294" t="s">
        <v>5623</v>
      </c>
      <c r="DRS438" s="294" t="s">
        <v>5623</v>
      </c>
      <c r="DRT438" s="294" t="s">
        <v>5623</v>
      </c>
      <c r="DRU438" s="294" t="s">
        <v>5623</v>
      </c>
      <c r="DRV438" s="294" t="s">
        <v>5623</v>
      </c>
      <c r="DRW438" s="294" t="s">
        <v>5623</v>
      </c>
      <c r="DRX438" s="294" t="s">
        <v>5623</v>
      </c>
      <c r="DRY438" s="294" t="s">
        <v>5623</v>
      </c>
      <c r="DRZ438" s="294" t="s">
        <v>5623</v>
      </c>
      <c r="DSA438" s="294" t="s">
        <v>5623</v>
      </c>
      <c r="DSB438" s="294" t="s">
        <v>5623</v>
      </c>
      <c r="DSC438" s="294" t="s">
        <v>5623</v>
      </c>
      <c r="DSD438" s="294" t="s">
        <v>5623</v>
      </c>
      <c r="DSE438" s="294" t="s">
        <v>5623</v>
      </c>
      <c r="DSF438" s="294" t="s">
        <v>5623</v>
      </c>
      <c r="DSG438" s="294" t="s">
        <v>5623</v>
      </c>
      <c r="DSH438" s="294" t="s">
        <v>5623</v>
      </c>
      <c r="DSI438" s="294" t="s">
        <v>5623</v>
      </c>
      <c r="DSJ438" s="294" t="s">
        <v>5623</v>
      </c>
      <c r="DSK438" s="294" t="s">
        <v>5623</v>
      </c>
      <c r="DSL438" s="294" t="s">
        <v>5623</v>
      </c>
      <c r="DSM438" s="294" t="s">
        <v>5623</v>
      </c>
      <c r="DSN438" s="294" t="s">
        <v>5623</v>
      </c>
      <c r="DSO438" s="294" t="s">
        <v>5623</v>
      </c>
      <c r="DSP438" s="294" t="s">
        <v>5623</v>
      </c>
      <c r="DSQ438" s="294" t="s">
        <v>5623</v>
      </c>
      <c r="DSR438" s="294" t="s">
        <v>5623</v>
      </c>
      <c r="DSS438" s="294" t="s">
        <v>5623</v>
      </c>
      <c r="DST438" s="294" t="s">
        <v>5623</v>
      </c>
      <c r="DSU438" s="294" t="s">
        <v>5623</v>
      </c>
      <c r="DSV438" s="294" t="s">
        <v>5623</v>
      </c>
      <c r="DSW438" s="294" t="s">
        <v>5623</v>
      </c>
      <c r="DSX438" s="294" t="s">
        <v>5623</v>
      </c>
      <c r="DSY438" s="294" t="s">
        <v>5623</v>
      </c>
      <c r="DSZ438" s="294" t="s">
        <v>5623</v>
      </c>
      <c r="DTA438" s="294" t="s">
        <v>5623</v>
      </c>
      <c r="DTB438" s="294" t="s">
        <v>5623</v>
      </c>
      <c r="DTC438" s="294" t="s">
        <v>5623</v>
      </c>
      <c r="DTD438" s="294" t="s">
        <v>5623</v>
      </c>
      <c r="DTE438" s="294" t="s">
        <v>5623</v>
      </c>
      <c r="DTF438" s="294" t="s">
        <v>5623</v>
      </c>
      <c r="DTG438" s="294" t="s">
        <v>5623</v>
      </c>
      <c r="DTH438" s="294" t="s">
        <v>5623</v>
      </c>
      <c r="DTI438" s="294" t="s">
        <v>5623</v>
      </c>
      <c r="DTJ438" s="294" t="s">
        <v>5623</v>
      </c>
      <c r="DTK438" s="294" t="s">
        <v>5623</v>
      </c>
      <c r="DTL438" s="294" t="s">
        <v>5623</v>
      </c>
      <c r="DTM438" s="294" t="s">
        <v>5623</v>
      </c>
      <c r="DTN438" s="294" t="s">
        <v>5623</v>
      </c>
      <c r="DTO438" s="294" t="s">
        <v>5623</v>
      </c>
      <c r="DTP438" s="294" t="s">
        <v>5623</v>
      </c>
      <c r="DTQ438" s="294" t="s">
        <v>5623</v>
      </c>
      <c r="DTR438" s="294" t="s">
        <v>5623</v>
      </c>
      <c r="DTS438" s="294" t="s">
        <v>5623</v>
      </c>
      <c r="DTT438" s="294" t="s">
        <v>5623</v>
      </c>
      <c r="DTU438" s="294" t="s">
        <v>5623</v>
      </c>
      <c r="DTV438" s="294" t="s">
        <v>5623</v>
      </c>
      <c r="DTW438" s="294" t="s">
        <v>5623</v>
      </c>
      <c r="DTX438" s="294" t="s">
        <v>5623</v>
      </c>
      <c r="DTY438" s="294" t="s">
        <v>5623</v>
      </c>
      <c r="DTZ438" s="294" t="s">
        <v>5623</v>
      </c>
      <c r="DUA438" s="294" t="s">
        <v>5623</v>
      </c>
      <c r="DUB438" s="294" t="s">
        <v>5623</v>
      </c>
      <c r="DUC438" s="294" t="s">
        <v>5623</v>
      </c>
      <c r="DUD438" s="294" t="s">
        <v>5623</v>
      </c>
      <c r="DUE438" s="294" t="s">
        <v>5623</v>
      </c>
      <c r="DUF438" s="294" t="s">
        <v>5623</v>
      </c>
      <c r="DUG438" s="294" t="s">
        <v>5623</v>
      </c>
      <c r="DUH438" s="294" t="s">
        <v>5623</v>
      </c>
      <c r="DUI438" s="294" t="s">
        <v>5623</v>
      </c>
      <c r="DUJ438" s="294" t="s">
        <v>5623</v>
      </c>
      <c r="DUK438" s="294" t="s">
        <v>5623</v>
      </c>
      <c r="DUL438" s="294" t="s">
        <v>5623</v>
      </c>
      <c r="DUM438" s="294" t="s">
        <v>5623</v>
      </c>
      <c r="DUN438" s="294" t="s">
        <v>5623</v>
      </c>
      <c r="DUO438" s="294" t="s">
        <v>5623</v>
      </c>
      <c r="DUP438" s="294" t="s">
        <v>5623</v>
      </c>
      <c r="DUQ438" s="294" t="s">
        <v>5623</v>
      </c>
      <c r="DUR438" s="294" t="s">
        <v>5623</v>
      </c>
      <c r="DUS438" s="294" t="s">
        <v>5623</v>
      </c>
      <c r="DUT438" s="294" t="s">
        <v>5623</v>
      </c>
      <c r="DUU438" s="294" t="s">
        <v>5623</v>
      </c>
      <c r="DUV438" s="294" t="s">
        <v>5623</v>
      </c>
      <c r="DUW438" s="294" t="s">
        <v>5623</v>
      </c>
      <c r="DUX438" s="294" t="s">
        <v>5623</v>
      </c>
      <c r="DUY438" s="294" t="s">
        <v>5623</v>
      </c>
      <c r="DUZ438" s="294" t="s">
        <v>5623</v>
      </c>
      <c r="DVA438" s="294" t="s">
        <v>5623</v>
      </c>
      <c r="DVB438" s="294" t="s">
        <v>5623</v>
      </c>
      <c r="DVC438" s="294" t="s">
        <v>5623</v>
      </c>
      <c r="DVD438" s="294" t="s">
        <v>5623</v>
      </c>
      <c r="DVE438" s="294" t="s">
        <v>5623</v>
      </c>
      <c r="DVF438" s="294" t="s">
        <v>5623</v>
      </c>
      <c r="DVG438" s="294" t="s">
        <v>5623</v>
      </c>
      <c r="DVH438" s="294" t="s">
        <v>5623</v>
      </c>
      <c r="DVI438" s="294" t="s">
        <v>5623</v>
      </c>
      <c r="DVJ438" s="294" t="s">
        <v>5623</v>
      </c>
      <c r="DVK438" s="294" t="s">
        <v>5623</v>
      </c>
      <c r="DVL438" s="294" t="s">
        <v>5623</v>
      </c>
      <c r="DVM438" s="294" t="s">
        <v>5623</v>
      </c>
      <c r="DVN438" s="294" t="s">
        <v>5623</v>
      </c>
      <c r="DVO438" s="294" t="s">
        <v>5623</v>
      </c>
      <c r="DVP438" s="294" t="s">
        <v>5623</v>
      </c>
      <c r="DVQ438" s="294" t="s">
        <v>5623</v>
      </c>
      <c r="DVR438" s="294" t="s">
        <v>5623</v>
      </c>
      <c r="DVS438" s="294" t="s">
        <v>5623</v>
      </c>
      <c r="DVT438" s="294" t="s">
        <v>5623</v>
      </c>
      <c r="DVU438" s="294" t="s">
        <v>5623</v>
      </c>
      <c r="DVV438" s="294" t="s">
        <v>5623</v>
      </c>
      <c r="DVW438" s="294" t="s">
        <v>5623</v>
      </c>
      <c r="DVX438" s="294" t="s">
        <v>5623</v>
      </c>
      <c r="DVY438" s="294" t="s">
        <v>5623</v>
      </c>
      <c r="DVZ438" s="294" t="s">
        <v>5623</v>
      </c>
      <c r="DWA438" s="294" t="s">
        <v>5623</v>
      </c>
      <c r="DWB438" s="294" t="s">
        <v>5623</v>
      </c>
      <c r="DWC438" s="294" t="s">
        <v>5623</v>
      </c>
      <c r="DWD438" s="294" t="s">
        <v>5623</v>
      </c>
      <c r="DWE438" s="294" t="s">
        <v>5623</v>
      </c>
      <c r="DWF438" s="294" t="s">
        <v>5623</v>
      </c>
      <c r="DWG438" s="294" t="s">
        <v>5623</v>
      </c>
      <c r="DWH438" s="294" t="s">
        <v>5623</v>
      </c>
      <c r="DWI438" s="294" t="s">
        <v>5623</v>
      </c>
      <c r="DWJ438" s="294" t="s">
        <v>5623</v>
      </c>
      <c r="DWK438" s="294" t="s">
        <v>5623</v>
      </c>
      <c r="DWL438" s="294" t="s">
        <v>5623</v>
      </c>
      <c r="DWM438" s="294" t="s">
        <v>5623</v>
      </c>
      <c r="DWN438" s="294" t="s">
        <v>5623</v>
      </c>
      <c r="DWO438" s="294" t="s">
        <v>5623</v>
      </c>
      <c r="DWP438" s="294" t="s">
        <v>5623</v>
      </c>
      <c r="DWQ438" s="294" t="s">
        <v>5623</v>
      </c>
      <c r="DWR438" s="294" t="s">
        <v>5623</v>
      </c>
      <c r="DWS438" s="294" t="s">
        <v>5623</v>
      </c>
      <c r="DWT438" s="294" t="s">
        <v>5623</v>
      </c>
      <c r="DWU438" s="294" t="s">
        <v>5623</v>
      </c>
      <c r="DWV438" s="294" t="s">
        <v>5623</v>
      </c>
      <c r="DWW438" s="294" t="s">
        <v>5623</v>
      </c>
      <c r="DWX438" s="294" t="s">
        <v>5623</v>
      </c>
      <c r="DWY438" s="294" t="s">
        <v>5623</v>
      </c>
      <c r="DWZ438" s="294" t="s">
        <v>5623</v>
      </c>
      <c r="DXA438" s="294" t="s">
        <v>5623</v>
      </c>
      <c r="DXB438" s="294" t="s">
        <v>5623</v>
      </c>
      <c r="DXC438" s="294" t="s">
        <v>5623</v>
      </c>
      <c r="DXD438" s="294" t="s">
        <v>5623</v>
      </c>
      <c r="DXE438" s="294" t="s">
        <v>5623</v>
      </c>
      <c r="DXF438" s="294" t="s">
        <v>5623</v>
      </c>
      <c r="DXG438" s="294" t="s">
        <v>5623</v>
      </c>
      <c r="DXH438" s="294" t="s">
        <v>5623</v>
      </c>
      <c r="DXI438" s="294" t="s">
        <v>5623</v>
      </c>
      <c r="DXJ438" s="294" t="s">
        <v>5623</v>
      </c>
      <c r="DXK438" s="294" t="s">
        <v>5623</v>
      </c>
      <c r="DXL438" s="294" t="s">
        <v>5623</v>
      </c>
      <c r="DXM438" s="294" t="s">
        <v>5623</v>
      </c>
      <c r="DXN438" s="294" t="s">
        <v>5623</v>
      </c>
      <c r="DXO438" s="294" t="s">
        <v>5623</v>
      </c>
      <c r="DXP438" s="294" t="s">
        <v>5623</v>
      </c>
      <c r="DXQ438" s="294" t="s">
        <v>5623</v>
      </c>
      <c r="DXR438" s="294" t="s">
        <v>5623</v>
      </c>
      <c r="DXS438" s="294" t="s">
        <v>5623</v>
      </c>
      <c r="DXT438" s="294" t="s">
        <v>5623</v>
      </c>
      <c r="DXU438" s="294" t="s">
        <v>5623</v>
      </c>
      <c r="DXV438" s="294" t="s">
        <v>5623</v>
      </c>
      <c r="DXW438" s="294" t="s">
        <v>5623</v>
      </c>
      <c r="DXX438" s="294" t="s">
        <v>5623</v>
      </c>
      <c r="DXY438" s="294" t="s">
        <v>5623</v>
      </c>
      <c r="DXZ438" s="294" t="s">
        <v>5623</v>
      </c>
      <c r="DYA438" s="294" t="s">
        <v>5623</v>
      </c>
      <c r="DYB438" s="294" t="s">
        <v>5623</v>
      </c>
      <c r="DYC438" s="294" t="s">
        <v>5623</v>
      </c>
      <c r="DYD438" s="294" t="s">
        <v>5623</v>
      </c>
      <c r="DYE438" s="294" t="s">
        <v>5623</v>
      </c>
      <c r="DYF438" s="294" t="s">
        <v>5623</v>
      </c>
      <c r="DYG438" s="294" t="s">
        <v>5623</v>
      </c>
      <c r="DYH438" s="294" t="s">
        <v>5623</v>
      </c>
      <c r="DYI438" s="294" t="s">
        <v>5623</v>
      </c>
      <c r="DYJ438" s="294" t="s">
        <v>5623</v>
      </c>
      <c r="DYK438" s="294" t="s">
        <v>5623</v>
      </c>
      <c r="DYL438" s="294" t="s">
        <v>5623</v>
      </c>
      <c r="DYM438" s="294" t="s">
        <v>5623</v>
      </c>
      <c r="DYN438" s="294" t="s">
        <v>5623</v>
      </c>
      <c r="DYO438" s="294" t="s">
        <v>5623</v>
      </c>
      <c r="DYP438" s="294" t="s">
        <v>5623</v>
      </c>
      <c r="DYQ438" s="294" t="s">
        <v>5623</v>
      </c>
      <c r="DYR438" s="294" t="s">
        <v>5623</v>
      </c>
      <c r="DYS438" s="294" t="s">
        <v>5623</v>
      </c>
      <c r="DYT438" s="294" t="s">
        <v>5623</v>
      </c>
      <c r="DYU438" s="294" t="s">
        <v>5623</v>
      </c>
      <c r="DYV438" s="294" t="s">
        <v>5623</v>
      </c>
      <c r="DYW438" s="294" t="s">
        <v>5623</v>
      </c>
      <c r="DYX438" s="294" t="s">
        <v>5623</v>
      </c>
      <c r="DYY438" s="294" t="s">
        <v>5623</v>
      </c>
      <c r="DYZ438" s="294" t="s">
        <v>5623</v>
      </c>
      <c r="DZA438" s="294" t="s">
        <v>5623</v>
      </c>
      <c r="DZB438" s="294" t="s">
        <v>5623</v>
      </c>
      <c r="DZC438" s="294" t="s">
        <v>5623</v>
      </c>
      <c r="DZD438" s="294" t="s">
        <v>5623</v>
      </c>
      <c r="DZE438" s="294" t="s">
        <v>5623</v>
      </c>
      <c r="DZF438" s="294" t="s">
        <v>5623</v>
      </c>
      <c r="DZG438" s="294" t="s">
        <v>5623</v>
      </c>
      <c r="DZH438" s="294" t="s">
        <v>5623</v>
      </c>
      <c r="DZI438" s="294" t="s">
        <v>5623</v>
      </c>
      <c r="DZJ438" s="294" t="s">
        <v>5623</v>
      </c>
      <c r="DZK438" s="294" t="s">
        <v>5623</v>
      </c>
      <c r="DZL438" s="294" t="s">
        <v>5623</v>
      </c>
      <c r="DZM438" s="294" t="s">
        <v>5623</v>
      </c>
      <c r="DZN438" s="294" t="s">
        <v>5623</v>
      </c>
      <c r="DZO438" s="294" t="s">
        <v>5623</v>
      </c>
      <c r="DZP438" s="294" t="s">
        <v>5623</v>
      </c>
      <c r="DZQ438" s="294" t="s">
        <v>5623</v>
      </c>
      <c r="DZR438" s="294" t="s">
        <v>5623</v>
      </c>
      <c r="DZS438" s="294" t="s">
        <v>5623</v>
      </c>
      <c r="DZT438" s="294" t="s">
        <v>5623</v>
      </c>
      <c r="DZU438" s="294" t="s">
        <v>5623</v>
      </c>
      <c r="DZV438" s="294" t="s">
        <v>5623</v>
      </c>
      <c r="DZW438" s="294" t="s">
        <v>5623</v>
      </c>
      <c r="DZX438" s="294" t="s">
        <v>5623</v>
      </c>
      <c r="DZY438" s="294" t="s">
        <v>5623</v>
      </c>
      <c r="DZZ438" s="294" t="s">
        <v>5623</v>
      </c>
      <c r="EAA438" s="294" t="s">
        <v>5623</v>
      </c>
      <c r="EAB438" s="294" t="s">
        <v>5623</v>
      </c>
      <c r="EAC438" s="294" t="s">
        <v>5623</v>
      </c>
      <c r="EAD438" s="294" t="s">
        <v>5623</v>
      </c>
      <c r="EAE438" s="294" t="s">
        <v>5623</v>
      </c>
      <c r="EAF438" s="294" t="s">
        <v>5623</v>
      </c>
      <c r="EAG438" s="294" t="s">
        <v>5623</v>
      </c>
      <c r="EAH438" s="294" t="s">
        <v>5623</v>
      </c>
      <c r="EAI438" s="294" t="s">
        <v>5623</v>
      </c>
      <c r="EAJ438" s="294" t="s">
        <v>5623</v>
      </c>
      <c r="EAK438" s="294" t="s">
        <v>5623</v>
      </c>
      <c r="EAL438" s="294" t="s">
        <v>5623</v>
      </c>
      <c r="EAM438" s="294" t="s">
        <v>5623</v>
      </c>
      <c r="EAN438" s="294" t="s">
        <v>5623</v>
      </c>
      <c r="EAO438" s="294" t="s">
        <v>5623</v>
      </c>
      <c r="EAP438" s="294" t="s">
        <v>5623</v>
      </c>
      <c r="EAQ438" s="294" t="s">
        <v>5623</v>
      </c>
      <c r="EAR438" s="294" t="s">
        <v>5623</v>
      </c>
      <c r="EAS438" s="294" t="s">
        <v>5623</v>
      </c>
      <c r="EAT438" s="294" t="s">
        <v>5623</v>
      </c>
      <c r="EAU438" s="294" t="s">
        <v>5623</v>
      </c>
      <c r="EAV438" s="294" t="s">
        <v>5623</v>
      </c>
      <c r="EAW438" s="294" t="s">
        <v>5623</v>
      </c>
      <c r="EAX438" s="294" t="s">
        <v>5623</v>
      </c>
      <c r="EAY438" s="294" t="s">
        <v>5623</v>
      </c>
      <c r="EAZ438" s="294" t="s">
        <v>5623</v>
      </c>
      <c r="EBA438" s="294" t="s">
        <v>5623</v>
      </c>
      <c r="EBB438" s="294" t="s">
        <v>5623</v>
      </c>
      <c r="EBC438" s="294" t="s">
        <v>5623</v>
      </c>
      <c r="EBD438" s="294" t="s">
        <v>5623</v>
      </c>
      <c r="EBE438" s="294" t="s">
        <v>5623</v>
      </c>
      <c r="EBF438" s="294" t="s">
        <v>5623</v>
      </c>
      <c r="EBG438" s="294" t="s">
        <v>5623</v>
      </c>
      <c r="EBH438" s="294" t="s">
        <v>5623</v>
      </c>
      <c r="EBI438" s="294" t="s">
        <v>5623</v>
      </c>
      <c r="EBJ438" s="294" t="s">
        <v>5623</v>
      </c>
      <c r="EBK438" s="294" t="s">
        <v>5623</v>
      </c>
      <c r="EBL438" s="294" t="s">
        <v>5623</v>
      </c>
      <c r="EBM438" s="294" t="s">
        <v>5623</v>
      </c>
      <c r="EBN438" s="294" t="s">
        <v>5623</v>
      </c>
      <c r="EBO438" s="294" t="s">
        <v>5623</v>
      </c>
      <c r="EBP438" s="294" t="s">
        <v>5623</v>
      </c>
      <c r="EBQ438" s="294" t="s">
        <v>5623</v>
      </c>
      <c r="EBR438" s="294" t="s">
        <v>5623</v>
      </c>
      <c r="EBS438" s="294" t="s">
        <v>5623</v>
      </c>
      <c r="EBT438" s="294" t="s">
        <v>5623</v>
      </c>
      <c r="EBU438" s="294" t="s">
        <v>5623</v>
      </c>
      <c r="EBV438" s="294" t="s">
        <v>5623</v>
      </c>
      <c r="EBW438" s="294" t="s">
        <v>5623</v>
      </c>
      <c r="EBX438" s="294" t="s">
        <v>5623</v>
      </c>
      <c r="EBY438" s="294" t="s">
        <v>5623</v>
      </c>
      <c r="EBZ438" s="294" t="s">
        <v>5623</v>
      </c>
      <c r="ECA438" s="294" t="s">
        <v>5623</v>
      </c>
      <c r="ECB438" s="294" t="s">
        <v>5623</v>
      </c>
      <c r="ECC438" s="294" t="s">
        <v>5623</v>
      </c>
      <c r="ECD438" s="294" t="s">
        <v>5623</v>
      </c>
      <c r="ECE438" s="294" t="s">
        <v>5623</v>
      </c>
      <c r="ECF438" s="294" t="s">
        <v>5623</v>
      </c>
      <c r="ECG438" s="294" t="s">
        <v>5623</v>
      </c>
      <c r="ECH438" s="294" t="s">
        <v>5623</v>
      </c>
      <c r="ECI438" s="294" t="s">
        <v>5623</v>
      </c>
      <c r="ECJ438" s="294" t="s">
        <v>5623</v>
      </c>
      <c r="ECK438" s="294" t="s">
        <v>5623</v>
      </c>
      <c r="ECL438" s="294" t="s">
        <v>5623</v>
      </c>
      <c r="ECM438" s="294" t="s">
        <v>5623</v>
      </c>
      <c r="ECN438" s="294" t="s">
        <v>5623</v>
      </c>
      <c r="ECO438" s="294" t="s">
        <v>5623</v>
      </c>
      <c r="ECP438" s="294" t="s">
        <v>5623</v>
      </c>
      <c r="ECQ438" s="294" t="s">
        <v>5623</v>
      </c>
      <c r="ECR438" s="294" t="s">
        <v>5623</v>
      </c>
      <c r="ECS438" s="294" t="s">
        <v>5623</v>
      </c>
      <c r="ECT438" s="294" t="s">
        <v>5623</v>
      </c>
      <c r="ECU438" s="294" t="s">
        <v>5623</v>
      </c>
      <c r="ECV438" s="294" t="s">
        <v>5623</v>
      </c>
      <c r="ECW438" s="294" t="s">
        <v>5623</v>
      </c>
      <c r="ECX438" s="294" t="s">
        <v>5623</v>
      </c>
      <c r="ECY438" s="294" t="s">
        <v>5623</v>
      </c>
      <c r="ECZ438" s="294" t="s">
        <v>5623</v>
      </c>
      <c r="EDA438" s="294" t="s">
        <v>5623</v>
      </c>
      <c r="EDB438" s="294" t="s">
        <v>5623</v>
      </c>
      <c r="EDC438" s="294" t="s">
        <v>5623</v>
      </c>
      <c r="EDD438" s="294" t="s">
        <v>5623</v>
      </c>
      <c r="EDE438" s="294" t="s">
        <v>5623</v>
      </c>
      <c r="EDF438" s="294" t="s">
        <v>5623</v>
      </c>
      <c r="EDG438" s="294" t="s">
        <v>5623</v>
      </c>
      <c r="EDH438" s="294" t="s">
        <v>5623</v>
      </c>
      <c r="EDI438" s="294" t="s">
        <v>5623</v>
      </c>
      <c r="EDJ438" s="294" t="s">
        <v>5623</v>
      </c>
      <c r="EDK438" s="294" t="s">
        <v>5623</v>
      </c>
      <c r="EDL438" s="294" t="s">
        <v>5623</v>
      </c>
      <c r="EDM438" s="294" t="s">
        <v>5623</v>
      </c>
      <c r="EDN438" s="294" t="s">
        <v>5623</v>
      </c>
      <c r="EDO438" s="294" t="s">
        <v>5623</v>
      </c>
      <c r="EDP438" s="294" t="s">
        <v>5623</v>
      </c>
      <c r="EDQ438" s="294" t="s">
        <v>5623</v>
      </c>
      <c r="EDR438" s="294" t="s">
        <v>5623</v>
      </c>
      <c r="EDS438" s="294" t="s">
        <v>5623</v>
      </c>
      <c r="EDT438" s="294" t="s">
        <v>5623</v>
      </c>
      <c r="EDU438" s="294" t="s">
        <v>5623</v>
      </c>
      <c r="EDV438" s="294" t="s">
        <v>5623</v>
      </c>
      <c r="EDW438" s="294" t="s">
        <v>5623</v>
      </c>
      <c r="EDX438" s="294" t="s">
        <v>5623</v>
      </c>
      <c r="EDY438" s="294" t="s">
        <v>5623</v>
      </c>
      <c r="EDZ438" s="294" t="s">
        <v>5623</v>
      </c>
      <c r="EEA438" s="294" t="s">
        <v>5623</v>
      </c>
      <c r="EEB438" s="294" t="s">
        <v>5623</v>
      </c>
      <c r="EEC438" s="294" t="s">
        <v>5623</v>
      </c>
      <c r="EED438" s="294" t="s">
        <v>5623</v>
      </c>
      <c r="EEE438" s="294" t="s">
        <v>5623</v>
      </c>
      <c r="EEF438" s="294" t="s">
        <v>5623</v>
      </c>
      <c r="EEG438" s="294" t="s">
        <v>5623</v>
      </c>
      <c r="EEH438" s="294" t="s">
        <v>5623</v>
      </c>
      <c r="EEI438" s="294" t="s">
        <v>5623</v>
      </c>
      <c r="EEJ438" s="294" t="s">
        <v>5623</v>
      </c>
      <c r="EEK438" s="294" t="s">
        <v>5623</v>
      </c>
      <c r="EEL438" s="294" t="s">
        <v>5623</v>
      </c>
      <c r="EEM438" s="294" t="s">
        <v>5623</v>
      </c>
      <c r="EEN438" s="294" t="s">
        <v>5623</v>
      </c>
      <c r="EEO438" s="294" t="s">
        <v>5623</v>
      </c>
      <c r="EEP438" s="294" t="s">
        <v>5623</v>
      </c>
      <c r="EEQ438" s="294" t="s">
        <v>5623</v>
      </c>
      <c r="EER438" s="294" t="s">
        <v>5623</v>
      </c>
      <c r="EES438" s="294" t="s">
        <v>5623</v>
      </c>
      <c r="EET438" s="294" t="s">
        <v>5623</v>
      </c>
      <c r="EEU438" s="294" t="s">
        <v>5623</v>
      </c>
      <c r="EEV438" s="294" t="s">
        <v>5623</v>
      </c>
      <c r="EEW438" s="294" t="s">
        <v>5623</v>
      </c>
      <c r="EEX438" s="294" t="s">
        <v>5623</v>
      </c>
      <c r="EEY438" s="294" t="s">
        <v>5623</v>
      </c>
      <c r="EEZ438" s="294" t="s">
        <v>5623</v>
      </c>
      <c r="EFA438" s="294" t="s">
        <v>5623</v>
      </c>
      <c r="EFB438" s="294" t="s">
        <v>5623</v>
      </c>
      <c r="EFC438" s="294" t="s">
        <v>5623</v>
      </c>
      <c r="EFD438" s="294" t="s">
        <v>5623</v>
      </c>
      <c r="EFE438" s="294" t="s">
        <v>5623</v>
      </c>
      <c r="EFF438" s="294" t="s">
        <v>5623</v>
      </c>
      <c r="EFG438" s="294" t="s">
        <v>5623</v>
      </c>
      <c r="EFH438" s="294" t="s">
        <v>5623</v>
      </c>
      <c r="EFI438" s="294" t="s">
        <v>5623</v>
      </c>
      <c r="EFJ438" s="294" t="s">
        <v>5623</v>
      </c>
      <c r="EFK438" s="294" t="s">
        <v>5623</v>
      </c>
      <c r="EFL438" s="294" t="s">
        <v>5623</v>
      </c>
      <c r="EFM438" s="294" t="s">
        <v>5623</v>
      </c>
      <c r="EFN438" s="294" t="s">
        <v>5623</v>
      </c>
      <c r="EFO438" s="294" t="s">
        <v>5623</v>
      </c>
      <c r="EFP438" s="294" t="s">
        <v>5623</v>
      </c>
      <c r="EFQ438" s="294" t="s">
        <v>5623</v>
      </c>
      <c r="EFR438" s="294" t="s">
        <v>5623</v>
      </c>
      <c r="EFS438" s="294" t="s">
        <v>5623</v>
      </c>
      <c r="EFT438" s="294" t="s">
        <v>5623</v>
      </c>
      <c r="EFU438" s="294" t="s">
        <v>5623</v>
      </c>
      <c r="EFV438" s="294" t="s">
        <v>5623</v>
      </c>
      <c r="EFW438" s="294" t="s">
        <v>5623</v>
      </c>
      <c r="EFX438" s="294" t="s">
        <v>5623</v>
      </c>
      <c r="EFY438" s="294" t="s">
        <v>5623</v>
      </c>
      <c r="EFZ438" s="294" t="s">
        <v>5623</v>
      </c>
      <c r="EGA438" s="294" t="s">
        <v>5623</v>
      </c>
      <c r="EGB438" s="294" t="s">
        <v>5623</v>
      </c>
      <c r="EGC438" s="294" t="s">
        <v>5623</v>
      </c>
      <c r="EGD438" s="294" t="s">
        <v>5623</v>
      </c>
      <c r="EGE438" s="294" t="s">
        <v>5623</v>
      </c>
      <c r="EGF438" s="294" t="s">
        <v>5623</v>
      </c>
      <c r="EGG438" s="294" t="s">
        <v>5623</v>
      </c>
      <c r="EGH438" s="294" t="s">
        <v>5623</v>
      </c>
      <c r="EGI438" s="294" t="s">
        <v>5623</v>
      </c>
      <c r="EGJ438" s="294" t="s">
        <v>5623</v>
      </c>
      <c r="EGK438" s="294" t="s">
        <v>5623</v>
      </c>
      <c r="EGL438" s="294" t="s">
        <v>5623</v>
      </c>
      <c r="EGM438" s="294" t="s">
        <v>5623</v>
      </c>
      <c r="EGN438" s="294" t="s">
        <v>5623</v>
      </c>
      <c r="EGO438" s="294" t="s">
        <v>5623</v>
      </c>
      <c r="EGP438" s="294" t="s">
        <v>5623</v>
      </c>
      <c r="EGQ438" s="294" t="s">
        <v>5623</v>
      </c>
      <c r="EGR438" s="294" t="s">
        <v>5623</v>
      </c>
      <c r="EGS438" s="294" t="s">
        <v>5623</v>
      </c>
      <c r="EGT438" s="294" t="s">
        <v>5623</v>
      </c>
      <c r="EGU438" s="294" t="s">
        <v>5623</v>
      </c>
      <c r="EGV438" s="294" t="s">
        <v>5623</v>
      </c>
      <c r="EGW438" s="294" t="s">
        <v>5623</v>
      </c>
      <c r="EGX438" s="294" t="s">
        <v>5623</v>
      </c>
      <c r="EGY438" s="294" t="s">
        <v>5623</v>
      </c>
      <c r="EGZ438" s="294" t="s">
        <v>5623</v>
      </c>
      <c r="EHA438" s="294" t="s">
        <v>5623</v>
      </c>
      <c r="EHB438" s="294" t="s">
        <v>5623</v>
      </c>
      <c r="EHC438" s="294" t="s">
        <v>5623</v>
      </c>
      <c r="EHD438" s="294" t="s">
        <v>5623</v>
      </c>
      <c r="EHE438" s="294" t="s">
        <v>5623</v>
      </c>
      <c r="EHF438" s="294" t="s">
        <v>5623</v>
      </c>
      <c r="EHG438" s="294" t="s">
        <v>5623</v>
      </c>
      <c r="EHH438" s="294" t="s">
        <v>5623</v>
      </c>
      <c r="EHI438" s="294" t="s">
        <v>5623</v>
      </c>
      <c r="EHJ438" s="294" t="s">
        <v>5623</v>
      </c>
      <c r="EHK438" s="294" t="s">
        <v>5623</v>
      </c>
      <c r="EHL438" s="294" t="s">
        <v>5623</v>
      </c>
      <c r="EHM438" s="294" t="s">
        <v>5623</v>
      </c>
      <c r="EHN438" s="294" t="s">
        <v>5623</v>
      </c>
      <c r="EHO438" s="294" t="s">
        <v>5623</v>
      </c>
      <c r="EHP438" s="294" t="s">
        <v>5623</v>
      </c>
      <c r="EHQ438" s="294" t="s">
        <v>5623</v>
      </c>
      <c r="EHR438" s="294" t="s">
        <v>5623</v>
      </c>
      <c r="EHS438" s="294" t="s">
        <v>5623</v>
      </c>
      <c r="EHT438" s="294" t="s">
        <v>5623</v>
      </c>
      <c r="EHU438" s="294" t="s">
        <v>5623</v>
      </c>
      <c r="EHV438" s="294" t="s">
        <v>5623</v>
      </c>
      <c r="EHW438" s="294" t="s">
        <v>5623</v>
      </c>
      <c r="EHX438" s="294" t="s">
        <v>5623</v>
      </c>
      <c r="EHY438" s="294" t="s">
        <v>5623</v>
      </c>
      <c r="EHZ438" s="294" t="s">
        <v>5623</v>
      </c>
      <c r="EIA438" s="294" t="s">
        <v>5623</v>
      </c>
      <c r="EIB438" s="294" t="s">
        <v>5623</v>
      </c>
      <c r="EIC438" s="294" t="s">
        <v>5623</v>
      </c>
      <c r="EID438" s="294" t="s">
        <v>5623</v>
      </c>
      <c r="EIE438" s="294" t="s">
        <v>5623</v>
      </c>
      <c r="EIF438" s="294" t="s">
        <v>5623</v>
      </c>
      <c r="EIG438" s="294" t="s">
        <v>5623</v>
      </c>
      <c r="EIH438" s="294" t="s">
        <v>5623</v>
      </c>
      <c r="EII438" s="294" t="s">
        <v>5623</v>
      </c>
      <c r="EIJ438" s="294" t="s">
        <v>5623</v>
      </c>
      <c r="EIK438" s="294" t="s">
        <v>5623</v>
      </c>
      <c r="EIL438" s="294" t="s">
        <v>5623</v>
      </c>
      <c r="EIM438" s="294" t="s">
        <v>5623</v>
      </c>
      <c r="EIN438" s="294" t="s">
        <v>5623</v>
      </c>
      <c r="EIO438" s="294" t="s">
        <v>5623</v>
      </c>
      <c r="EIP438" s="294" t="s">
        <v>5623</v>
      </c>
      <c r="EIQ438" s="294" t="s">
        <v>5623</v>
      </c>
      <c r="EIR438" s="294" t="s">
        <v>5623</v>
      </c>
      <c r="EIS438" s="294" t="s">
        <v>5623</v>
      </c>
      <c r="EIT438" s="294" t="s">
        <v>5623</v>
      </c>
      <c r="EIU438" s="294" t="s">
        <v>5623</v>
      </c>
      <c r="EIV438" s="294" t="s">
        <v>5623</v>
      </c>
      <c r="EIW438" s="294" t="s">
        <v>5623</v>
      </c>
      <c r="EIX438" s="294" t="s">
        <v>5623</v>
      </c>
      <c r="EIY438" s="294" t="s">
        <v>5623</v>
      </c>
      <c r="EIZ438" s="294" t="s">
        <v>5623</v>
      </c>
      <c r="EJA438" s="294" t="s">
        <v>5623</v>
      </c>
      <c r="EJB438" s="294" t="s">
        <v>5623</v>
      </c>
      <c r="EJC438" s="294" t="s">
        <v>5623</v>
      </c>
      <c r="EJD438" s="294" t="s">
        <v>5623</v>
      </c>
      <c r="EJE438" s="294" t="s">
        <v>5623</v>
      </c>
      <c r="EJF438" s="294" t="s">
        <v>5623</v>
      </c>
      <c r="EJG438" s="294" t="s">
        <v>5623</v>
      </c>
      <c r="EJH438" s="294" t="s">
        <v>5623</v>
      </c>
      <c r="EJI438" s="294" t="s">
        <v>5623</v>
      </c>
      <c r="EJJ438" s="294" t="s">
        <v>5623</v>
      </c>
      <c r="EJK438" s="294" t="s">
        <v>5623</v>
      </c>
      <c r="EJL438" s="294" t="s">
        <v>5623</v>
      </c>
      <c r="EJM438" s="294" t="s">
        <v>5623</v>
      </c>
      <c r="EJN438" s="294" t="s">
        <v>5623</v>
      </c>
      <c r="EJO438" s="294" t="s">
        <v>5623</v>
      </c>
      <c r="EJP438" s="294" t="s">
        <v>5623</v>
      </c>
      <c r="EJQ438" s="294" t="s">
        <v>5623</v>
      </c>
      <c r="EJR438" s="294" t="s">
        <v>5623</v>
      </c>
      <c r="EJS438" s="294" t="s">
        <v>5623</v>
      </c>
      <c r="EJT438" s="294" t="s">
        <v>5623</v>
      </c>
      <c r="EJU438" s="294" t="s">
        <v>5623</v>
      </c>
      <c r="EJV438" s="294" t="s">
        <v>5623</v>
      </c>
      <c r="EJW438" s="294" t="s">
        <v>5623</v>
      </c>
      <c r="EJX438" s="294" t="s">
        <v>5623</v>
      </c>
      <c r="EJY438" s="294" t="s">
        <v>5623</v>
      </c>
      <c r="EJZ438" s="294" t="s">
        <v>5623</v>
      </c>
      <c r="EKA438" s="294" t="s">
        <v>5623</v>
      </c>
      <c r="EKB438" s="294" t="s">
        <v>5623</v>
      </c>
      <c r="EKC438" s="294" t="s">
        <v>5623</v>
      </c>
      <c r="EKD438" s="294" t="s">
        <v>5623</v>
      </c>
      <c r="EKE438" s="294" t="s">
        <v>5623</v>
      </c>
      <c r="EKF438" s="294" t="s">
        <v>5623</v>
      </c>
      <c r="EKG438" s="294" t="s">
        <v>5623</v>
      </c>
      <c r="EKH438" s="294" t="s">
        <v>5623</v>
      </c>
      <c r="EKI438" s="294" t="s">
        <v>5623</v>
      </c>
      <c r="EKJ438" s="294" t="s">
        <v>5623</v>
      </c>
      <c r="EKK438" s="294" t="s">
        <v>5623</v>
      </c>
      <c r="EKL438" s="294" t="s">
        <v>5623</v>
      </c>
      <c r="EKM438" s="294" t="s">
        <v>5623</v>
      </c>
      <c r="EKN438" s="294" t="s">
        <v>5623</v>
      </c>
      <c r="EKO438" s="294" t="s">
        <v>5623</v>
      </c>
      <c r="EKP438" s="294" t="s">
        <v>5623</v>
      </c>
      <c r="EKQ438" s="294" t="s">
        <v>5623</v>
      </c>
      <c r="EKR438" s="294" t="s">
        <v>5623</v>
      </c>
      <c r="EKS438" s="294" t="s">
        <v>5623</v>
      </c>
      <c r="EKT438" s="294" t="s">
        <v>5623</v>
      </c>
      <c r="EKU438" s="294" t="s">
        <v>5623</v>
      </c>
      <c r="EKV438" s="294" t="s">
        <v>5623</v>
      </c>
      <c r="EKW438" s="294" t="s">
        <v>5623</v>
      </c>
      <c r="EKX438" s="294" t="s">
        <v>5623</v>
      </c>
      <c r="EKY438" s="294" t="s">
        <v>5623</v>
      </c>
      <c r="EKZ438" s="294" t="s">
        <v>5623</v>
      </c>
      <c r="ELA438" s="294" t="s">
        <v>5623</v>
      </c>
      <c r="ELB438" s="294" t="s">
        <v>5623</v>
      </c>
      <c r="ELC438" s="294" t="s">
        <v>5623</v>
      </c>
      <c r="ELD438" s="294" t="s">
        <v>5623</v>
      </c>
      <c r="ELE438" s="294" t="s">
        <v>5623</v>
      </c>
      <c r="ELF438" s="294" t="s">
        <v>5623</v>
      </c>
      <c r="ELG438" s="294" t="s">
        <v>5623</v>
      </c>
      <c r="ELH438" s="294" t="s">
        <v>5623</v>
      </c>
      <c r="ELI438" s="294" t="s">
        <v>5623</v>
      </c>
      <c r="ELJ438" s="294" t="s">
        <v>5623</v>
      </c>
      <c r="ELK438" s="294" t="s">
        <v>5623</v>
      </c>
      <c r="ELL438" s="294" t="s">
        <v>5623</v>
      </c>
      <c r="ELM438" s="294" t="s">
        <v>5623</v>
      </c>
      <c r="ELN438" s="294" t="s">
        <v>5623</v>
      </c>
      <c r="ELO438" s="294" t="s">
        <v>5623</v>
      </c>
      <c r="ELP438" s="294" t="s">
        <v>5623</v>
      </c>
      <c r="ELQ438" s="294" t="s">
        <v>5623</v>
      </c>
      <c r="ELR438" s="294" t="s">
        <v>5623</v>
      </c>
      <c r="ELS438" s="294" t="s">
        <v>5623</v>
      </c>
      <c r="ELT438" s="294" t="s">
        <v>5623</v>
      </c>
      <c r="ELU438" s="294" t="s">
        <v>5623</v>
      </c>
      <c r="ELV438" s="294" t="s">
        <v>5623</v>
      </c>
      <c r="ELW438" s="294" t="s">
        <v>5623</v>
      </c>
      <c r="ELX438" s="294" t="s">
        <v>5623</v>
      </c>
      <c r="ELY438" s="294" t="s">
        <v>5623</v>
      </c>
      <c r="ELZ438" s="294" t="s">
        <v>5623</v>
      </c>
      <c r="EMA438" s="294" t="s">
        <v>5623</v>
      </c>
      <c r="EMB438" s="294" t="s">
        <v>5623</v>
      </c>
      <c r="EMC438" s="294" t="s">
        <v>5623</v>
      </c>
      <c r="EMD438" s="294" t="s">
        <v>5623</v>
      </c>
      <c r="EME438" s="294" t="s">
        <v>5623</v>
      </c>
      <c r="EMF438" s="294" t="s">
        <v>5623</v>
      </c>
      <c r="EMG438" s="294" t="s">
        <v>5623</v>
      </c>
      <c r="EMH438" s="294" t="s">
        <v>5623</v>
      </c>
      <c r="EMI438" s="294" t="s">
        <v>5623</v>
      </c>
      <c r="EMJ438" s="294" t="s">
        <v>5623</v>
      </c>
      <c r="EMK438" s="294" t="s">
        <v>5623</v>
      </c>
      <c r="EML438" s="294" t="s">
        <v>5623</v>
      </c>
      <c r="EMM438" s="294" t="s">
        <v>5623</v>
      </c>
      <c r="EMN438" s="294" t="s">
        <v>5623</v>
      </c>
      <c r="EMO438" s="294" t="s">
        <v>5623</v>
      </c>
      <c r="EMP438" s="294" t="s">
        <v>5623</v>
      </c>
      <c r="EMQ438" s="294" t="s">
        <v>5623</v>
      </c>
      <c r="EMR438" s="294" t="s">
        <v>5623</v>
      </c>
      <c r="EMS438" s="294" t="s">
        <v>5623</v>
      </c>
      <c r="EMT438" s="294" t="s">
        <v>5623</v>
      </c>
      <c r="EMU438" s="294" t="s">
        <v>5623</v>
      </c>
      <c r="EMV438" s="294" t="s">
        <v>5623</v>
      </c>
      <c r="EMW438" s="294" t="s">
        <v>5623</v>
      </c>
      <c r="EMX438" s="294" t="s">
        <v>5623</v>
      </c>
      <c r="EMY438" s="294" t="s">
        <v>5623</v>
      </c>
      <c r="EMZ438" s="294" t="s">
        <v>5623</v>
      </c>
      <c r="ENA438" s="294" t="s">
        <v>5623</v>
      </c>
      <c r="ENB438" s="294" t="s">
        <v>5623</v>
      </c>
      <c r="ENC438" s="294" t="s">
        <v>5623</v>
      </c>
      <c r="END438" s="294" t="s">
        <v>5623</v>
      </c>
      <c r="ENE438" s="294" t="s">
        <v>5623</v>
      </c>
      <c r="ENF438" s="294" t="s">
        <v>5623</v>
      </c>
      <c r="ENG438" s="294" t="s">
        <v>5623</v>
      </c>
      <c r="ENH438" s="294" t="s">
        <v>5623</v>
      </c>
      <c r="ENI438" s="294" t="s">
        <v>5623</v>
      </c>
      <c r="ENJ438" s="294" t="s">
        <v>5623</v>
      </c>
      <c r="ENK438" s="294" t="s">
        <v>5623</v>
      </c>
      <c r="ENL438" s="294" t="s">
        <v>5623</v>
      </c>
      <c r="ENM438" s="294" t="s">
        <v>5623</v>
      </c>
      <c r="ENN438" s="294" t="s">
        <v>5623</v>
      </c>
      <c r="ENO438" s="294" t="s">
        <v>5623</v>
      </c>
      <c r="ENP438" s="294" t="s">
        <v>5623</v>
      </c>
      <c r="ENQ438" s="294" t="s">
        <v>5623</v>
      </c>
      <c r="ENR438" s="294" t="s">
        <v>5623</v>
      </c>
      <c r="ENS438" s="294" t="s">
        <v>5623</v>
      </c>
      <c r="ENT438" s="294" t="s">
        <v>5623</v>
      </c>
      <c r="ENU438" s="294" t="s">
        <v>5623</v>
      </c>
      <c r="ENV438" s="294" t="s">
        <v>5623</v>
      </c>
      <c r="ENW438" s="294" t="s">
        <v>5623</v>
      </c>
      <c r="ENX438" s="294" t="s">
        <v>5623</v>
      </c>
      <c r="ENY438" s="294" t="s">
        <v>5623</v>
      </c>
      <c r="ENZ438" s="294" t="s">
        <v>5623</v>
      </c>
      <c r="EOA438" s="294" t="s">
        <v>5623</v>
      </c>
      <c r="EOB438" s="294" t="s">
        <v>5623</v>
      </c>
      <c r="EOC438" s="294" t="s">
        <v>5623</v>
      </c>
      <c r="EOD438" s="294" t="s">
        <v>5623</v>
      </c>
      <c r="EOE438" s="294" t="s">
        <v>5623</v>
      </c>
      <c r="EOF438" s="294" t="s">
        <v>5623</v>
      </c>
      <c r="EOG438" s="294" t="s">
        <v>5623</v>
      </c>
      <c r="EOH438" s="294" t="s">
        <v>5623</v>
      </c>
      <c r="EOI438" s="294" t="s">
        <v>5623</v>
      </c>
      <c r="EOJ438" s="294" t="s">
        <v>5623</v>
      </c>
      <c r="EOK438" s="294" t="s">
        <v>5623</v>
      </c>
      <c r="EOL438" s="294" t="s">
        <v>5623</v>
      </c>
      <c r="EOM438" s="294" t="s">
        <v>5623</v>
      </c>
      <c r="EON438" s="294" t="s">
        <v>5623</v>
      </c>
      <c r="EOO438" s="294" t="s">
        <v>5623</v>
      </c>
      <c r="EOP438" s="294" t="s">
        <v>5623</v>
      </c>
      <c r="EOQ438" s="294" t="s">
        <v>5623</v>
      </c>
      <c r="EOR438" s="294" t="s">
        <v>5623</v>
      </c>
      <c r="EOS438" s="294" t="s">
        <v>5623</v>
      </c>
      <c r="EOT438" s="294" t="s">
        <v>5623</v>
      </c>
      <c r="EOU438" s="294" t="s">
        <v>5623</v>
      </c>
      <c r="EOV438" s="294" t="s">
        <v>5623</v>
      </c>
      <c r="EOW438" s="294" t="s">
        <v>5623</v>
      </c>
      <c r="EOX438" s="294" t="s">
        <v>5623</v>
      </c>
      <c r="EOY438" s="294" t="s">
        <v>5623</v>
      </c>
      <c r="EOZ438" s="294" t="s">
        <v>5623</v>
      </c>
      <c r="EPA438" s="294" t="s">
        <v>5623</v>
      </c>
      <c r="EPB438" s="294" t="s">
        <v>5623</v>
      </c>
      <c r="EPC438" s="294" t="s">
        <v>5623</v>
      </c>
      <c r="EPD438" s="294" t="s">
        <v>5623</v>
      </c>
      <c r="EPE438" s="294" t="s">
        <v>5623</v>
      </c>
      <c r="EPF438" s="294" t="s">
        <v>5623</v>
      </c>
      <c r="EPG438" s="294" t="s">
        <v>5623</v>
      </c>
      <c r="EPH438" s="294" t="s">
        <v>5623</v>
      </c>
      <c r="EPI438" s="294" t="s">
        <v>5623</v>
      </c>
      <c r="EPJ438" s="294" t="s">
        <v>5623</v>
      </c>
      <c r="EPK438" s="294" t="s">
        <v>5623</v>
      </c>
      <c r="EPL438" s="294" t="s">
        <v>5623</v>
      </c>
      <c r="EPM438" s="294" t="s">
        <v>5623</v>
      </c>
      <c r="EPN438" s="294" t="s">
        <v>5623</v>
      </c>
      <c r="EPO438" s="294" t="s">
        <v>5623</v>
      </c>
      <c r="EPP438" s="294" t="s">
        <v>5623</v>
      </c>
      <c r="EPQ438" s="294" t="s">
        <v>5623</v>
      </c>
      <c r="EPR438" s="294" t="s">
        <v>5623</v>
      </c>
      <c r="EPS438" s="294" t="s">
        <v>5623</v>
      </c>
      <c r="EPT438" s="294" t="s">
        <v>5623</v>
      </c>
      <c r="EPU438" s="294" t="s">
        <v>5623</v>
      </c>
      <c r="EPV438" s="294" t="s">
        <v>5623</v>
      </c>
      <c r="EPW438" s="294" t="s">
        <v>5623</v>
      </c>
      <c r="EPX438" s="294" t="s">
        <v>5623</v>
      </c>
      <c r="EPY438" s="294" t="s">
        <v>5623</v>
      </c>
      <c r="EPZ438" s="294" t="s">
        <v>5623</v>
      </c>
      <c r="EQA438" s="294" t="s">
        <v>5623</v>
      </c>
      <c r="EQB438" s="294" t="s">
        <v>5623</v>
      </c>
      <c r="EQC438" s="294" t="s">
        <v>5623</v>
      </c>
      <c r="EQD438" s="294" t="s">
        <v>5623</v>
      </c>
      <c r="EQE438" s="294" t="s">
        <v>5623</v>
      </c>
      <c r="EQF438" s="294" t="s">
        <v>5623</v>
      </c>
      <c r="EQG438" s="294" t="s">
        <v>5623</v>
      </c>
      <c r="EQH438" s="294" t="s">
        <v>5623</v>
      </c>
      <c r="EQI438" s="294" t="s">
        <v>5623</v>
      </c>
      <c r="EQJ438" s="294" t="s">
        <v>5623</v>
      </c>
      <c r="EQK438" s="294" t="s">
        <v>5623</v>
      </c>
      <c r="EQL438" s="294" t="s">
        <v>5623</v>
      </c>
      <c r="EQM438" s="294" t="s">
        <v>5623</v>
      </c>
      <c r="EQN438" s="294" t="s">
        <v>5623</v>
      </c>
      <c r="EQO438" s="294" t="s">
        <v>5623</v>
      </c>
      <c r="EQP438" s="294" t="s">
        <v>5623</v>
      </c>
      <c r="EQQ438" s="294" t="s">
        <v>5623</v>
      </c>
      <c r="EQR438" s="294" t="s">
        <v>5623</v>
      </c>
      <c r="EQS438" s="294" t="s">
        <v>5623</v>
      </c>
      <c r="EQT438" s="294" t="s">
        <v>5623</v>
      </c>
      <c r="EQU438" s="294" t="s">
        <v>5623</v>
      </c>
      <c r="EQV438" s="294" t="s">
        <v>5623</v>
      </c>
      <c r="EQW438" s="294" t="s">
        <v>5623</v>
      </c>
      <c r="EQX438" s="294" t="s">
        <v>5623</v>
      </c>
      <c r="EQY438" s="294" t="s">
        <v>5623</v>
      </c>
      <c r="EQZ438" s="294" t="s">
        <v>5623</v>
      </c>
      <c r="ERA438" s="294" t="s">
        <v>5623</v>
      </c>
      <c r="ERB438" s="294" t="s">
        <v>5623</v>
      </c>
      <c r="ERC438" s="294" t="s">
        <v>5623</v>
      </c>
      <c r="ERD438" s="294" t="s">
        <v>5623</v>
      </c>
      <c r="ERE438" s="294" t="s">
        <v>5623</v>
      </c>
      <c r="ERF438" s="294" t="s">
        <v>5623</v>
      </c>
      <c r="ERG438" s="294" t="s">
        <v>5623</v>
      </c>
      <c r="ERH438" s="294" t="s">
        <v>5623</v>
      </c>
      <c r="ERI438" s="294" t="s">
        <v>5623</v>
      </c>
      <c r="ERJ438" s="294" t="s">
        <v>5623</v>
      </c>
      <c r="ERK438" s="294" t="s">
        <v>5623</v>
      </c>
      <c r="ERL438" s="294" t="s">
        <v>5623</v>
      </c>
      <c r="ERM438" s="294" t="s">
        <v>5623</v>
      </c>
      <c r="ERN438" s="294" t="s">
        <v>5623</v>
      </c>
      <c r="ERO438" s="294" t="s">
        <v>5623</v>
      </c>
      <c r="ERP438" s="294" t="s">
        <v>5623</v>
      </c>
      <c r="ERQ438" s="294" t="s">
        <v>5623</v>
      </c>
      <c r="ERR438" s="294" t="s">
        <v>5623</v>
      </c>
      <c r="ERS438" s="294" t="s">
        <v>5623</v>
      </c>
      <c r="ERT438" s="294" t="s">
        <v>5623</v>
      </c>
      <c r="ERU438" s="294" t="s">
        <v>5623</v>
      </c>
      <c r="ERV438" s="294" t="s">
        <v>5623</v>
      </c>
      <c r="ERW438" s="294" t="s">
        <v>5623</v>
      </c>
      <c r="ERX438" s="294" t="s">
        <v>5623</v>
      </c>
      <c r="ERY438" s="294" t="s">
        <v>5623</v>
      </c>
      <c r="ERZ438" s="294" t="s">
        <v>5623</v>
      </c>
      <c r="ESA438" s="294" t="s">
        <v>5623</v>
      </c>
      <c r="ESB438" s="294" t="s">
        <v>5623</v>
      </c>
      <c r="ESC438" s="294" t="s">
        <v>5623</v>
      </c>
      <c r="ESD438" s="294" t="s">
        <v>5623</v>
      </c>
      <c r="ESE438" s="294" t="s">
        <v>5623</v>
      </c>
      <c r="ESF438" s="294" t="s">
        <v>5623</v>
      </c>
      <c r="ESG438" s="294" t="s">
        <v>5623</v>
      </c>
      <c r="ESH438" s="294" t="s">
        <v>5623</v>
      </c>
      <c r="ESI438" s="294" t="s">
        <v>5623</v>
      </c>
      <c r="ESJ438" s="294" t="s">
        <v>5623</v>
      </c>
      <c r="ESK438" s="294" t="s">
        <v>5623</v>
      </c>
      <c r="ESL438" s="294" t="s">
        <v>5623</v>
      </c>
      <c r="ESM438" s="294" t="s">
        <v>5623</v>
      </c>
      <c r="ESN438" s="294" t="s">
        <v>5623</v>
      </c>
      <c r="ESO438" s="294" t="s">
        <v>5623</v>
      </c>
      <c r="ESP438" s="294" t="s">
        <v>5623</v>
      </c>
      <c r="ESQ438" s="294" t="s">
        <v>5623</v>
      </c>
      <c r="ESR438" s="294" t="s">
        <v>5623</v>
      </c>
      <c r="ESS438" s="294" t="s">
        <v>5623</v>
      </c>
      <c r="EST438" s="294" t="s">
        <v>5623</v>
      </c>
      <c r="ESU438" s="294" t="s">
        <v>5623</v>
      </c>
      <c r="ESV438" s="294" t="s">
        <v>5623</v>
      </c>
      <c r="ESW438" s="294" t="s">
        <v>5623</v>
      </c>
      <c r="ESX438" s="294" t="s">
        <v>5623</v>
      </c>
      <c r="ESY438" s="294" t="s">
        <v>5623</v>
      </c>
      <c r="ESZ438" s="294" t="s">
        <v>5623</v>
      </c>
      <c r="ETA438" s="294" t="s">
        <v>5623</v>
      </c>
      <c r="ETB438" s="294" t="s">
        <v>5623</v>
      </c>
      <c r="ETC438" s="294" t="s">
        <v>5623</v>
      </c>
      <c r="ETD438" s="294" t="s">
        <v>5623</v>
      </c>
      <c r="ETE438" s="294" t="s">
        <v>5623</v>
      </c>
      <c r="ETF438" s="294" t="s">
        <v>5623</v>
      </c>
      <c r="ETG438" s="294" t="s">
        <v>5623</v>
      </c>
      <c r="ETH438" s="294" t="s">
        <v>5623</v>
      </c>
      <c r="ETI438" s="294" t="s">
        <v>5623</v>
      </c>
      <c r="ETJ438" s="294" t="s">
        <v>5623</v>
      </c>
      <c r="ETK438" s="294" t="s">
        <v>5623</v>
      </c>
      <c r="ETL438" s="294" t="s">
        <v>5623</v>
      </c>
      <c r="ETM438" s="294" t="s">
        <v>5623</v>
      </c>
      <c r="ETN438" s="294" t="s">
        <v>5623</v>
      </c>
      <c r="ETO438" s="294" t="s">
        <v>5623</v>
      </c>
      <c r="ETP438" s="294" t="s">
        <v>5623</v>
      </c>
      <c r="ETQ438" s="294" t="s">
        <v>5623</v>
      </c>
      <c r="ETR438" s="294" t="s">
        <v>5623</v>
      </c>
      <c r="ETS438" s="294" t="s">
        <v>5623</v>
      </c>
      <c r="ETT438" s="294" t="s">
        <v>5623</v>
      </c>
      <c r="ETU438" s="294" t="s">
        <v>5623</v>
      </c>
      <c r="ETV438" s="294" t="s">
        <v>5623</v>
      </c>
      <c r="ETW438" s="294" t="s">
        <v>5623</v>
      </c>
      <c r="ETX438" s="294" t="s">
        <v>5623</v>
      </c>
      <c r="ETY438" s="294" t="s">
        <v>5623</v>
      </c>
      <c r="ETZ438" s="294" t="s">
        <v>5623</v>
      </c>
      <c r="EUA438" s="294" t="s">
        <v>5623</v>
      </c>
      <c r="EUB438" s="294" t="s">
        <v>5623</v>
      </c>
      <c r="EUC438" s="294" t="s">
        <v>5623</v>
      </c>
      <c r="EUD438" s="294" t="s">
        <v>5623</v>
      </c>
      <c r="EUE438" s="294" t="s">
        <v>5623</v>
      </c>
      <c r="EUF438" s="294" t="s">
        <v>5623</v>
      </c>
      <c r="EUG438" s="294" t="s">
        <v>5623</v>
      </c>
      <c r="EUH438" s="294" t="s">
        <v>5623</v>
      </c>
      <c r="EUI438" s="294" t="s">
        <v>5623</v>
      </c>
      <c r="EUJ438" s="294" t="s">
        <v>5623</v>
      </c>
      <c r="EUK438" s="294" t="s">
        <v>5623</v>
      </c>
      <c r="EUL438" s="294" t="s">
        <v>5623</v>
      </c>
      <c r="EUM438" s="294" t="s">
        <v>5623</v>
      </c>
      <c r="EUN438" s="294" t="s">
        <v>5623</v>
      </c>
      <c r="EUO438" s="294" t="s">
        <v>5623</v>
      </c>
      <c r="EUP438" s="294" t="s">
        <v>5623</v>
      </c>
      <c r="EUQ438" s="294" t="s">
        <v>5623</v>
      </c>
      <c r="EUR438" s="294" t="s">
        <v>5623</v>
      </c>
      <c r="EUS438" s="294" t="s">
        <v>5623</v>
      </c>
      <c r="EUT438" s="294" t="s">
        <v>5623</v>
      </c>
      <c r="EUU438" s="294" t="s">
        <v>5623</v>
      </c>
      <c r="EUV438" s="294" t="s">
        <v>5623</v>
      </c>
      <c r="EUW438" s="294" t="s">
        <v>5623</v>
      </c>
      <c r="EUX438" s="294" t="s">
        <v>5623</v>
      </c>
      <c r="EUY438" s="294" t="s">
        <v>5623</v>
      </c>
      <c r="EUZ438" s="294" t="s">
        <v>5623</v>
      </c>
      <c r="EVA438" s="294" t="s">
        <v>5623</v>
      </c>
      <c r="EVB438" s="294" t="s">
        <v>5623</v>
      </c>
      <c r="EVC438" s="294" t="s">
        <v>5623</v>
      </c>
      <c r="EVD438" s="294" t="s">
        <v>5623</v>
      </c>
      <c r="EVE438" s="294" t="s">
        <v>5623</v>
      </c>
      <c r="EVF438" s="294" t="s">
        <v>5623</v>
      </c>
      <c r="EVG438" s="294" t="s">
        <v>5623</v>
      </c>
      <c r="EVH438" s="294" t="s">
        <v>5623</v>
      </c>
      <c r="EVI438" s="294" t="s">
        <v>5623</v>
      </c>
      <c r="EVJ438" s="294" t="s">
        <v>5623</v>
      </c>
      <c r="EVK438" s="294" t="s">
        <v>5623</v>
      </c>
      <c r="EVL438" s="294" t="s">
        <v>5623</v>
      </c>
      <c r="EVM438" s="294" t="s">
        <v>5623</v>
      </c>
      <c r="EVN438" s="294" t="s">
        <v>5623</v>
      </c>
      <c r="EVO438" s="294" t="s">
        <v>5623</v>
      </c>
      <c r="EVP438" s="294" t="s">
        <v>5623</v>
      </c>
      <c r="EVQ438" s="294" t="s">
        <v>5623</v>
      </c>
      <c r="EVR438" s="294" t="s">
        <v>5623</v>
      </c>
      <c r="EVS438" s="294" t="s">
        <v>5623</v>
      </c>
      <c r="EVT438" s="294" t="s">
        <v>5623</v>
      </c>
      <c r="EVU438" s="294" t="s">
        <v>5623</v>
      </c>
      <c r="EVV438" s="294" t="s">
        <v>5623</v>
      </c>
      <c r="EVW438" s="294" t="s">
        <v>5623</v>
      </c>
      <c r="EVX438" s="294" t="s">
        <v>5623</v>
      </c>
      <c r="EVY438" s="294" t="s">
        <v>5623</v>
      </c>
      <c r="EVZ438" s="294" t="s">
        <v>5623</v>
      </c>
      <c r="EWA438" s="294" t="s">
        <v>5623</v>
      </c>
      <c r="EWB438" s="294" t="s">
        <v>5623</v>
      </c>
      <c r="EWC438" s="294" t="s">
        <v>5623</v>
      </c>
      <c r="EWD438" s="294" t="s">
        <v>5623</v>
      </c>
      <c r="EWE438" s="294" t="s">
        <v>5623</v>
      </c>
      <c r="EWF438" s="294" t="s">
        <v>5623</v>
      </c>
      <c r="EWG438" s="294" t="s">
        <v>5623</v>
      </c>
      <c r="EWH438" s="294" t="s">
        <v>5623</v>
      </c>
      <c r="EWI438" s="294" t="s">
        <v>5623</v>
      </c>
      <c r="EWJ438" s="294" t="s">
        <v>5623</v>
      </c>
      <c r="EWK438" s="294" t="s">
        <v>5623</v>
      </c>
      <c r="EWL438" s="294" t="s">
        <v>5623</v>
      </c>
      <c r="EWM438" s="294" t="s">
        <v>5623</v>
      </c>
      <c r="EWN438" s="294" t="s">
        <v>5623</v>
      </c>
      <c r="EWO438" s="294" t="s">
        <v>5623</v>
      </c>
      <c r="EWP438" s="294" t="s">
        <v>5623</v>
      </c>
      <c r="EWQ438" s="294" t="s">
        <v>5623</v>
      </c>
      <c r="EWR438" s="294" t="s">
        <v>5623</v>
      </c>
      <c r="EWS438" s="294" t="s">
        <v>5623</v>
      </c>
      <c r="EWT438" s="294" t="s">
        <v>5623</v>
      </c>
      <c r="EWU438" s="294" t="s">
        <v>5623</v>
      </c>
      <c r="EWV438" s="294" t="s">
        <v>5623</v>
      </c>
      <c r="EWW438" s="294" t="s">
        <v>5623</v>
      </c>
      <c r="EWX438" s="294" t="s">
        <v>5623</v>
      </c>
      <c r="EWY438" s="294" t="s">
        <v>5623</v>
      </c>
      <c r="EWZ438" s="294" t="s">
        <v>5623</v>
      </c>
      <c r="EXA438" s="294" t="s">
        <v>5623</v>
      </c>
      <c r="EXB438" s="294" t="s">
        <v>5623</v>
      </c>
      <c r="EXC438" s="294" t="s">
        <v>5623</v>
      </c>
      <c r="EXD438" s="294" t="s">
        <v>5623</v>
      </c>
      <c r="EXE438" s="294" t="s">
        <v>5623</v>
      </c>
      <c r="EXF438" s="294" t="s">
        <v>5623</v>
      </c>
      <c r="EXG438" s="294" t="s">
        <v>5623</v>
      </c>
      <c r="EXH438" s="294" t="s">
        <v>5623</v>
      </c>
      <c r="EXI438" s="294" t="s">
        <v>5623</v>
      </c>
      <c r="EXJ438" s="294" t="s">
        <v>5623</v>
      </c>
      <c r="EXK438" s="294" t="s">
        <v>5623</v>
      </c>
      <c r="EXL438" s="294" t="s">
        <v>5623</v>
      </c>
      <c r="EXM438" s="294" t="s">
        <v>5623</v>
      </c>
      <c r="EXN438" s="294" t="s">
        <v>5623</v>
      </c>
      <c r="EXO438" s="294" t="s">
        <v>5623</v>
      </c>
      <c r="EXP438" s="294" t="s">
        <v>5623</v>
      </c>
      <c r="EXQ438" s="294" t="s">
        <v>5623</v>
      </c>
      <c r="EXR438" s="294" t="s">
        <v>5623</v>
      </c>
      <c r="EXS438" s="294" t="s">
        <v>5623</v>
      </c>
      <c r="EXT438" s="294" t="s">
        <v>5623</v>
      </c>
      <c r="EXU438" s="294" t="s">
        <v>5623</v>
      </c>
      <c r="EXV438" s="294" t="s">
        <v>5623</v>
      </c>
      <c r="EXW438" s="294" t="s">
        <v>5623</v>
      </c>
      <c r="EXX438" s="294" t="s">
        <v>5623</v>
      </c>
      <c r="EXY438" s="294" t="s">
        <v>5623</v>
      </c>
      <c r="EXZ438" s="294" t="s">
        <v>5623</v>
      </c>
      <c r="EYA438" s="294" t="s">
        <v>5623</v>
      </c>
      <c r="EYB438" s="294" t="s">
        <v>5623</v>
      </c>
      <c r="EYC438" s="294" t="s">
        <v>5623</v>
      </c>
      <c r="EYD438" s="294" t="s">
        <v>5623</v>
      </c>
      <c r="EYE438" s="294" t="s">
        <v>5623</v>
      </c>
      <c r="EYF438" s="294" t="s">
        <v>5623</v>
      </c>
      <c r="EYG438" s="294" t="s">
        <v>5623</v>
      </c>
      <c r="EYH438" s="294" t="s">
        <v>5623</v>
      </c>
      <c r="EYI438" s="294" t="s">
        <v>5623</v>
      </c>
      <c r="EYJ438" s="294" t="s">
        <v>5623</v>
      </c>
      <c r="EYK438" s="294" t="s">
        <v>5623</v>
      </c>
      <c r="EYL438" s="294" t="s">
        <v>5623</v>
      </c>
      <c r="EYM438" s="294" t="s">
        <v>5623</v>
      </c>
      <c r="EYN438" s="294" t="s">
        <v>5623</v>
      </c>
      <c r="EYO438" s="294" t="s">
        <v>5623</v>
      </c>
      <c r="EYP438" s="294" t="s">
        <v>5623</v>
      </c>
      <c r="EYQ438" s="294" t="s">
        <v>5623</v>
      </c>
      <c r="EYR438" s="294" t="s">
        <v>5623</v>
      </c>
      <c r="EYS438" s="294" t="s">
        <v>5623</v>
      </c>
      <c r="EYT438" s="294" t="s">
        <v>5623</v>
      </c>
      <c r="EYU438" s="294" t="s">
        <v>5623</v>
      </c>
      <c r="EYV438" s="294" t="s">
        <v>5623</v>
      </c>
      <c r="EYW438" s="294" t="s">
        <v>5623</v>
      </c>
      <c r="EYX438" s="294" t="s">
        <v>5623</v>
      </c>
      <c r="EYY438" s="294" t="s">
        <v>5623</v>
      </c>
      <c r="EYZ438" s="294" t="s">
        <v>5623</v>
      </c>
      <c r="EZA438" s="294" t="s">
        <v>5623</v>
      </c>
      <c r="EZB438" s="294" t="s">
        <v>5623</v>
      </c>
      <c r="EZC438" s="294" t="s">
        <v>5623</v>
      </c>
      <c r="EZD438" s="294" t="s">
        <v>5623</v>
      </c>
      <c r="EZE438" s="294" t="s">
        <v>5623</v>
      </c>
      <c r="EZF438" s="294" t="s">
        <v>5623</v>
      </c>
      <c r="EZG438" s="294" t="s">
        <v>5623</v>
      </c>
      <c r="EZH438" s="294" t="s">
        <v>5623</v>
      </c>
      <c r="EZI438" s="294" t="s">
        <v>5623</v>
      </c>
      <c r="EZJ438" s="294" t="s">
        <v>5623</v>
      </c>
      <c r="EZK438" s="294" t="s">
        <v>5623</v>
      </c>
      <c r="EZL438" s="294" t="s">
        <v>5623</v>
      </c>
      <c r="EZM438" s="294" t="s">
        <v>5623</v>
      </c>
      <c r="EZN438" s="294" t="s">
        <v>5623</v>
      </c>
      <c r="EZO438" s="294" t="s">
        <v>5623</v>
      </c>
      <c r="EZP438" s="294" t="s">
        <v>5623</v>
      </c>
      <c r="EZQ438" s="294" t="s">
        <v>5623</v>
      </c>
      <c r="EZR438" s="294" t="s">
        <v>5623</v>
      </c>
      <c r="EZS438" s="294" t="s">
        <v>5623</v>
      </c>
      <c r="EZT438" s="294" t="s">
        <v>5623</v>
      </c>
      <c r="EZU438" s="294" t="s">
        <v>5623</v>
      </c>
      <c r="EZV438" s="294" t="s">
        <v>5623</v>
      </c>
      <c r="EZW438" s="294" t="s">
        <v>5623</v>
      </c>
      <c r="EZX438" s="294" t="s">
        <v>5623</v>
      </c>
      <c r="EZY438" s="294" t="s">
        <v>5623</v>
      </c>
      <c r="EZZ438" s="294" t="s">
        <v>5623</v>
      </c>
      <c r="FAA438" s="294" t="s">
        <v>5623</v>
      </c>
      <c r="FAB438" s="294" t="s">
        <v>5623</v>
      </c>
      <c r="FAC438" s="294" t="s">
        <v>5623</v>
      </c>
      <c r="FAD438" s="294" t="s">
        <v>5623</v>
      </c>
      <c r="FAE438" s="294" t="s">
        <v>5623</v>
      </c>
      <c r="FAF438" s="294" t="s">
        <v>5623</v>
      </c>
      <c r="FAG438" s="294" t="s">
        <v>5623</v>
      </c>
      <c r="FAH438" s="294" t="s">
        <v>5623</v>
      </c>
      <c r="FAI438" s="294" t="s">
        <v>5623</v>
      </c>
      <c r="FAJ438" s="294" t="s">
        <v>5623</v>
      </c>
      <c r="FAK438" s="294" t="s">
        <v>5623</v>
      </c>
      <c r="FAL438" s="294" t="s">
        <v>5623</v>
      </c>
      <c r="FAM438" s="294" t="s">
        <v>5623</v>
      </c>
      <c r="FAN438" s="294" t="s">
        <v>5623</v>
      </c>
      <c r="FAO438" s="294" t="s">
        <v>5623</v>
      </c>
      <c r="FAP438" s="294" t="s">
        <v>5623</v>
      </c>
      <c r="FAQ438" s="294" t="s">
        <v>5623</v>
      </c>
      <c r="FAR438" s="294" t="s">
        <v>5623</v>
      </c>
      <c r="FAS438" s="294" t="s">
        <v>5623</v>
      </c>
      <c r="FAT438" s="294" t="s">
        <v>5623</v>
      </c>
      <c r="FAU438" s="294" t="s">
        <v>5623</v>
      </c>
      <c r="FAV438" s="294" t="s">
        <v>5623</v>
      </c>
      <c r="FAW438" s="294" t="s">
        <v>5623</v>
      </c>
      <c r="FAX438" s="294" t="s">
        <v>5623</v>
      </c>
      <c r="FAY438" s="294" t="s">
        <v>5623</v>
      </c>
      <c r="FAZ438" s="294" t="s">
        <v>5623</v>
      </c>
      <c r="FBA438" s="294" t="s">
        <v>5623</v>
      </c>
      <c r="FBB438" s="294" t="s">
        <v>5623</v>
      </c>
      <c r="FBC438" s="294" t="s">
        <v>5623</v>
      </c>
      <c r="FBD438" s="294" t="s">
        <v>5623</v>
      </c>
      <c r="FBE438" s="294" t="s">
        <v>5623</v>
      </c>
      <c r="FBF438" s="294" t="s">
        <v>5623</v>
      </c>
      <c r="FBG438" s="294" t="s">
        <v>5623</v>
      </c>
      <c r="FBH438" s="294" t="s">
        <v>5623</v>
      </c>
      <c r="FBI438" s="294" t="s">
        <v>5623</v>
      </c>
      <c r="FBJ438" s="294" t="s">
        <v>5623</v>
      </c>
      <c r="FBK438" s="294" t="s">
        <v>5623</v>
      </c>
      <c r="FBL438" s="294" t="s">
        <v>5623</v>
      </c>
      <c r="FBM438" s="294" t="s">
        <v>5623</v>
      </c>
      <c r="FBN438" s="294" t="s">
        <v>5623</v>
      </c>
      <c r="FBO438" s="294" t="s">
        <v>5623</v>
      </c>
      <c r="FBP438" s="294" t="s">
        <v>5623</v>
      </c>
      <c r="FBQ438" s="294" t="s">
        <v>5623</v>
      </c>
      <c r="FBR438" s="294" t="s">
        <v>5623</v>
      </c>
      <c r="FBS438" s="294" t="s">
        <v>5623</v>
      </c>
      <c r="FBT438" s="294" t="s">
        <v>5623</v>
      </c>
      <c r="FBU438" s="294" t="s">
        <v>5623</v>
      </c>
      <c r="FBV438" s="294" t="s">
        <v>5623</v>
      </c>
      <c r="FBW438" s="294" t="s">
        <v>5623</v>
      </c>
      <c r="FBX438" s="294" t="s">
        <v>5623</v>
      </c>
      <c r="FBY438" s="294" t="s">
        <v>5623</v>
      </c>
      <c r="FBZ438" s="294" t="s">
        <v>5623</v>
      </c>
      <c r="FCA438" s="294" t="s">
        <v>5623</v>
      </c>
      <c r="FCB438" s="294" t="s">
        <v>5623</v>
      </c>
      <c r="FCC438" s="294" t="s">
        <v>5623</v>
      </c>
      <c r="FCD438" s="294" t="s">
        <v>5623</v>
      </c>
      <c r="FCE438" s="294" t="s">
        <v>5623</v>
      </c>
      <c r="FCF438" s="294" t="s">
        <v>5623</v>
      </c>
      <c r="FCG438" s="294" t="s">
        <v>5623</v>
      </c>
      <c r="FCH438" s="294" t="s">
        <v>5623</v>
      </c>
      <c r="FCI438" s="294" t="s">
        <v>5623</v>
      </c>
      <c r="FCJ438" s="294" t="s">
        <v>5623</v>
      </c>
      <c r="FCK438" s="294" t="s">
        <v>5623</v>
      </c>
      <c r="FCL438" s="294" t="s">
        <v>5623</v>
      </c>
      <c r="FCM438" s="294" t="s">
        <v>5623</v>
      </c>
      <c r="FCN438" s="294" t="s">
        <v>5623</v>
      </c>
      <c r="FCO438" s="294" t="s">
        <v>5623</v>
      </c>
      <c r="FCP438" s="294" t="s">
        <v>5623</v>
      </c>
      <c r="FCQ438" s="294" t="s">
        <v>5623</v>
      </c>
      <c r="FCR438" s="294" t="s">
        <v>5623</v>
      </c>
      <c r="FCS438" s="294" t="s">
        <v>5623</v>
      </c>
      <c r="FCT438" s="294" t="s">
        <v>5623</v>
      </c>
      <c r="FCU438" s="294" t="s">
        <v>5623</v>
      </c>
      <c r="FCV438" s="294" t="s">
        <v>5623</v>
      </c>
      <c r="FCW438" s="294" t="s">
        <v>5623</v>
      </c>
      <c r="FCX438" s="294" t="s">
        <v>5623</v>
      </c>
      <c r="FCY438" s="294" t="s">
        <v>5623</v>
      </c>
      <c r="FCZ438" s="294" t="s">
        <v>5623</v>
      </c>
      <c r="FDA438" s="294" t="s">
        <v>5623</v>
      </c>
      <c r="FDB438" s="294" t="s">
        <v>5623</v>
      </c>
      <c r="FDC438" s="294" t="s">
        <v>5623</v>
      </c>
      <c r="FDD438" s="294" t="s">
        <v>5623</v>
      </c>
      <c r="FDE438" s="294" t="s">
        <v>5623</v>
      </c>
      <c r="FDF438" s="294" t="s">
        <v>5623</v>
      </c>
      <c r="FDG438" s="294" t="s">
        <v>5623</v>
      </c>
      <c r="FDH438" s="294" t="s">
        <v>5623</v>
      </c>
      <c r="FDI438" s="294" t="s">
        <v>5623</v>
      </c>
      <c r="FDJ438" s="294" t="s">
        <v>5623</v>
      </c>
      <c r="FDK438" s="294" t="s">
        <v>5623</v>
      </c>
      <c r="FDL438" s="294" t="s">
        <v>5623</v>
      </c>
      <c r="FDM438" s="294" t="s">
        <v>5623</v>
      </c>
      <c r="FDN438" s="294" t="s">
        <v>5623</v>
      </c>
      <c r="FDO438" s="294" t="s">
        <v>5623</v>
      </c>
      <c r="FDP438" s="294" t="s">
        <v>5623</v>
      </c>
      <c r="FDQ438" s="294" t="s">
        <v>5623</v>
      </c>
      <c r="FDR438" s="294" t="s">
        <v>5623</v>
      </c>
      <c r="FDS438" s="294" t="s">
        <v>5623</v>
      </c>
      <c r="FDT438" s="294" t="s">
        <v>5623</v>
      </c>
      <c r="FDU438" s="294" t="s">
        <v>5623</v>
      </c>
      <c r="FDV438" s="294" t="s">
        <v>5623</v>
      </c>
      <c r="FDW438" s="294" t="s">
        <v>5623</v>
      </c>
      <c r="FDX438" s="294" t="s">
        <v>5623</v>
      </c>
      <c r="FDY438" s="294" t="s">
        <v>5623</v>
      </c>
      <c r="FDZ438" s="294" t="s">
        <v>5623</v>
      </c>
      <c r="FEA438" s="294" t="s">
        <v>5623</v>
      </c>
      <c r="FEB438" s="294" t="s">
        <v>5623</v>
      </c>
      <c r="FEC438" s="294" t="s">
        <v>5623</v>
      </c>
      <c r="FED438" s="294" t="s">
        <v>5623</v>
      </c>
      <c r="FEE438" s="294" t="s">
        <v>5623</v>
      </c>
      <c r="FEF438" s="294" t="s">
        <v>5623</v>
      </c>
      <c r="FEG438" s="294" t="s">
        <v>5623</v>
      </c>
      <c r="FEH438" s="294" t="s">
        <v>5623</v>
      </c>
      <c r="FEI438" s="294" t="s">
        <v>5623</v>
      </c>
      <c r="FEJ438" s="294" t="s">
        <v>5623</v>
      </c>
      <c r="FEK438" s="294" t="s">
        <v>5623</v>
      </c>
      <c r="FEL438" s="294" t="s">
        <v>5623</v>
      </c>
      <c r="FEM438" s="294" t="s">
        <v>5623</v>
      </c>
      <c r="FEN438" s="294" t="s">
        <v>5623</v>
      </c>
      <c r="FEO438" s="294" t="s">
        <v>5623</v>
      </c>
      <c r="FEP438" s="294" t="s">
        <v>5623</v>
      </c>
      <c r="FEQ438" s="294" t="s">
        <v>5623</v>
      </c>
      <c r="FER438" s="294" t="s">
        <v>5623</v>
      </c>
      <c r="FES438" s="294" t="s">
        <v>5623</v>
      </c>
      <c r="FET438" s="294" t="s">
        <v>5623</v>
      </c>
      <c r="FEU438" s="294" t="s">
        <v>5623</v>
      </c>
      <c r="FEV438" s="294" t="s">
        <v>5623</v>
      </c>
      <c r="FEW438" s="294" t="s">
        <v>5623</v>
      </c>
      <c r="FEX438" s="294" t="s">
        <v>5623</v>
      </c>
      <c r="FEY438" s="294" t="s">
        <v>5623</v>
      </c>
      <c r="FEZ438" s="294" t="s">
        <v>5623</v>
      </c>
      <c r="FFA438" s="294" t="s">
        <v>5623</v>
      </c>
      <c r="FFB438" s="294" t="s">
        <v>5623</v>
      </c>
      <c r="FFC438" s="294" t="s">
        <v>5623</v>
      </c>
      <c r="FFD438" s="294" t="s">
        <v>5623</v>
      </c>
      <c r="FFE438" s="294" t="s">
        <v>5623</v>
      </c>
      <c r="FFF438" s="294" t="s">
        <v>5623</v>
      </c>
      <c r="FFG438" s="294" t="s">
        <v>5623</v>
      </c>
      <c r="FFH438" s="294" t="s">
        <v>5623</v>
      </c>
      <c r="FFI438" s="294" t="s">
        <v>5623</v>
      </c>
      <c r="FFJ438" s="294" t="s">
        <v>5623</v>
      </c>
      <c r="FFK438" s="294" t="s">
        <v>5623</v>
      </c>
      <c r="FFL438" s="294" t="s">
        <v>5623</v>
      </c>
      <c r="FFM438" s="294" t="s">
        <v>5623</v>
      </c>
      <c r="FFN438" s="294" t="s">
        <v>5623</v>
      </c>
      <c r="FFO438" s="294" t="s">
        <v>5623</v>
      </c>
      <c r="FFP438" s="294" t="s">
        <v>5623</v>
      </c>
      <c r="FFQ438" s="294" t="s">
        <v>5623</v>
      </c>
      <c r="FFR438" s="294" t="s">
        <v>5623</v>
      </c>
      <c r="FFS438" s="294" t="s">
        <v>5623</v>
      </c>
      <c r="FFT438" s="294" t="s">
        <v>5623</v>
      </c>
      <c r="FFU438" s="294" t="s">
        <v>5623</v>
      </c>
      <c r="FFV438" s="294" t="s">
        <v>5623</v>
      </c>
      <c r="FFW438" s="294" t="s">
        <v>5623</v>
      </c>
      <c r="FFX438" s="294" t="s">
        <v>5623</v>
      </c>
      <c r="FFY438" s="294" t="s">
        <v>5623</v>
      </c>
      <c r="FFZ438" s="294" t="s">
        <v>5623</v>
      </c>
      <c r="FGA438" s="294" t="s">
        <v>5623</v>
      </c>
      <c r="FGB438" s="294" t="s">
        <v>5623</v>
      </c>
      <c r="FGC438" s="294" t="s">
        <v>5623</v>
      </c>
      <c r="FGD438" s="294" t="s">
        <v>5623</v>
      </c>
      <c r="FGE438" s="294" t="s">
        <v>5623</v>
      </c>
      <c r="FGF438" s="294" t="s">
        <v>5623</v>
      </c>
      <c r="FGG438" s="294" t="s">
        <v>5623</v>
      </c>
      <c r="FGH438" s="294" t="s">
        <v>5623</v>
      </c>
      <c r="FGI438" s="294" t="s">
        <v>5623</v>
      </c>
      <c r="FGJ438" s="294" t="s">
        <v>5623</v>
      </c>
      <c r="FGK438" s="294" t="s">
        <v>5623</v>
      </c>
      <c r="FGL438" s="294" t="s">
        <v>5623</v>
      </c>
      <c r="FGM438" s="294" t="s">
        <v>5623</v>
      </c>
      <c r="FGN438" s="294" t="s">
        <v>5623</v>
      </c>
      <c r="FGO438" s="294" t="s">
        <v>5623</v>
      </c>
      <c r="FGP438" s="294" t="s">
        <v>5623</v>
      </c>
      <c r="FGQ438" s="294" t="s">
        <v>5623</v>
      </c>
      <c r="FGR438" s="294" t="s">
        <v>5623</v>
      </c>
      <c r="FGS438" s="294" t="s">
        <v>5623</v>
      </c>
      <c r="FGT438" s="294" t="s">
        <v>5623</v>
      </c>
      <c r="FGU438" s="294" t="s">
        <v>5623</v>
      </c>
      <c r="FGV438" s="294" t="s">
        <v>5623</v>
      </c>
      <c r="FGW438" s="294" t="s">
        <v>5623</v>
      </c>
      <c r="FGX438" s="294" t="s">
        <v>5623</v>
      </c>
      <c r="FGY438" s="294" t="s">
        <v>5623</v>
      </c>
      <c r="FGZ438" s="294" t="s">
        <v>5623</v>
      </c>
      <c r="FHA438" s="294" t="s">
        <v>5623</v>
      </c>
      <c r="FHB438" s="294" t="s">
        <v>5623</v>
      </c>
      <c r="FHC438" s="294" t="s">
        <v>5623</v>
      </c>
      <c r="FHD438" s="294" t="s">
        <v>5623</v>
      </c>
      <c r="FHE438" s="294" t="s">
        <v>5623</v>
      </c>
      <c r="FHF438" s="294" t="s">
        <v>5623</v>
      </c>
      <c r="FHG438" s="294" t="s">
        <v>5623</v>
      </c>
      <c r="FHH438" s="294" t="s">
        <v>5623</v>
      </c>
      <c r="FHI438" s="294" t="s">
        <v>5623</v>
      </c>
      <c r="FHJ438" s="294" t="s">
        <v>5623</v>
      </c>
      <c r="FHK438" s="294" t="s">
        <v>5623</v>
      </c>
      <c r="FHL438" s="294" t="s">
        <v>5623</v>
      </c>
      <c r="FHM438" s="294" t="s">
        <v>5623</v>
      </c>
      <c r="FHN438" s="294" t="s">
        <v>5623</v>
      </c>
      <c r="FHO438" s="294" t="s">
        <v>5623</v>
      </c>
      <c r="FHP438" s="294" t="s">
        <v>5623</v>
      </c>
      <c r="FHQ438" s="294" t="s">
        <v>5623</v>
      </c>
      <c r="FHR438" s="294" t="s">
        <v>5623</v>
      </c>
      <c r="FHS438" s="294" t="s">
        <v>5623</v>
      </c>
      <c r="FHT438" s="294" t="s">
        <v>5623</v>
      </c>
      <c r="FHU438" s="294" t="s">
        <v>5623</v>
      </c>
      <c r="FHV438" s="294" t="s">
        <v>5623</v>
      </c>
      <c r="FHW438" s="294" t="s">
        <v>5623</v>
      </c>
      <c r="FHX438" s="294" t="s">
        <v>5623</v>
      </c>
      <c r="FHY438" s="294" t="s">
        <v>5623</v>
      </c>
      <c r="FHZ438" s="294" t="s">
        <v>5623</v>
      </c>
      <c r="FIA438" s="294" t="s">
        <v>5623</v>
      </c>
      <c r="FIB438" s="294" t="s">
        <v>5623</v>
      </c>
      <c r="FIC438" s="294" t="s">
        <v>5623</v>
      </c>
      <c r="FID438" s="294" t="s">
        <v>5623</v>
      </c>
      <c r="FIE438" s="294" t="s">
        <v>5623</v>
      </c>
      <c r="FIF438" s="294" t="s">
        <v>5623</v>
      </c>
      <c r="FIG438" s="294" t="s">
        <v>5623</v>
      </c>
      <c r="FIH438" s="294" t="s">
        <v>5623</v>
      </c>
      <c r="FII438" s="294" t="s">
        <v>5623</v>
      </c>
      <c r="FIJ438" s="294" t="s">
        <v>5623</v>
      </c>
      <c r="FIK438" s="294" t="s">
        <v>5623</v>
      </c>
      <c r="FIL438" s="294" t="s">
        <v>5623</v>
      </c>
      <c r="FIM438" s="294" t="s">
        <v>5623</v>
      </c>
      <c r="FIN438" s="294" t="s">
        <v>5623</v>
      </c>
      <c r="FIO438" s="294" t="s">
        <v>5623</v>
      </c>
      <c r="FIP438" s="294" t="s">
        <v>5623</v>
      </c>
      <c r="FIQ438" s="294" t="s">
        <v>5623</v>
      </c>
      <c r="FIR438" s="294" t="s">
        <v>5623</v>
      </c>
      <c r="FIS438" s="294" t="s">
        <v>5623</v>
      </c>
      <c r="FIT438" s="294" t="s">
        <v>5623</v>
      </c>
      <c r="FIU438" s="294" t="s">
        <v>5623</v>
      </c>
      <c r="FIV438" s="294" t="s">
        <v>5623</v>
      </c>
      <c r="FIW438" s="294" t="s">
        <v>5623</v>
      </c>
      <c r="FIX438" s="294" t="s">
        <v>5623</v>
      </c>
      <c r="FIY438" s="294" t="s">
        <v>5623</v>
      </c>
      <c r="FIZ438" s="294" t="s">
        <v>5623</v>
      </c>
      <c r="FJA438" s="294" t="s">
        <v>5623</v>
      </c>
      <c r="FJB438" s="294" t="s">
        <v>5623</v>
      </c>
      <c r="FJC438" s="294" t="s">
        <v>5623</v>
      </c>
      <c r="FJD438" s="294" t="s">
        <v>5623</v>
      </c>
      <c r="FJE438" s="294" t="s">
        <v>5623</v>
      </c>
      <c r="FJF438" s="294" t="s">
        <v>5623</v>
      </c>
      <c r="FJG438" s="294" t="s">
        <v>5623</v>
      </c>
      <c r="FJH438" s="294" t="s">
        <v>5623</v>
      </c>
      <c r="FJI438" s="294" t="s">
        <v>5623</v>
      </c>
      <c r="FJJ438" s="294" t="s">
        <v>5623</v>
      </c>
      <c r="FJK438" s="294" t="s">
        <v>5623</v>
      </c>
      <c r="FJL438" s="294" t="s">
        <v>5623</v>
      </c>
      <c r="FJM438" s="294" t="s">
        <v>5623</v>
      </c>
      <c r="FJN438" s="294" t="s">
        <v>5623</v>
      </c>
      <c r="FJO438" s="294" t="s">
        <v>5623</v>
      </c>
      <c r="FJP438" s="294" t="s">
        <v>5623</v>
      </c>
      <c r="FJQ438" s="294" t="s">
        <v>5623</v>
      </c>
      <c r="FJR438" s="294" t="s">
        <v>5623</v>
      </c>
      <c r="FJS438" s="294" t="s">
        <v>5623</v>
      </c>
      <c r="FJT438" s="294" t="s">
        <v>5623</v>
      </c>
      <c r="FJU438" s="294" t="s">
        <v>5623</v>
      </c>
      <c r="FJV438" s="294" t="s">
        <v>5623</v>
      </c>
      <c r="FJW438" s="294" t="s">
        <v>5623</v>
      </c>
      <c r="FJX438" s="294" t="s">
        <v>5623</v>
      </c>
      <c r="FJY438" s="294" t="s">
        <v>5623</v>
      </c>
      <c r="FJZ438" s="294" t="s">
        <v>5623</v>
      </c>
      <c r="FKA438" s="294" t="s">
        <v>5623</v>
      </c>
      <c r="FKB438" s="294" t="s">
        <v>5623</v>
      </c>
      <c r="FKC438" s="294" t="s">
        <v>5623</v>
      </c>
      <c r="FKD438" s="294" t="s">
        <v>5623</v>
      </c>
      <c r="FKE438" s="294" t="s">
        <v>5623</v>
      </c>
      <c r="FKF438" s="294" t="s">
        <v>5623</v>
      </c>
      <c r="FKG438" s="294" t="s">
        <v>5623</v>
      </c>
      <c r="FKH438" s="294" t="s">
        <v>5623</v>
      </c>
      <c r="FKI438" s="294" t="s">
        <v>5623</v>
      </c>
      <c r="FKJ438" s="294" t="s">
        <v>5623</v>
      </c>
      <c r="FKK438" s="294" t="s">
        <v>5623</v>
      </c>
      <c r="FKL438" s="294" t="s">
        <v>5623</v>
      </c>
      <c r="FKM438" s="294" t="s">
        <v>5623</v>
      </c>
      <c r="FKN438" s="294" t="s">
        <v>5623</v>
      </c>
      <c r="FKO438" s="294" t="s">
        <v>5623</v>
      </c>
      <c r="FKP438" s="294" t="s">
        <v>5623</v>
      </c>
      <c r="FKQ438" s="294" t="s">
        <v>5623</v>
      </c>
      <c r="FKR438" s="294" t="s">
        <v>5623</v>
      </c>
      <c r="FKS438" s="294" t="s">
        <v>5623</v>
      </c>
      <c r="FKT438" s="294" t="s">
        <v>5623</v>
      </c>
      <c r="FKU438" s="294" t="s">
        <v>5623</v>
      </c>
      <c r="FKV438" s="294" t="s">
        <v>5623</v>
      </c>
      <c r="FKW438" s="294" t="s">
        <v>5623</v>
      </c>
      <c r="FKX438" s="294" t="s">
        <v>5623</v>
      </c>
      <c r="FKY438" s="294" t="s">
        <v>5623</v>
      </c>
      <c r="FKZ438" s="294" t="s">
        <v>5623</v>
      </c>
      <c r="FLA438" s="294" t="s">
        <v>5623</v>
      </c>
      <c r="FLB438" s="294" t="s">
        <v>5623</v>
      </c>
      <c r="FLC438" s="294" t="s">
        <v>5623</v>
      </c>
      <c r="FLD438" s="294" t="s">
        <v>5623</v>
      </c>
      <c r="FLE438" s="294" t="s">
        <v>5623</v>
      </c>
      <c r="FLF438" s="294" t="s">
        <v>5623</v>
      </c>
      <c r="FLG438" s="294" t="s">
        <v>5623</v>
      </c>
      <c r="FLH438" s="294" t="s">
        <v>5623</v>
      </c>
      <c r="FLI438" s="294" t="s">
        <v>5623</v>
      </c>
      <c r="FLJ438" s="294" t="s">
        <v>5623</v>
      </c>
      <c r="FLK438" s="294" t="s">
        <v>5623</v>
      </c>
      <c r="FLL438" s="294" t="s">
        <v>5623</v>
      </c>
      <c r="FLM438" s="294" t="s">
        <v>5623</v>
      </c>
      <c r="FLN438" s="294" t="s">
        <v>5623</v>
      </c>
      <c r="FLO438" s="294" t="s">
        <v>5623</v>
      </c>
      <c r="FLP438" s="294" t="s">
        <v>5623</v>
      </c>
      <c r="FLQ438" s="294" t="s">
        <v>5623</v>
      </c>
      <c r="FLR438" s="294" t="s">
        <v>5623</v>
      </c>
      <c r="FLS438" s="294" t="s">
        <v>5623</v>
      </c>
      <c r="FLT438" s="294" t="s">
        <v>5623</v>
      </c>
      <c r="FLU438" s="294" t="s">
        <v>5623</v>
      </c>
      <c r="FLV438" s="294" t="s">
        <v>5623</v>
      </c>
      <c r="FLW438" s="294" t="s">
        <v>5623</v>
      </c>
      <c r="FLX438" s="294" t="s">
        <v>5623</v>
      </c>
      <c r="FLY438" s="294" t="s">
        <v>5623</v>
      </c>
      <c r="FLZ438" s="294" t="s">
        <v>5623</v>
      </c>
      <c r="FMA438" s="294" t="s">
        <v>5623</v>
      </c>
      <c r="FMB438" s="294" t="s">
        <v>5623</v>
      </c>
      <c r="FMC438" s="294" t="s">
        <v>5623</v>
      </c>
      <c r="FMD438" s="294" t="s">
        <v>5623</v>
      </c>
      <c r="FME438" s="294" t="s">
        <v>5623</v>
      </c>
      <c r="FMF438" s="294" t="s">
        <v>5623</v>
      </c>
      <c r="FMG438" s="294" t="s">
        <v>5623</v>
      </c>
      <c r="FMH438" s="294" t="s">
        <v>5623</v>
      </c>
      <c r="FMI438" s="294" t="s">
        <v>5623</v>
      </c>
      <c r="FMJ438" s="294" t="s">
        <v>5623</v>
      </c>
      <c r="FMK438" s="294" t="s">
        <v>5623</v>
      </c>
      <c r="FML438" s="294" t="s">
        <v>5623</v>
      </c>
      <c r="FMM438" s="294" t="s">
        <v>5623</v>
      </c>
      <c r="FMN438" s="294" t="s">
        <v>5623</v>
      </c>
      <c r="FMO438" s="294" t="s">
        <v>5623</v>
      </c>
      <c r="FMP438" s="294" t="s">
        <v>5623</v>
      </c>
      <c r="FMQ438" s="294" t="s">
        <v>5623</v>
      </c>
      <c r="FMR438" s="294" t="s">
        <v>5623</v>
      </c>
      <c r="FMS438" s="294" t="s">
        <v>5623</v>
      </c>
      <c r="FMT438" s="294" t="s">
        <v>5623</v>
      </c>
      <c r="FMU438" s="294" t="s">
        <v>5623</v>
      </c>
      <c r="FMV438" s="294" t="s">
        <v>5623</v>
      </c>
      <c r="FMW438" s="294" t="s">
        <v>5623</v>
      </c>
      <c r="FMX438" s="294" t="s">
        <v>5623</v>
      </c>
      <c r="FMY438" s="294" t="s">
        <v>5623</v>
      </c>
      <c r="FMZ438" s="294" t="s">
        <v>5623</v>
      </c>
      <c r="FNA438" s="294" t="s">
        <v>5623</v>
      </c>
      <c r="FNB438" s="294" t="s">
        <v>5623</v>
      </c>
      <c r="FNC438" s="294" t="s">
        <v>5623</v>
      </c>
      <c r="FND438" s="294" t="s">
        <v>5623</v>
      </c>
      <c r="FNE438" s="294" t="s">
        <v>5623</v>
      </c>
      <c r="FNF438" s="294" t="s">
        <v>5623</v>
      </c>
      <c r="FNG438" s="294" t="s">
        <v>5623</v>
      </c>
      <c r="FNH438" s="294" t="s">
        <v>5623</v>
      </c>
      <c r="FNI438" s="294" t="s">
        <v>5623</v>
      </c>
      <c r="FNJ438" s="294" t="s">
        <v>5623</v>
      </c>
      <c r="FNK438" s="294" t="s">
        <v>5623</v>
      </c>
      <c r="FNL438" s="294" t="s">
        <v>5623</v>
      </c>
      <c r="FNM438" s="294" t="s">
        <v>5623</v>
      </c>
      <c r="FNN438" s="294" t="s">
        <v>5623</v>
      </c>
      <c r="FNO438" s="294" t="s">
        <v>5623</v>
      </c>
      <c r="FNP438" s="294" t="s">
        <v>5623</v>
      </c>
      <c r="FNQ438" s="294" t="s">
        <v>5623</v>
      </c>
      <c r="FNR438" s="294" t="s">
        <v>5623</v>
      </c>
      <c r="FNS438" s="294" t="s">
        <v>5623</v>
      </c>
      <c r="FNT438" s="294" t="s">
        <v>5623</v>
      </c>
      <c r="FNU438" s="294" t="s">
        <v>5623</v>
      </c>
      <c r="FNV438" s="294" t="s">
        <v>5623</v>
      </c>
      <c r="FNW438" s="294" t="s">
        <v>5623</v>
      </c>
      <c r="FNX438" s="294" t="s">
        <v>5623</v>
      </c>
      <c r="FNY438" s="294" t="s">
        <v>5623</v>
      </c>
      <c r="FNZ438" s="294" t="s">
        <v>5623</v>
      </c>
      <c r="FOA438" s="294" t="s">
        <v>5623</v>
      </c>
      <c r="FOB438" s="294" t="s">
        <v>5623</v>
      </c>
      <c r="FOC438" s="294" t="s">
        <v>5623</v>
      </c>
      <c r="FOD438" s="294" t="s">
        <v>5623</v>
      </c>
      <c r="FOE438" s="294" t="s">
        <v>5623</v>
      </c>
      <c r="FOF438" s="294" t="s">
        <v>5623</v>
      </c>
      <c r="FOG438" s="294" t="s">
        <v>5623</v>
      </c>
      <c r="FOH438" s="294" t="s">
        <v>5623</v>
      </c>
      <c r="FOI438" s="294" t="s">
        <v>5623</v>
      </c>
      <c r="FOJ438" s="294" t="s">
        <v>5623</v>
      </c>
      <c r="FOK438" s="294" t="s">
        <v>5623</v>
      </c>
      <c r="FOL438" s="294" t="s">
        <v>5623</v>
      </c>
      <c r="FOM438" s="294" t="s">
        <v>5623</v>
      </c>
      <c r="FON438" s="294" t="s">
        <v>5623</v>
      </c>
      <c r="FOO438" s="294" t="s">
        <v>5623</v>
      </c>
      <c r="FOP438" s="294" t="s">
        <v>5623</v>
      </c>
      <c r="FOQ438" s="294" t="s">
        <v>5623</v>
      </c>
      <c r="FOR438" s="294" t="s">
        <v>5623</v>
      </c>
      <c r="FOS438" s="294" t="s">
        <v>5623</v>
      </c>
      <c r="FOT438" s="294" t="s">
        <v>5623</v>
      </c>
      <c r="FOU438" s="294" t="s">
        <v>5623</v>
      </c>
      <c r="FOV438" s="294" t="s">
        <v>5623</v>
      </c>
      <c r="FOW438" s="294" t="s">
        <v>5623</v>
      </c>
      <c r="FOX438" s="294" t="s">
        <v>5623</v>
      </c>
      <c r="FOY438" s="294" t="s">
        <v>5623</v>
      </c>
      <c r="FOZ438" s="294" t="s">
        <v>5623</v>
      </c>
      <c r="FPA438" s="294" t="s">
        <v>5623</v>
      </c>
      <c r="FPB438" s="294" t="s">
        <v>5623</v>
      </c>
      <c r="FPC438" s="294" t="s">
        <v>5623</v>
      </c>
      <c r="FPD438" s="294" t="s">
        <v>5623</v>
      </c>
      <c r="FPE438" s="294" t="s">
        <v>5623</v>
      </c>
      <c r="FPF438" s="294" t="s">
        <v>5623</v>
      </c>
      <c r="FPG438" s="294" t="s">
        <v>5623</v>
      </c>
      <c r="FPH438" s="294" t="s">
        <v>5623</v>
      </c>
      <c r="FPI438" s="294" t="s">
        <v>5623</v>
      </c>
      <c r="FPJ438" s="294" t="s">
        <v>5623</v>
      </c>
      <c r="FPK438" s="294" t="s">
        <v>5623</v>
      </c>
      <c r="FPL438" s="294" t="s">
        <v>5623</v>
      </c>
      <c r="FPM438" s="294" t="s">
        <v>5623</v>
      </c>
      <c r="FPN438" s="294" t="s">
        <v>5623</v>
      </c>
      <c r="FPO438" s="294" t="s">
        <v>5623</v>
      </c>
      <c r="FPP438" s="294" t="s">
        <v>5623</v>
      </c>
      <c r="FPQ438" s="294" t="s">
        <v>5623</v>
      </c>
      <c r="FPR438" s="294" t="s">
        <v>5623</v>
      </c>
      <c r="FPS438" s="294" t="s">
        <v>5623</v>
      </c>
      <c r="FPT438" s="294" t="s">
        <v>5623</v>
      </c>
      <c r="FPU438" s="294" t="s">
        <v>5623</v>
      </c>
      <c r="FPV438" s="294" t="s">
        <v>5623</v>
      </c>
      <c r="FPW438" s="294" t="s">
        <v>5623</v>
      </c>
      <c r="FPX438" s="294" t="s">
        <v>5623</v>
      </c>
      <c r="FPY438" s="294" t="s">
        <v>5623</v>
      </c>
      <c r="FPZ438" s="294" t="s">
        <v>5623</v>
      </c>
      <c r="FQA438" s="294" t="s">
        <v>5623</v>
      </c>
      <c r="FQB438" s="294" t="s">
        <v>5623</v>
      </c>
      <c r="FQC438" s="294" t="s">
        <v>5623</v>
      </c>
      <c r="FQD438" s="294" t="s">
        <v>5623</v>
      </c>
      <c r="FQE438" s="294" t="s">
        <v>5623</v>
      </c>
      <c r="FQF438" s="294" t="s">
        <v>5623</v>
      </c>
      <c r="FQG438" s="294" t="s">
        <v>5623</v>
      </c>
      <c r="FQH438" s="294" t="s">
        <v>5623</v>
      </c>
      <c r="FQI438" s="294" t="s">
        <v>5623</v>
      </c>
      <c r="FQJ438" s="294" t="s">
        <v>5623</v>
      </c>
      <c r="FQK438" s="294" t="s">
        <v>5623</v>
      </c>
      <c r="FQL438" s="294" t="s">
        <v>5623</v>
      </c>
      <c r="FQM438" s="294" t="s">
        <v>5623</v>
      </c>
      <c r="FQN438" s="294" t="s">
        <v>5623</v>
      </c>
      <c r="FQO438" s="294" t="s">
        <v>5623</v>
      </c>
      <c r="FQP438" s="294" t="s">
        <v>5623</v>
      </c>
      <c r="FQQ438" s="294" t="s">
        <v>5623</v>
      </c>
      <c r="FQR438" s="294" t="s">
        <v>5623</v>
      </c>
      <c r="FQS438" s="294" t="s">
        <v>5623</v>
      </c>
      <c r="FQT438" s="294" t="s">
        <v>5623</v>
      </c>
      <c r="FQU438" s="294" t="s">
        <v>5623</v>
      </c>
      <c r="FQV438" s="294" t="s">
        <v>5623</v>
      </c>
      <c r="FQW438" s="294" t="s">
        <v>5623</v>
      </c>
      <c r="FQX438" s="294" t="s">
        <v>5623</v>
      </c>
      <c r="FQY438" s="294" t="s">
        <v>5623</v>
      </c>
      <c r="FQZ438" s="294" t="s">
        <v>5623</v>
      </c>
      <c r="FRA438" s="294" t="s">
        <v>5623</v>
      </c>
      <c r="FRB438" s="294" t="s">
        <v>5623</v>
      </c>
      <c r="FRC438" s="294" t="s">
        <v>5623</v>
      </c>
      <c r="FRD438" s="294" t="s">
        <v>5623</v>
      </c>
      <c r="FRE438" s="294" t="s">
        <v>5623</v>
      </c>
      <c r="FRF438" s="294" t="s">
        <v>5623</v>
      </c>
      <c r="FRG438" s="294" t="s">
        <v>5623</v>
      </c>
      <c r="FRH438" s="294" t="s">
        <v>5623</v>
      </c>
      <c r="FRI438" s="294" t="s">
        <v>5623</v>
      </c>
      <c r="FRJ438" s="294" t="s">
        <v>5623</v>
      </c>
      <c r="FRK438" s="294" t="s">
        <v>5623</v>
      </c>
      <c r="FRL438" s="294" t="s">
        <v>5623</v>
      </c>
      <c r="FRM438" s="294" t="s">
        <v>5623</v>
      </c>
      <c r="FRN438" s="294" t="s">
        <v>5623</v>
      </c>
      <c r="FRO438" s="294" t="s">
        <v>5623</v>
      </c>
      <c r="FRP438" s="294" t="s">
        <v>5623</v>
      </c>
      <c r="FRQ438" s="294" t="s">
        <v>5623</v>
      </c>
      <c r="FRR438" s="294" t="s">
        <v>5623</v>
      </c>
      <c r="FRS438" s="294" t="s">
        <v>5623</v>
      </c>
      <c r="FRT438" s="294" t="s">
        <v>5623</v>
      </c>
      <c r="FRU438" s="294" t="s">
        <v>5623</v>
      </c>
      <c r="FRV438" s="294" t="s">
        <v>5623</v>
      </c>
      <c r="FRW438" s="294" t="s">
        <v>5623</v>
      </c>
      <c r="FRX438" s="294" t="s">
        <v>5623</v>
      </c>
      <c r="FRY438" s="294" t="s">
        <v>5623</v>
      </c>
      <c r="FRZ438" s="294" t="s">
        <v>5623</v>
      </c>
      <c r="FSA438" s="294" t="s">
        <v>5623</v>
      </c>
      <c r="FSB438" s="294" t="s">
        <v>5623</v>
      </c>
      <c r="FSC438" s="294" t="s">
        <v>5623</v>
      </c>
      <c r="FSD438" s="294" t="s">
        <v>5623</v>
      </c>
      <c r="FSE438" s="294" t="s">
        <v>5623</v>
      </c>
      <c r="FSF438" s="294" t="s">
        <v>5623</v>
      </c>
      <c r="FSG438" s="294" t="s">
        <v>5623</v>
      </c>
      <c r="FSH438" s="294" t="s">
        <v>5623</v>
      </c>
      <c r="FSI438" s="294" t="s">
        <v>5623</v>
      </c>
      <c r="FSJ438" s="294" t="s">
        <v>5623</v>
      </c>
      <c r="FSK438" s="294" t="s">
        <v>5623</v>
      </c>
      <c r="FSL438" s="294" t="s">
        <v>5623</v>
      </c>
      <c r="FSM438" s="294" t="s">
        <v>5623</v>
      </c>
      <c r="FSN438" s="294" t="s">
        <v>5623</v>
      </c>
      <c r="FSO438" s="294" t="s">
        <v>5623</v>
      </c>
      <c r="FSP438" s="294" t="s">
        <v>5623</v>
      </c>
      <c r="FSQ438" s="294" t="s">
        <v>5623</v>
      </c>
      <c r="FSR438" s="294" t="s">
        <v>5623</v>
      </c>
      <c r="FSS438" s="294" t="s">
        <v>5623</v>
      </c>
      <c r="FST438" s="294" t="s">
        <v>5623</v>
      </c>
      <c r="FSU438" s="294" t="s">
        <v>5623</v>
      </c>
      <c r="FSV438" s="294" t="s">
        <v>5623</v>
      </c>
      <c r="FSW438" s="294" t="s">
        <v>5623</v>
      </c>
      <c r="FSX438" s="294" t="s">
        <v>5623</v>
      </c>
      <c r="FSY438" s="294" t="s">
        <v>5623</v>
      </c>
      <c r="FSZ438" s="294" t="s">
        <v>5623</v>
      </c>
      <c r="FTA438" s="294" t="s">
        <v>5623</v>
      </c>
      <c r="FTB438" s="294" t="s">
        <v>5623</v>
      </c>
      <c r="FTC438" s="294" t="s">
        <v>5623</v>
      </c>
      <c r="FTD438" s="294" t="s">
        <v>5623</v>
      </c>
      <c r="FTE438" s="294" t="s">
        <v>5623</v>
      </c>
      <c r="FTF438" s="294" t="s">
        <v>5623</v>
      </c>
      <c r="FTG438" s="294" t="s">
        <v>5623</v>
      </c>
      <c r="FTH438" s="294" t="s">
        <v>5623</v>
      </c>
      <c r="FTI438" s="294" t="s">
        <v>5623</v>
      </c>
      <c r="FTJ438" s="294" t="s">
        <v>5623</v>
      </c>
      <c r="FTK438" s="294" t="s">
        <v>5623</v>
      </c>
      <c r="FTL438" s="294" t="s">
        <v>5623</v>
      </c>
      <c r="FTM438" s="294" t="s">
        <v>5623</v>
      </c>
      <c r="FTN438" s="294" t="s">
        <v>5623</v>
      </c>
      <c r="FTO438" s="294" t="s">
        <v>5623</v>
      </c>
      <c r="FTP438" s="294" t="s">
        <v>5623</v>
      </c>
      <c r="FTQ438" s="294" t="s">
        <v>5623</v>
      </c>
      <c r="FTR438" s="294" t="s">
        <v>5623</v>
      </c>
      <c r="FTS438" s="294" t="s">
        <v>5623</v>
      </c>
      <c r="FTT438" s="294" t="s">
        <v>5623</v>
      </c>
      <c r="FTU438" s="294" t="s">
        <v>5623</v>
      </c>
      <c r="FTV438" s="294" t="s">
        <v>5623</v>
      </c>
      <c r="FTW438" s="294" t="s">
        <v>5623</v>
      </c>
      <c r="FTX438" s="294" t="s">
        <v>5623</v>
      </c>
      <c r="FTY438" s="294" t="s">
        <v>5623</v>
      </c>
      <c r="FTZ438" s="294" t="s">
        <v>5623</v>
      </c>
      <c r="FUA438" s="294" t="s">
        <v>5623</v>
      </c>
      <c r="FUB438" s="294" t="s">
        <v>5623</v>
      </c>
      <c r="FUC438" s="294" t="s">
        <v>5623</v>
      </c>
      <c r="FUD438" s="294" t="s">
        <v>5623</v>
      </c>
      <c r="FUE438" s="294" t="s">
        <v>5623</v>
      </c>
      <c r="FUF438" s="294" t="s">
        <v>5623</v>
      </c>
      <c r="FUG438" s="294" t="s">
        <v>5623</v>
      </c>
      <c r="FUH438" s="294" t="s">
        <v>5623</v>
      </c>
      <c r="FUI438" s="294" t="s">
        <v>5623</v>
      </c>
      <c r="FUJ438" s="294" t="s">
        <v>5623</v>
      </c>
      <c r="FUK438" s="294" t="s">
        <v>5623</v>
      </c>
      <c r="FUL438" s="294" t="s">
        <v>5623</v>
      </c>
      <c r="FUM438" s="294" t="s">
        <v>5623</v>
      </c>
      <c r="FUN438" s="294" t="s">
        <v>5623</v>
      </c>
      <c r="FUO438" s="294" t="s">
        <v>5623</v>
      </c>
      <c r="FUP438" s="294" t="s">
        <v>5623</v>
      </c>
      <c r="FUQ438" s="294" t="s">
        <v>5623</v>
      </c>
      <c r="FUR438" s="294" t="s">
        <v>5623</v>
      </c>
      <c r="FUS438" s="294" t="s">
        <v>5623</v>
      </c>
      <c r="FUT438" s="294" t="s">
        <v>5623</v>
      </c>
      <c r="FUU438" s="294" t="s">
        <v>5623</v>
      </c>
      <c r="FUV438" s="294" t="s">
        <v>5623</v>
      </c>
      <c r="FUW438" s="294" t="s">
        <v>5623</v>
      </c>
      <c r="FUX438" s="294" t="s">
        <v>5623</v>
      </c>
      <c r="FUY438" s="294" t="s">
        <v>5623</v>
      </c>
      <c r="FUZ438" s="294" t="s">
        <v>5623</v>
      </c>
      <c r="FVA438" s="294" t="s">
        <v>5623</v>
      </c>
      <c r="FVB438" s="294" t="s">
        <v>5623</v>
      </c>
      <c r="FVC438" s="294" t="s">
        <v>5623</v>
      </c>
      <c r="FVD438" s="294" t="s">
        <v>5623</v>
      </c>
      <c r="FVE438" s="294" t="s">
        <v>5623</v>
      </c>
      <c r="FVF438" s="294" t="s">
        <v>5623</v>
      </c>
      <c r="FVG438" s="294" t="s">
        <v>5623</v>
      </c>
      <c r="FVH438" s="294" t="s">
        <v>5623</v>
      </c>
      <c r="FVI438" s="294" t="s">
        <v>5623</v>
      </c>
      <c r="FVJ438" s="294" t="s">
        <v>5623</v>
      </c>
      <c r="FVK438" s="294" t="s">
        <v>5623</v>
      </c>
      <c r="FVL438" s="294" t="s">
        <v>5623</v>
      </c>
      <c r="FVM438" s="294" t="s">
        <v>5623</v>
      </c>
      <c r="FVN438" s="294" t="s">
        <v>5623</v>
      </c>
      <c r="FVO438" s="294" t="s">
        <v>5623</v>
      </c>
      <c r="FVP438" s="294" t="s">
        <v>5623</v>
      </c>
      <c r="FVQ438" s="294" t="s">
        <v>5623</v>
      </c>
      <c r="FVR438" s="294" t="s">
        <v>5623</v>
      </c>
      <c r="FVS438" s="294" t="s">
        <v>5623</v>
      </c>
      <c r="FVT438" s="294" t="s">
        <v>5623</v>
      </c>
      <c r="FVU438" s="294" t="s">
        <v>5623</v>
      </c>
      <c r="FVV438" s="294" t="s">
        <v>5623</v>
      </c>
      <c r="FVW438" s="294" t="s">
        <v>5623</v>
      </c>
      <c r="FVX438" s="294" t="s">
        <v>5623</v>
      </c>
      <c r="FVY438" s="294" t="s">
        <v>5623</v>
      </c>
      <c r="FVZ438" s="294" t="s">
        <v>5623</v>
      </c>
      <c r="FWA438" s="294" t="s">
        <v>5623</v>
      </c>
      <c r="FWB438" s="294" t="s">
        <v>5623</v>
      </c>
      <c r="FWC438" s="294" t="s">
        <v>5623</v>
      </c>
      <c r="FWD438" s="294" t="s">
        <v>5623</v>
      </c>
      <c r="FWE438" s="294" t="s">
        <v>5623</v>
      </c>
      <c r="FWF438" s="294" t="s">
        <v>5623</v>
      </c>
      <c r="FWG438" s="294" t="s">
        <v>5623</v>
      </c>
      <c r="FWH438" s="294" t="s">
        <v>5623</v>
      </c>
      <c r="FWI438" s="294" t="s">
        <v>5623</v>
      </c>
      <c r="FWJ438" s="294" t="s">
        <v>5623</v>
      </c>
      <c r="FWK438" s="294" t="s">
        <v>5623</v>
      </c>
      <c r="FWL438" s="294" t="s">
        <v>5623</v>
      </c>
      <c r="FWM438" s="294" t="s">
        <v>5623</v>
      </c>
      <c r="FWN438" s="294" t="s">
        <v>5623</v>
      </c>
      <c r="FWO438" s="294" t="s">
        <v>5623</v>
      </c>
      <c r="FWP438" s="294" t="s">
        <v>5623</v>
      </c>
      <c r="FWQ438" s="294" t="s">
        <v>5623</v>
      </c>
      <c r="FWR438" s="294" t="s">
        <v>5623</v>
      </c>
      <c r="FWS438" s="294" t="s">
        <v>5623</v>
      </c>
      <c r="FWT438" s="294" t="s">
        <v>5623</v>
      </c>
      <c r="FWU438" s="294" t="s">
        <v>5623</v>
      </c>
      <c r="FWV438" s="294" t="s">
        <v>5623</v>
      </c>
      <c r="FWW438" s="294" t="s">
        <v>5623</v>
      </c>
      <c r="FWX438" s="294" t="s">
        <v>5623</v>
      </c>
      <c r="FWY438" s="294" t="s">
        <v>5623</v>
      </c>
      <c r="FWZ438" s="294" t="s">
        <v>5623</v>
      </c>
      <c r="FXA438" s="294" t="s">
        <v>5623</v>
      </c>
      <c r="FXB438" s="294" t="s">
        <v>5623</v>
      </c>
      <c r="FXC438" s="294" t="s">
        <v>5623</v>
      </c>
      <c r="FXD438" s="294" t="s">
        <v>5623</v>
      </c>
      <c r="FXE438" s="294" t="s">
        <v>5623</v>
      </c>
      <c r="FXF438" s="294" t="s">
        <v>5623</v>
      </c>
      <c r="FXG438" s="294" t="s">
        <v>5623</v>
      </c>
      <c r="FXH438" s="294" t="s">
        <v>5623</v>
      </c>
      <c r="FXI438" s="294" t="s">
        <v>5623</v>
      </c>
      <c r="FXJ438" s="294" t="s">
        <v>5623</v>
      </c>
      <c r="FXK438" s="294" t="s">
        <v>5623</v>
      </c>
      <c r="FXL438" s="294" t="s">
        <v>5623</v>
      </c>
      <c r="FXM438" s="294" t="s">
        <v>5623</v>
      </c>
      <c r="FXN438" s="294" t="s">
        <v>5623</v>
      </c>
      <c r="FXO438" s="294" t="s">
        <v>5623</v>
      </c>
      <c r="FXP438" s="294" t="s">
        <v>5623</v>
      </c>
      <c r="FXQ438" s="294" t="s">
        <v>5623</v>
      </c>
      <c r="FXR438" s="294" t="s">
        <v>5623</v>
      </c>
      <c r="FXS438" s="294" t="s">
        <v>5623</v>
      </c>
      <c r="FXT438" s="294" t="s">
        <v>5623</v>
      </c>
      <c r="FXU438" s="294" t="s">
        <v>5623</v>
      </c>
      <c r="FXV438" s="294" t="s">
        <v>5623</v>
      </c>
      <c r="FXW438" s="294" t="s">
        <v>5623</v>
      </c>
      <c r="FXX438" s="294" t="s">
        <v>5623</v>
      </c>
      <c r="FXY438" s="294" t="s">
        <v>5623</v>
      </c>
      <c r="FXZ438" s="294" t="s">
        <v>5623</v>
      </c>
      <c r="FYA438" s="294" t="s">
        <v>5623</v>
      </c>
      <c r="FYB438" s="294" t="s">
        <v>5623</v>
      </c>
      <c r="FYC438" s="294" t="s">
        <v>5623</v>
      </c>
      <c r="FYD438" s="294" t="s">
        <v>5623</v>
      </c>
      <c r="FYE438" s="294" t="s">
        <v>5623</v>
      </c>
      <c r="FYF438" s="294" t="s">
        <v>5623</v>
      </c>
      <c r="FYG438" s="294" t="s">
        <v>5623</v>
      </c>
      <c r="FYH438" s="294" t="s">
        <v>5623</v>
      </c>
      <c r="FYI438" s="294" t="s">
        <v>5623</v>
      </c>
      <c r="FYJ438" s="294" t="s">
        <v>5623</v>
      </c>
      <c r="FYK438" s="294" t="s">
        <v>5623</v>
      </c>
      <c r="FYL438" s="294" t="s">
        <v>5623</v>
      </c>
      <c r="FYM438" s="294" t="s">
        <v>5623</v>
      </c>
      <c r="FYN438" s="294" t="s">
        <v>5623</v>
      </c>
      <c r="FYO438" s="294" t="s">
        <v>5623</v>
      </c>
      <c r="FYP438" s="294" t="s">
        <v>5623</v>
      </c>
      <c r="FYQ438" s="294" t="s">
        <v>5623</v>
      </c>
      <c r="FYR438" s="294" t="s">
        <v>5623</v>
      </c>
      <c r="FYS438" s="294" t="s">
        <v>5623</v>
      </c>
      <c r="FYT438" s="294" t="s">
        <v>5623</v>
      </c>
      <c r="FYU438" s="294" t="s">
        <v>5623</v>
      </c>
      <c r="FYV438" s="294" t="s">
        <v>5623</v>
      </c>
      <c r="FYW438" s="294" t="s">
        <v>5623</v>
      </c>
      <c r="FYX438" s="294" t="s">
        <v>5623</v>
      </c>
      <c r="FYY438" s="294" t="s">
        <v>5623</v>
      </c>
      <c r="FYZ438" s="294" t="s">
        <v>5623</v>
      </c>
      <c r="FZA438" s="294" t="s">
        <v>5623</v>
      </c>
      <c r="FZB438" s="294" t="s">
        <v>5623</v>
      </c>
      <c r="FZC438" s="294" t="s">
        <v>5623</v>
      </c>
      <c r="FZD438" s="294" t="s">
        <v>5623</v>
      </c>
      <c r="FZE438" s="294" t="s">
        <v>5623</v>
      </c>
      <c r="FZF438" s="294" t="s">
        <v>5623</v>
      </c>
      <c r="FZG438" s="294" t="s">
        <v>5623</v>
      </c>
      <c r="FZH438" s="294" t="s">
        <v>5623</v>
      </c>
      <c r="FZI438" s="294" t="s">
        <v>5623</v>
      </c>
      <c r="FZJ438" s="294" t="s">
        <v>5623</v>
      </c>
      <c r="FZK438" s="294" t="s">
        <v>5623</v>
      </c>
      <c r="FZL438" s="294" t="s">
        <v>5623</v>
      </c>
      <c r="FZM438" s="294" t="s">
        <v>5623</v>
      </c>
      <c r="FZN438" s="294" t="s">
        <v>5623</v>
      </c>
      <c r="FZO438" s="294" t="s">
        <v>5623</v>
      </c>
      <c r="FZP438" s="294" t="s">
        <v>5623</v>
      </c>
      <c r="FZQ438" s="294" t="s">
        <v>5623</v>
      </c>
      <c r="FZR438" s="294" t="s">
        <v>5623</v>
      </c>
      <c r="FZS438" s="294" t="s">
        <v>5623</v>
      </c>
      <c r="FZT438" s="294" t="s">
        <v>5623</v>
      </c>
      <c r="FZU438" s="294" t="s">
        <v>5623</v>
      </c>
      <c r="FZV438" s="294" t="s">
        <v>5623</v>
      </c>
      <c r="FZW438" s="294" t="s">
        <v>5623</v>
      </c>
      <c r="FZX438" s="294" t="s">
        <v>5623</v>
      </c>
      <c r="FZY438" s="294" t="s">
        <v>5623</v>
      </c>
      <c r="FZZ438" s="294" t="s">
        <v>5623</v>
      </c>
      <c r="GAA438" s="294" t="s">
        <v>5623</v>
      </c>
      <c r="GAB438" s="294" t="s">
        <v>5623</v>
      </c>
      <c r="GAC438" s="294" t="s">
        <v>5623</v>
      </c>
      <c r="GAD438" s="294" t="s">
        <v>5623</v>
      </c>
      <c r="GAE438" s="294" t="s">
        <v>5623</v>
      </c>
      <c r="GAF438" s="294" t="s">
        <v>5623</v>
      </c>
      <c r="GAG438" s="294" t="s">
        <v>5623</v>
      </c>
      <c r="GAH438" s="294" t="s">
        <v>5623</v>
      </c>
      <c r="GAI438" s="294" t="s">
        <v>5623</v>
      </c>
      <c r="GAJ438" s="294" t="s">
        <v>5623</v>
      </c>
      <c r="GAK438" s="294" t="s">
        <v>5623</v>
      </c>
      <c r="GAL438" s="294" t="s">
        <v>5623</v>
      </c>
      <c r="GAM438" s="294" t="s">
        <v>5623</v>
      </c>
      <c r="GAN438" s="294" t="s">
        <v>5623</v>
      </c>
      <c r="GAO438" s="294" t="s">
        <v>5623</v>
      </c>
      <c r="GAP438" s="294" t="s">
        <v>5623</v>
      </c>
      <c r="GAQ438" s="294" t="s">
        <v>5623</v>
      </c>
      <c r="GAR438" s="294" t="s">
        <v>5623</v>
      </c>
      <c r="GAS438" s="294" t="s">
        <v>5623</v>
      </c>
      <c r="GAT438" s="294" t="s">
        <v>5623</v>
      </c>
      <c r="GAU438" s="294" t="s">
        <v>5623</v>
      </c>
      <c r="GAV438" s="294" t="s">
        <v>5623</v>
      </c>
      <c r="GAW438" s="294" t="s">
        <v>5623</v>
      </c>
      <c r="GAX438" s="294" t="s">
        <v>5623</v>
      </c>
      <c r="GAY438" s="294" t="s">
        <v>5623</v>
      </c>
      <c r="GAZ438" s="294" t="s">
        <v>5623</v>
      </c>
      <c r="GBA438" s="294" t="s">
        <v>5623</v>
      </c>
      <c r="GBB438" s="294" t="s">
        <v>5623</v>
      </c>
      <c r="GBC438" s="294" t="s">
        <v>5623</v>
      </c>
      <c r="GBD438" s="294" t="s">
        <v>5623</v>
      </c>
      <c r="GBE438" s="294" t="s">
        <v>5623</v>
      </c>
      <c r="GBF438" s="294" t="s">
        <v>5623</v>
      </c>
      <c r="GBG438" s="294" t="s">
        <v>5623</v>
      </c>
      <c r="GBH438" s="294" t="s">
        <v>5623</v>
      </c>
      <c r="GBI438" s="294" t="s">
        <v>5623</v>
      </c>
      <c r="GBJ438" s="294" t="s">
        <v>5623</v>
      </c>
      <c r="GBK438" s="294" t="s">
        <v>5623</v>
      </c>
      <c r="GBL438" s="294" t="s">
        <v>5623</v>
      </c>
      <c r="GBM438" s="294" t="s">
        <v>5623</v>
      </c>
      <c r="GBN438" s="294" t="s">
        <v>5623</v>
      </c>
      <c r="GBO438" s="294" t="s">
        <v>5623</v>
      </c>
      <c r="GBP438" s="294" t="s">
        <v>5623</v>
      </c>
      <c r="GBQ438" s="294" t="s">
        <v>5623</v>
      </c>
      <c r="GBR438" s="294" t="s">
        <v>5623</v>
      </c>
      <c r="GBS438" s="294" t="s">
        <v>5623</v>
      </c>
      <c r="GBT438" s="294" t="s">
        <v>5623</v>
      </c>
      <c r="GBU438" s="294" t="s">
        <v>5623</v>
      </c>
      <c r="GBV438" s="294" t="s">
        <v>5623</v>
      </c>
      <c r="GBW438" s="294" t="s">
        <v>5623</v>
      </c>
      <c r="GBX438" s="294" t="s">
        <v>5623</v>
      </c>
      <c r="GBY438" s="294" t="s">
        <v>5623</v>
      </c>
      <c r="GBZ438" s="294" t="s">
        <v>5623</v>
      </c>
      <c r="GCA438" s="294" t="s">
        <v>5623</v>
      </c>
      <c r="GCB438" s="294" t="s">
        <v>5623</v>
      </c>
      <c r="GCC438" s="294" t="s">
        <v>5623</v>
      </c>
      <c r="GCD438" s="294" t="s">
        <v>5623</v>
      </c>
      <c r="GCE438" s="294" t="s">
        <v>5623</v>
      </c>
      <c r="GCF438" s="294" t="s">
        <v>5623</v>
      </c>
      <c r="GCG438" s="294" t="s">
        <v>5623</v>
      </c>
      <c r="GCH438" s="294" t="s">
        <v>5623</v>
      </c>
      <c r="GCI438" s="294" t="s">
        <v>5623</v>
      </c>
      <c r="GCJ438" s="294" t="s">
        <v>5623</v>
      </c>
      <c r="GCK438" s="294" t="s">
        <v>5623</v>
      </c>
      <c r="GCL438" s="294" t="s">
        <v>5623</v>
      </c>
      <c r="GCM438" s="294" t="s">
        <v>5623</v>
      </c>
      <c r="GCN438" s="294" t="s">
        <v>5623</v>
      </c>
      <c r="GCO438" s="294" t="s">
        <v>5623</v>
      </c>
      <c r="GCP438" s="294" t="s">
        <v>5623</v>
      </c>
      <c r="GCQ438" s="294" t="s">
        <v>5623</v>
      </c>
      <c r="GCR438" s="294" t="s">
        <v>5623</v>
      </c>
      <c r="GCS438" s="294" t="s">
        <v>5623</v>
      </c>
      <c r="GCT438" s="294" t="s">
        <v>5623</v>
      </c>
      <c r="GCU438" s="294" t="s">
        <v>5623</v>
      </c>
      <c r="GCV438" s="294" t="s">
        <v>5623</v>
      </c>
      <c r="GCW438" s="294" t="s">
        <v>5623</v>
      </c>
      <c r="GCX438" s="294" t="s">
        <v>5623</v>
      </c>
      <c r="GCY438" s="294" t="s">
        <v>5623</v>
      </c>
      <c r="GCZ438" s="294" t="s">
        <v>5623</v>
      </c>
      <c r="GDA438" s="294" t="s">
        <v>5623</v>
      </c>
      <c r="GDB438" s="294" t="s">
        <v>5623</v>
      </c>
      <c r="GDC438" s="294" t="s">
        <v>5623</v>
      </c>
      <c r="GDD438" s="294" t="s">
        <v>5623</v>
      </c>
      <c r="GDE438" s="294" t="s">
        <v>5623</v>
      </c>
      <c r="GDF438" s="294" t="s">
        <v>5623</v>
      </c>
      <c r="GDG438" s="294" t="s">
        <v>5623</v>
      </c>
      <c r="GDH438" s="294" t="s">
        <v>5623</v>
      </c>
      <c r="GDI438" s="294" t="s">
        <v>5623</v>
      </c>
      <c r="GDJ438" s="294" t="s">
        <v>5623</v>
      </c>
      <c r="GDK438" s="294" t="s">
        <v>5623</v>
      </c>
      <c r="GDL438" s="294" t="s">
        <v>5623</v>
      </c>
      <c r="GDM438" s="294" t="s">
        <v>5623</v>
      </c>
      <c r="GDN438" s="294" t="s">
        <v>5623</v>
      </c>
      <c r="GDO438" s="294" t="s">
        <v>5623</v>
      </c>
      <c r="GDP438" s="294" t="s">
        <v>5623</v>
      </c>
      <c r="GDQ438" s="294" t="s">
        <v>5623</v>
      </c>
      <c r="GDR438" s="294" t="s">
        <v>5623</v>
      </c>
      <c r="GDS438" s="294" t="s">
        <v>5623</v>
      </c>
      <c r="GDT438" s="294" t="s">
        <v>5623</v>
      </c>
      <c r="GDU438" s="294" t="s">
        <v>5623</v>
      </c>
      <c r="GDV438" s="294" t="s">
        <v>5623</v>
      </c>
      <c r="GDW438" s="294" t="s">
        <v>5623</v>
      </c>
      <c r="GDX438" s="294" t="s">
        <v>5623</v>
      </c>
      <c r="GDY438" s="294" t="s">
        <v>5623</v>
      </c>
      <c r="GDZ438" s="294" t="s">
        <v>5623</v>
      </c>
      <c r="GEA438" s="294" t="s">
        <v>5623</v>
      </c>
      <c r="GEB438" s="294" t="s">
        <v>5623</v>
      </c>
      <c r="GEC438" s="294" t="s">
        <v>5623</v>
      </c>
      <c r="GED438" s="294" t="s">
        <v>5623</v>
      </c>
      <c r="GEE438" s="294" t="s">
        <v>5623</v>
      </c>
      <c r="GEF438" s="294" t="s">
        <v>5623</v>
      </c>
      <c r="GEG438" s="294" t="s">
        <v>5623</v>
      </c>
      <c r="GEH438" s="294" t="s">
        <v>5623</v>
      </c>
      <c r="GEI438" s="294" t="s">
        <v>5623</v>
      </c>
      <c r="GEJ438" s="294" t="s">
        <v>5623</v>
      </c>
      <c r="GEK438" s="294" t="s">
        <v>5623</v>
      </c>
      <c r="GEL438" s="294" t="s">
        <v>5623</v>
      </c>
      <c r="GEM438" s="294" t="s">
        <v>5623</v>
      </c>
      <c r="GEN438" s="294" t="s">
        <v>5623</v>
      </c>
      <c r="GEO438" s="294" t="s">
        <v>5623</v>
      </c>
      <c r="GEP438" s="294" t="s">
        <v>5623</v>
      </c>
      <c r="GEQ438" s="294" t="s">
        <v>5623</v>
      </c>
      <c r="GER438" s="294" t="s">
        <v>5623</v>
      </c>
      <c r="GES438" s="294" t="s">
        <v>5623</v>
      </c>
      <c r="GET438" s="294" t="s">
        <v>5623</v>
      </c>
      <c r="GEU438" s="294" t="s">
        <v>5623</v>
      </c>
      <c r="GEV438" s="294" t="s">
        <v>5623</v>
      </c>
      <c r="GEW438" s="294" t="s">
        <v>5623</v>
      </c>
      <c r="GEX438" s="294" t="s">
        <v>5623</v>
      </c>
      <c r="GEY438" s="294" t="s">
        <v>5623</v>
      </c>
      <c r="GEZ438" s="294" t="s">
        <v>5623</v>
      </c>
      <c r="GFA438" s="294" t="s">
        <v>5623</v>
      </c>
      <c r="GFB438" s="294" t="s">
        <v>5623</v>
      </c>
      <c r="GFC438" s="294" t="s">
        <v>5623</v>
      </c>
      <c r="GFD438" s="294" t="s">
        <v>5623</v>
      </c>
      <c r="GFE438" s="294" t="s">
        <v>5623</v>
      </c>
      <c r="GFF438" s="294" t="s">
        <v>5623</v>
      </c>
      <c r="GFG438" s="294" t="s">
        <v>5623</v>
      </c>
      <c r="GFH438" s="294" t="s">
        <v>5623</v>
      </c>
      <c r="GFI438" s="294" t="s">
        <v>5623</v>
      </c>
      <c r="GFJ438" s="294" t="s">
        <v>5623</v>
      </c>
      <c r="GFK438" s="294" t="s">
        <v>5623</v>
      </c>
      <c r="GFL438" s="294" t="s">
        <v>5623</v>
      </c>
      <c r="GFM438" s="294" t="s">
        <v>5623</v>
      </c>
      <c r="GFN438" s="294" t="s">
        <v>5623</v>
      </c>
      <c r="GFO438" s="294" t="s">
        <v>5623</v>
      </c>
      <c r="GFP438" s="294" t="s">
        <v>5623</v>
      </c>
      <c r="GFQ438" s="294" t="s">
        <v>5623</v>
      </c>
      <c r="GFR438" s="294" t="s">
        <v>5623</v>
      </c>
      <c r="GFS438" s="294" t="s">
        <v>5623</v>
      </c>
      <c r="GFT438" s="294" t="s">
        <v>5623</v>
      </c>
      <c r="GFU438" s="294" t="s">
        <v>5623</v>
      </c>
      <c r="GFV438" s="294" t="s">
        <v>5623</v>
      </c>
      <c r="GFW438" s="294" t="s">
        <v>5623</v>
      </c>
      <c r="GFX438" s="294" t="s">
        <v>5623</v>
      </c>
      <c r="GFY438" s="294" t="s">
        <v>5623</v>
      </c>
      <c r="GFZ438" s="294" t="s">
        <v>5623</v>
      </c>
      <c r="GGA438" s="294" t="s">
        <v>5623</v>
      </c>
      <c r="GGB438" s="294" t="s">
        <v>5623</v>
      </c>
      <c r="GGC438" s="294" t="s">
        <v>5623</v>
      </c>
      <c r="GGD438" s="294" t="s">
        <v>5623</v>
      </c>
      <c r="GGE438" s="294" t="s">
        <v>5623</v>
      </c>
      <c r="GGF438" s="294" t="s">
        <v>5623</v>
      </c>
      <c r="GGG438" s="294" t="s">
        <v>5623</v>
      </c>
      <c r="GGH438" s="294" t="s">
        <v>5623</v>
      </c>
      <c r="GGI438" s="294" t="s">
        <v>5623</v>
      </c>
      <c r="GGJ438" s="294" t="s">
        <v>5623</v>
      </c>
      <c r="GGK438" s="294" t="s">
        <v>5623</v>
      </c>
      <c r="GGL438" s="294" t="s">
        <v>5623</v>
      </c>
      <c r="GGM438" s="294" t="s">
        <v>5623</v>
      </c>
      <c r="GGN438" s="294" t="s">
        <v>5623</v>
      </c>
      <c r="GGO438" s="294" t="s">
        <v>5623</v>
      </c>
      <c r="GGP438" s="294" t="s">
        <v>5623</v>
      </c>
      <c r="GGQ438" s="294" t="s">
        <v>5623</v>
      </c>
      <c r="GGR438" s="294" t="s">
        <v>5623</v>
      </c>
      <c r="GGS438" s="294" t="s">
        <v>5623</v>
      </c>
      <c r="GGT438" s="294" t="s">
        <v>5623</v>
      </c>
      <c r="GGU438" s="294" t="s">
        <v>5623</v>
      </c>
      <c r="GGV438" s="294" t="s">
        <v>5623</v>
      </c>
      <c r="GGW438" s="294" t="s">
        <v>5623</v>
      </c>
      <c r="GGX438" s="294" t="s">
        <v>5623</v>
      </c>
      <c r="GGY438" s="294" t="s">
        <v>5623</v>
      </c>
      <c r="GGZ438" s="294" t="s">
        <v>5623</v>
      </c>
      <c r="GHA438" s="294" t="s">
        <v>5623</v>
      </c>
      <c r="GHB438" s="294" t="s">
        <v>5623</v>
      </c>
      <c r="GHC438" s="294" t="s">
        <v>5623</v>
      </c>
      <c r="GHD438" s="294" t="s">
        <v>5623</v>
      </c>
      <c r="GHE438" s="294" t="s">
        <v>5623</v>
      </c>
      <c r="GHF438" s="294" t="s">
        <v>5623</v>
      </c>
      <c r="GHG438" s="294" t="s">
        <v>5623</v>
      </c>
      <c r="GHH438" s="294" t="s">
        <v>5623</v>
      </c>
      <c r="GHI438" s="294" t="s">
        <v>5623</v>
      </c>
      <c r="GHJ438" s="294" t="s">
        <v>5623</v>
      </c>
      <c r="GHK438" s="294" t="s">
        <v>5623</v>
      </c>
      <c r="GHL438" s="294" t="s">
        <v>5623</v>
      </c>
      <c r="GHM438" s="294" t="s">
        <v>5623</v>
      </c>
      <c r="GHN438" s="294" t="s">
        <v>5623</v>
      </c>
      <c r="GHO438" s="294" t="s">
        <v>5623</v>
      </c>
      <c r="GHP438" s="294" t="s">
        <v>5623</v>
      </c>
      <c r="GHQ438" s="294" t="s">
        <v>5623</v>
      </c>
      <c r="GHR438" s="294" t="s">
        <v>5623</v>
      </c>
      <c r="GHS438" s="294" t="s">
        <v>5623</v>
      </c>
      <c r="GHT438" s="294" t="s">
        <v>5623</v>
      </c>
      <c r="GHU438" s="294" t="s">
        <v>5623</v>
      </c>
      <c r="GHV438" s="294" t="s">
        <v>5623</v>
      </c>
      <c r="GHW438" s="294" t="s">
        <v>5623</v>
      </c>
      <c r="GHX438" s="294" t="s">
        <v>5623</v>
      </c>
      <c r="GHY438" s="294" t="s">
        <v>5623</v>
      </c>
      <c r="GHZ438" s="294" t="s">
        <v>5623</v>
      </c>
      <c r="GIA438" s="294" t="s">
        <v>5623</v>
      </c>
      <c r="GIB438" s="294" t="s">
        <v>5623</v>
      </c>
      <c r="GIC438" s="294" t="s">
        <v>5623</v>
      </c>
      <c r="GID438" s="294" t="s">
        <v>5623</v>
      </c>
      <c r="GIE438" s="294" t="s">
        <v>5623</v>
      </c>
      <c r="GIF438" s="294" t="s">
        <v>5623</v>
      </c>
      <c r="GIG438" s="294" t="s">
        <v>5623</v>
      </c>
      <c r="GIH438" s="294" t="s">
        <v>5623</v>
      </c>
      <c r="GII438" s="294" t="s">
        <v>5623</v>
      </c>
      <c r="GIJ438" s="294" t="s">
        <v>5623</v>
      </c>
      <c r="GIK438" s="294" t="s">
        <v>5623</v>
      </c>
      <c r="GIL438" s="294" t="s">
        <v>5623</v>
      </c>
      <c r="GIM438" s="294" t="s">
        <v>5623</v>
      </c>
      <c r="GIN438" s="294" t="s">
        <v>5623</v>
      </c>
      <c r="GIO438" s="294" t="s">
        <v>5623</v>
      </c>
      <c r="GIP438" s="294" t="s">
        <v>5623</v>
      </c>
      <c r="GIQ438" s="294" t="s">
        <v>5623</v>
      </c>
      <c r="GIR438" s="294" t="s">
        <v>5623</v>
      </c>
      <c r="GIS438" s="294" t="s">
        <v>5623</v>
      </c>
      <c r="GIT438" s="294" t="s">
        <v>5623</v>
      </c>
      <c r="GIU438" s="294" t="s">
        <v>5623</v>
      </c>
      <c r="GIV438" s="294" t="s">
        <v>5623</v>
      </c>
      <c r="GIW438" s="294" t="s">
        <v>5623</v>
      </c>
      <c r="GIX438" s="294" t="s">
        <v>5623</v>
      </c>
      <c r="GIY438" s="294" t="s">
        <v>5623</v>
      </c>
      <c r="GIZ438" s="294" t="s">
        <v>5623</v>
      </c>
      <c r="GJA438" s="294" t="s">
        <v>5623</v>
      </c>
      <c r="GJB438" s="294" t="s">
        <v>5623</v>
      </c>
      <c r="GJC438" s="294" t="s">
        <v>5623</v>
      </c>
      <c r="GJD438" s="294" t="s">
        <v>5623</v>
      </c>
      <c r="GJE438" s="294" t="s">
        <v>5623</v>
      </c>
      <c r="GJF438" s="294" t="s">
        <v>5623</v>
      </c>
      <c r="GJG438" s="294" t="s">
        <v>5623</v>
      </c>
      <c r="GJH438" s="294" t="s">
        <v>5623</v>
      </c>
      <c r="GJI438" s="294" t="s">
        <v>5623</v>
      </c>
      <c r="GJJ438" s="294" t="s">
        <v>5623</v>
      </c>
      <c r="GJK438" s="294" t="s">
        <v>5623</v>
      </c>
      <c r="GJL438" s="294" t="s">
        <v>5623</v>
      </c>
      <c r="GJM438" s="294" t="s">
        <v>5623</v>
      </c>
      <c r="GJN438" s="294" t="s">
        <v>5623</v>
      </c>
      <c r="GJO438" s="294" t="s">
        <v>5623</v>
      </c>
      <c r="GJP438" s="294" t="s">
        <v>5623</v>
      </c>
      <c r="GJQ438" s="294" t="s">
        <v>5623</v>
      </c>
      <c r="GJR438" s="294" t="s">
        <v>5623</v>
      </c>
      <c r="GJS438" s="294" t="s">
        <v>5623</v>
      </c>
      <c r="GJT438" s="294" t="s">
        <v>5623</v>
      </c>
      <c r="GJU438" s="294" t="s">
        <v>5623</v>
      </c>
      <c r="GJV438" s="294" t="s">
        <v>5623</v>
      </c>
      <c r="GJW438" s="294" t="s">
        <v>5623</v>
      </c>
      <c r="GJX438" s="294" t="s">
        <v>5623</v>
      </c>
      <c r="GJY438" s="294" t="s">
        <v>5623</v>
      </c>
      <c r="GJZ438" s="294" t="s">
        <v>5623</v>
      </c>
      <c r="GKA438" s="294" t="s">
        <v>5623</v>
      </c>
      <c r="GKB438" s="294" t="s">
        <v>5623</v>
      </c>
      <c r="GKC438" s="294" t="s">
        <v>5623</v>
      </c>
      <c r="GKD438" s="294" t="s">
        <v>5623</v>
      </c>
      <c r="GKE438" s="294" t="s">
        <v>5623</v>
      </c>
      <c r="GKF438" s="294" t="s">
        <v>5623</v>
      </c>
      <c r="GKG438" s="294" t="s">
        <v>5623</v>
      </c>
      <c r="GKH438" s="294" t="s">
        <v>5623</v>
      </c>
      <c r="GKI438" s="294" t="s">
        <v>5623</v>
      </c>
      <c r="GKJ438" s="294" t="s">
        <v>5623</v>
      </c>
      <c r="GKK438" s="294" t="s">
        <v>5623</v>
      </c>
      <c r="GKL438" s="294" t="s">
        <v>5623</v>
      </c>
      <c r="GKM438" s="294" t="s">
        <v>5623</v>
      </c>
      <c r="GKN438" s="294" t="s">
        <v>5623</v>
      </c>
      <c r="GKO438" s="294" t="s">
        <v>5623</v>
      </c>
      <c r="GKP438" s="294" t="s">
        <v>5623</v>
      </c>
      <c r="GKQ438" s="294" t="s">
        <v>5623</v>
      </c>
      <c r="GKR438" s="294" t="s">
        <v>5623</v>
      </c>
      <c r="GKS438" s="294" t="s">
        <v>5623</v>
      </c>
      <c r="GKT438" s="294" t="s">
        <v>5623</v>
      </c>
      <c r="GKU438" s="294" t="s">
        <v>5623</v>
      </c>
      <c r="GKV438" s="294" t="s">
        <v>5623</v>
      </c>
      <c r="GKW438" s="294" t="s">
        <v>5623</v>
      </c>
      <c r="GKX438" s="294" t="s">
        <v>5623</v>
      </c>
      <c r="GKY438" s="294" t="s">
        <v>5623</v>
      </c>
      <c r="GKZ438" s="294" t="s">
        <v>5623</v>
      </c>
      <c r="GLA438" s="294" t="s">
        <v>5623</v>
      </c>
      <c r="GLB438" s="294" t="s">
        <v>5623</v>
      </c>
      <c r="GLC438" s="294" t="s">
        <v>5623</v>
      </c>
      <c r="GLD438" s="294" t="s">
        <v>5623</v>
      </c>
      <c r="GLE438" s="294" t="s">
        <v>5623</v>
      </c>
      <c r="GLF438" s="294" t="s">
        <v>5623</v>
      </c>
      <c r="GLG438" s="294" t="s">
        <v>5623</v>
      </c>
      <c r="GLH438" s="294" t="s">
        <v>5623</v>
      </c>
      <c r="GLI438" s="294" t="s">
        <v>5623</v>
      </c>
      <c r="GLJ438" s="294" t="s">
        <v>5623</v>
      </c>
      <c r="GLK438" s="294" t="s">
        <v>5623</v>
      </c>
      <c r="GLL438" s="294" t="s">
        <v>5623</v>
      </c>
      <c r="GLM438" s="294" t="s">
        <v>5623</v>
      </c>
      <c r="GLN438" s="294" t="s">
        <v>5623</v>
      </c>
      <c r="GLO438" s="294" t="s">
        <v>5623</v>
      </c>
      <c r="GLP438" s="294" t="s">
        <v>5623</v>
      </c>
      <c r="GLQ438" s="294" t="s">
        <v>5623</v>
      </c>
      <c r="GLR438" s="294" t="s">
        <v>5623</v>
      </c>
      <c r="GLS438" s="294" t="s">
        <v>5623</v>
      </c>
      <c r="GLT438" s="294" t="s">
        <v>5623</v>
      </c>
      <c r="GLU438" s="294" t="s">
        <v>5623</v>
      </c>
      <c r="GLV438" s="294" t="s">
        <v>5623</v>
      </c>
      <c r="GLW438" s="294" t="s">
        <v>5623</v>
      </c>
      <c r="GLX438" s="294" t="s">
        <v>5623</v>
      </c>
      <c r="GLY438" s="294" t="s">
        <v>5623</v>
      </c>
      <c r="GLZ438" s="294" t="s">
        <v>5623</v>
      </c>
      <c r="GMA438" s="294" t="s">
        <v>5623</v>
      </c>
      <c r="GMB438" s="294" t="s">
        <v>5623</v>
      </c>
      <c r="GMC438" s="294" t="s">
        <v>5623</v>
      </c>
      <c r="GMD438" s="294" t="s">
        <v>5623</v>
      </c>
      <c r="GME438" s="294" t="s">
        <v>5623</v>
      </c>
      <c r="GMF438" s="294" t="s">
        <v>5623</v>
      </c>
      <c r="GMG438" s="294" t="s">
        <v>5623</v>
      </c>
      <c r="GMH438" s="294" t="s">
        <v>5623</v>
      </c>
      <c r="GMI438" s="294" t="s">
        <v>5623</v>
      </c>
      <c r="GMJ438" s="294" t="s">
        <v>5623</v>
      </c>
      <c r="GMK438" s="294" t="s">
        <v>5623</v>
      </c>
      <c r="GML438" s="294" t="s">
        <v>5623</v>
      </c>
      <c r="GMM438" s="294" t="s">
        <v>5623</v>
      </c>
      <c r="GMN438" s="294" t="s">
        <v>5623</v>
      </c>
      <c r="GMO438" s="294" t="s">
        <v>5623</v>
      </c>
      <c r="GMP438" s="294" t="s">
        <v>5623</v>
      </c>
      <c r="GMQ438" s="294" t="s">
        <v>5623</v>
      </c>
      <c r="GMR438" s="294" t="s">
        <v>5623</v>
      </c>
      <c r="GMS438" s="294" t="s">
        <v>5623</v>
      </c>
      <c r="GMT438" s="294" t="s">
        <v>5623</v>
      </c>
      <c r="GMU438" s="294" t="s">
        <v>5623</v>
      </c>
      <c r="GMV438" s="294" t="s">
        <v>5623</v>
      </c>
      <c r="GMW438" s="294" t="s">
        <v>5623</v>
      </c>
      <c r="GMX438" s="294" t="s">
        <v>5623</v>
      </c>
      <c r="GMY438" s="294" t="s">
        <v>5623</v>
      </c>
      <c r="GMZ438" s="294" t="s">
        <v>5623</v>
      </c>
      <c r="GNA438" s="294" t="s">
        <v>5623</v>
      </c>
      <c r="GNB438" s="294" t="s">
        <v>5623</v>
      </c>
      <c r="GNC438" s="294" t="s">
        <v>5623</v>
      </c>
      <c r="GND438" s="294" t="s">
        <v>5623</v>
      </c>
      <c r="GNE438" s="294" t="s">
        <v>5623</v>
      </c>
      <c r="GNF438" s="294" t="s">
        <v>5623</v>
      </c>
      <c r="GNG438" s="294" t="s">
        <v>5623</v>
      </c>
      <c r="GNH438" s="294" t="s">
        <v>5623</v>
      </c>
      <c r="GNI438" s="294" t="s">
        <v>5623</v>
      </c>
      <c r="GNJ438" s="294" t="s">
        <v>5623</v>
      </c>
      <c r="GNK438" s="294" t="s">
        <v>5623</v>
      </c>
      <c r="GNL438" s="294" t="s">
        <v>5623</v>
      </c>
      <c r="GNM438" s="294" t="s">
        <v>5623</v>
      </c>
      <c r="GNN438" s="294" t="s">
        <v>5623</v>
      </c>
      <c r="GNO438" s="294" t="s">
        <v>5623</v>
      </c>
      <c r="GNP438" s="294" t="s">
        <v>5623</v>
      </c>
      <c r="GNQ438" s="294" t="s">
        <v>5623</v>
      </c>
      <c r="GNR438" s="294" t="s">
        <v>5623</v>
      </c>
      <c r="GNS438" s="294" t="s">
        <v>5623</v>
      </c>
      <c r="GNT438" s="294" t="s">
        <v>5623</v>
      </c>
      <c r="GNU438" s="294" t="s">
        <v>5623</v>
      </c>
      <c r="GNV438" s="294" t="s">
        <v>5623</v>
      </c>
      <c r="GNW438" s="294" t="s">
        <v>5623</v>
      </c>
      <c r="GNX438" s="294" t="s">
        <v>5623</v>
      </c>
      <c r="GNY438" s="294" t="s">
        <v>5623</v>
      </c>
      <c r="GNZ438" s="294" t="s">
        <v>5623</v>
      </c>
      <c r="GOA438" s="294" t="s">
        <v>5623</v>
      </c>
      <c r="GOB438" s="294" t="s">
        <v>5623</v>
      </c>
      <c r="GOC438" s="294" t="s">
        <v>5623</v>
      </c>
      <c r="GOD438" s="294" t="s">
        <v>5623</v>
      </c>
      <c r="GOE438" s="294" t="s">
        <v>5623</v>
      </c>
      <c r="GOF438" s="294" t="s">
        <v>5623</v>
      </c>
      <c r="GOG438" s="294" t="s">
        <v>5623</v>
      </c>
      <c r="GOH438" s="294" t="s">
        <v>5623</v>
      </c>
      <c r="GOI438" s="294" t="s">
        <v>5623</v>
      </c>
      <c r="GOJ438" s="294" t="s">
        <v>5623</v>
      </c>
      <c r="GOK438" s="294" t="s">
        <v>5623</v>
      </c>
      <c r="GOL438" s="294" t="s">
        <v>5623</v>
      </c>
      <c r="GOM438" s="294" t="s">
        <v>5623</v>
      </c>
      <c r="GON438" s="294" t="s">
        <v>5623</v>
      </c>
      <c r="GOO438" s="294" t="s">
        <v>5623</v>
      </c>
      <c r="GOP438" s="294" t="s">
        <v>5623</v>
      </c>
      <c r="GOQ438" s="294" t="s">
        <v>5623</v>
      </c>
      <c r="GOR438" s="294" t="s">
        <v>5623</v>
      </c>
      <c r="GOS438" s="294" t="s">
        <v>5623</v>
      </c>
      <c r="GOT438" s="294" t="s">
        <v>5623</v>
      </c>
      <c r="GOU438" s="294" t="s">
        <v>5623</v>
      </c>
      <c r="GOV438" s="294" t="s">
        <v>5623</v>
      </c>
      <c r="GOW438" s="294" t="s">
        <v>5623</v>
      </c>
      <c r="GOX438" s="294" t="s">
        <v>5623</v>
      </c>
      <c r="GOY438" s="294" t="s">
        <v>5623</v>
      </c>
      <c r="GOZ438" s="294" t="s">
        <v>5623</v>
      </c>
      <c r="GPA438" s="294" t="s">
        <v>5623</v>
      </c>
      <c r="GPB438" s="294" t="s">
        <v>5623</v>
      </c>
      <c r="GPC438" s="294" t="s">
        <v>5623</v>
      </c>
      <c r="GPD438" s="294" t="s">
        <v>5623</v>
      </c>
      <c r="GPE438" s="294" t="s">
        <v>5623</v>
      </c>
      <c r="GPF438" s="294" t="s">
        <v>5623</v>
      </c>
      <c r="GPG438" s="294" t="s">
        <v>5623</v>
      </c>
      <c r="GPH438" s="294" t="s">
        <v>5623</v>
      </c>
      <c r="GPI438" s="294" t="s">
        <v>5623</v>
      </c>
      <c r="GPJ438" s="294" t="s">
        <v>5623</v>
      </c>
      <c r="GPK438" s="294" t="s">
        <v>5623</v>
      </c>
      <c r="GPL438" s="294" t="s">
        <v>5623</v>
      </c>
      <c r="GPM438" s="294" t="s">
        <v>5623</v>
      </c>
      <c r="GPN438" s="294" t="s">
        <v>5623</v>
      </c>
      <c r="GPO438" s="294" t="s">
        <v>5623</v>
      </c>
      <c r="GPP438" s="294" t="s">
        <v>5623</v>
      </c>
      <c r="GPQ438" s="294" t="s">
        <v>5623</v>
      </c>
      <c r="GPR438" s="294" t="s">
        <v>5623</v>
      </c>
      <c r="GPS438" s="294" t="s">
        <v>5623</v>
      </c>
      <c r="GPT438" s="294" t="s">
        <v>5623</v>
      </c>
      <c r="GPU438" s="294" t="s">
        <v>5623</v>
      </c>
      <c r="GPV438" s="294" t="s">
        <v>5623</v>
      </c>
      <c r="GPW438" s="294" t="s">
        <v>5623</v>
      </c>
      <c r="GPX438" s="294" t="s">
        <v>5623</v>
      </c>
      <c r="GPY438" s="294" t="s">
        <v>5623</v>
      </c>
      <c r="GPZ438" s="294" t="s">
        <v>5623</v>
      </c>
      <c r="GQA438" s="294" t="s">
        <v>5623</v>
      </c>
      <c r="GQB438" s="294" t="s">
        <v>5623</v>
      </c>
      <c r="GQC438" s="294" t="s">
        <v>5623</v>
      </c>
      <c r="GQD438" s="294" t="s">
        <v>5623</v>
      </c>
      <c r="GQE438" s="294" t="s">
        <v>5623</v>
      </c>
      <c r="GQF438" s="294" t="s">
        <v>5623</v>
      </c>
      <c r="GQG438" s="294" t="s">
        <v>5623</v>
      </c>
      <c r="GQH438" s="294" t="s">
        <v>5623</v>
      </c>
      <c r="GQI438" s="294" t="s">
        <v>5623</v>
      </c>
      <c r="GQJ438" s="294" t="s">
        <v>5623</v>
      </c>
      <c r="GQK438" s="294" t="s">
        <v>5623</v>
      </c>
      <c r="GQL438" s="294" t="s">
        <v>5623</v>
      </c>
      <c r="GQM438" s="294" t="s">
        <v>5623</v>
      </c>
      <c r="GQN438" s="294" t="s">
        <v>5623</v>
      </c>
      <c r="GQO438" s="294" t="s">
        <v>5623</v>
      </c>
      <c r="GQP438" s="294" t="s">
        <v>5623</v>
      </c>
      <c r="GQQ438" s="294" t="s">
        <v>5623</v>
      </c>
      <c r="GQR438" s="294" t="s">
        <v>5623</v>
      </c>
      <c r="GQS438" s="294" t="s">
        <v>5623</v>
      </c>
      <c r="GQT438" s="294" t="s">
        <v>5623</v>
      </c>
      <c r="GQU438" s="294" t="s">
        <v>5623</v>
      </c>
      <c r="GQV438" s="294" t="s">
        <v>5623</v>
      </c>
      <c r="GQW438" s="294" t="s">
        <v>5623</v>
      </c>
      <c r="GQX438" s="294" t="s">
        <v>5623</v>
      </c>
      <c r="GQY438" s="294" t="s">
        <v>5623</v>
      </c>
      <c r="GQZ438" s="294" t="s">
        <v>5623</v>
      </c>
      <c r="GRA438" s="294" t="s">
        <v>5623</v>
      </c>
      <c r="GRB438" s="294" t="s">
        <v>5623</v>
      </c>
      <c r="GRC438" s="294" t="s">
        <v>5623</v>
      </c>
      <c r="GRD438" s="294" t="s">
        <v>5623</v>
      </c>
      <c r="GRE438" s="294" t="s">
        <v>5623</v>
      </c>
      <c r="GRF438" s="294" t="s">
        <v>5623</v>
      </c>
      <c r="GRG438" s="294" t="s">
        <v>5623</v>
      </c>
      <c r="GRH438" s="294" t="s">
        <v>5623</v>
      </c>
      <c r="GRI438" s="294" t="s">
        <v>5623</v>
      </c>
      <c r="GRJ438" s="294" t="s">
        <v>5623</v>
      </c>
      <c r="GRK438" s="294" t="s">
        <v>5623</v>
      </c>
      <c r="GRL438" s="294" t="s">
        <v>5623</v>
      </c>
      <c r="GRM438" s="294" t="s">
        <v>5623</v>
      </c>
      <c r="GRN438" s="294" t="s">
        <v>5623</v>
      </c>
      <c r="GRO438" s="294" t="s">
        <v>5623</v>
      </c>
      <c r="GRP438" s="294" t="s">
        <v>5623</v>
      </c>
      <c r="GRQ438" s="294" t="s">
        <v>5623</v>
      </c>
      <c r="GRR438" s="294" t="s">
        <v>5623</v>
      </c>
      <c r="GRS438" s="294" t="s">
        <v>5623</v>
      </c>
      <c r="GRT438" s="294" t="s">
        <v>5623</v>
      </c>
      <c r="GRU438" s="294" t="s">
        <v>5623</v>
      </c>
      <c r="GRV438" s="294" t="s">
        <v>5623</v>
      </c>
      <c r="GRW438" s="294" t="s">
        <v>5623</v>
      </c>
      <c r="GRX438" s="294" t="s">
        <v>5623</v>
      </c>
      <c r="GRY438" s="294" t="s">
        <v>5623</v>
      </c>
      <c r="GRZ438" s="294" t="s">
        <v>5623</v>
      </c>
      <c r="GSA438" s="294" t="s">
        <v>5623</v>
      </c>
      <c r="GSB438" s="294" t="s">
        <v>5623</v>
      </c>
      <c r="GSC438" s="294" t="s">
        <v>5623</v>
      </c>
      <c r="GSD438" s="294" t="s">
        <v>5623</v>
      </c>
      <c r="GSE438" s="294" t="s">
        <v>5623</v>
      </c>
      <c r="GSF438" s="294" t="s">
        <v>5623</v>
      </c>
      <c r="GSG438" s="294" t="s">
        <v>5623</v>
      </c>
      <c r="GSH438" s="294" t="s">
        <v>5623</v>
      </c>
      <c r="GSI438" s="294" t="s">
        <v>5623</v>
      </c>
      <c r="GSJ438" s="294" t="s">
        <v>5623</v>
      </c>
      <c r="GSK438" s="294" t="s">
        <v>5623</v>
      </c>
      <c r="GSL438" s="294" t="s">
        <v>5623</v>
      </c>
      <c r="GSM438" s="294" t="s">
        <v>5623</v>
      </c>
      <c r="GSN438" s="294" t="s">
        <v>5623</v>
      </c>
      <c r="GSO438" s="294" t="s">
        <v>5623</v>
      </c>
      <c r="GSP438" s="294" t="s">
        <v>5623</v>
      </c>
      <c r="GSQ438" s="294" t="s">
        <v>5623</v>
      </c>
      <c r="GSR438" s="294" t="s">
        <v>5623</v>
      </c>
      <c r="GSS438" s="294" t="s">
        <v>5623</v>
      </c>
      <c r="GST438" s="294" t="s">
        <v>5623</v>
      </c>
      <c r="GSU438" s="294" t="s">
        <v>5623</v>
      </c>
      <c r="GSV438" s="294" t="s">
        <v>5623</v>
      </c>
      <c r="GSW438" s="294" t="s">
        <v>5623</v>
      </c>
      <c r="GSX438" s="294" t="s">
        <v>5623</v>
      </c>
      <c r="GSY438" s="294" t="s">
        <v>5623</v>
      </c>
      <c r="GSZ438" s="294" t="s">
        <v>5623</v>
      </c>
      <c r="GTA438" s="294" t="s">
        <v>5623</v>
      </c>
      <c r="GTB438" s="294" t="s">
        <v>5623</v>
      </c>
      <c r="GTC438" s="294" t="s">
        <v>5623</v>
      </c>
      <c r="GTD438" s="294" t="s">
        <v>5623</v>
      </c>
      <c r="GTE438" s="294" t="s">
        <v>5623</v>
      </c>
      <c r="GTF438" s="294" t="s">
        <v>5623</v>
      </c>
      <c r="GTG438" s="294" t="s">
        <v>5623</v>
      </c>
      <c r="GTH438" s="294" t="s">
        <v>5623</v>
      </c>
      <c r="GTI438" s="294" t="s">
        <v>5623</v>
      </c>
      <c r="GTJ438" s="294" t="s">
        <v>5623</v>
      </c>
      <c r="GTK438" s="294" t="s">
        <v>5623</v>
      </c>
      <c r="GTL438" s="294" t="s">
        <v>5623</v>
      </c>
      <c r="GTM438" s="294" t="s">
        <v>5623</v>
      </c>
      <c r="GTN438" s="294" t="s">
        <v>5623</v>
      </c>
      <c r="GTO438" s="294" t="s">
        <v>5623</v>
      </c>
      <c r="GTP438" s="294" t="s">
        <v>5623</v>
      </c>
      <c r="GTQ438" s="294" t="s">
        <v>5623</v>
      </c>
      <c r="GTR438" s="294" t="s">
        <v>5623</v>
      </c>
      <c r="GTS438" s="294" t="s">
        <v>5623</v>
      </c>
      <c r="GTT438" s="294" t="s">
        <v>5623</v>
      </c>
      <c r="GTU438" s="294" t="s">
        <v>5623</v>
      </c>
      <c r="GTV438" s="294" t="s">
        <v>5623</v>
      </c>
      <c r="GTW438" s="294" t="s">
        <v>5623</v>
      </c>
      <c r="GTX438" s="294" t="s">
        <v>5623</v>
      </c>
      <c r="GTY438" s="294" t="s">
        <v>5623</v>
      </c>
      <c r="GTZ438" s="294" t="s">
        <v>5623</v>
      </c>
      <c r="GUA438" s="294" t="s">
        <v>5623</v>
      </c>
      <c r="GUB438" s="294" t="s">
        <v>5623</v>
      </c>
      <c r="GUC438" s="294" t="s">
        <v>5623</v>
      </c>
      <c r="GUD438" s="294" t="s">
        <v>5623</v>
      </c>
      <c r="GUE438" s="294" t="s">
        <v>5623</v>
      </c>
      <c r="GUF438" s="294" t="s">
        <v>5623</v>
      </c>
      <c r="GUG438" s="294" t="s">
        <v>5623</v>
      </c>
      <c r="GUH438" s="294" t="s">
        <v>5623</v>
      </c>
      <c r="GUI438" s="294" t="s">
        <v>5623</v>
      </c>
      <c r="GUJ438" s="294" t="s">
        <v>5623</v>
      </c>
      <c r="GUK438" s="294" t="s">
        <v>5623</v>
      </c>
      <c r="GUL438" s="294" t="s">
        <v>5623</v>
      </c>
      <c r="GUM438" s="294" t="s">
        <v>5623</v>
      </c>
      <c r="GUN438" s="294" t="s">
        <v>5623</v>
      </c>
      <c r="GUO438" s="294" t="s">
        <v>5623</v>
      </c>
      <c r="GUP438" s="294" t="s">
        <v>5623</v>
      </c>
      <c r="GUQ438" s="294" t="s">
        <v>5623</v>
      </c>
      <c r="GUR438" s="294" t="s">
        <v>5623</v>
      </c>
      <c r="GUS438" s="294" t="s">
        <v>5623</v>
      </c>
      <c r="GUT438" s="294" t="s">
        <v>5623</v>
      </c>
      <c r="GUU438" s="294" t="s">
        <v>5623</v>
      </c>
      <c r="GUV438" s="294" t="s">
        <v>5623</v>
      </c>
      <c r="GUW438" s="294" t="s">
        <v>5623</v>
      </c>
      <c r="GUX438" s="294" t="s">
        <v>5623</v>
      </c>
      <c r="GUY438" s="294" t="s">
        <v>5623</v>
      </c>
      <c r="GUZ438" s="294" t="s">
        <v>5623</v>
      </c>
      <c r="GVA438" s="294" t="s">
        <v>5623</v>
      </c>
      <c r="GVB438" s="294" t="s">
        <v>5623</v>
      </c>
      <c r="GVC438" s="294" t="s">
        <v>5623</v>
      </c>
      <c r="GVD438" s="294" t="s">
        <v>5623</v>
      </c>
      <c r="GVE438" s="294" t="s">
        <v>5623</v>
      </c>
      <c r="GVF438" s="294" t="s">
        <v>5623</v>
      </c>
      <c r="GVG438" s="294" t="s">
        <v>5623</v>
      </c>
      <c r="GVH438" s="294" t="s">
        <v>5623</v>
      </c>
      <c r="GVI438" s="294" t="s">
        <v>5623</v>
      </c>
      <c r="GVJ438" s="294" t="s">
        <v>5623</v>
      </c>
      <c r="GVK438" s="294" t="s">
        <v>5623</v>
      </c>
      <c r="GVL438" s="294" t="s">
        <v>5623</v>
      </c>
      <c r="GVM438" s="294" t="s">
        <v>5623</v>
      </c>
      <c r="GVN438" s="294" t="s">
        <v>5623</v>
      </c>
      <c r="GVO438" s="294" t="s">
        <v>5623</v>
      </c>
      <c r="GVP438" s="294" t="s">
        <v>5623</v>
      </c>
      <c r="GVQ438" s="294" t="s">
        <v>5623</v>
      </c>
      <c r="GVR438" s="294" t="s">
        <v>5623</v>
      </c>
      <c r="GVS438" s="294" t="s">
        <v>5623</v>
      </c>
      <c r="GVT438" s="294" t="s">
        <v>5623</v>
      </c>
      <c r="GVU438" s="294" t="s">
        <v>5623</v>
      </c>
      <c r="GVV438" s="294" t="s">
        <v>5623</v>
      </c>
      <c r="GVW438" s="294" t="s">
        <v>5623</v>
      </c>
      <c r="GVX438" s="294" t="s">
        <v>5623</v>
      </c>
      <c r="GVY438" s="294" t="s">
        <v>5623</v>
      </c>
      <c r="GVZ438" s="294" t="s">
        <v>5623</v>
      </c>
      <c r="GWA438" s="294" t="s">
        <v>5623</v>
      </c>
      <c r="GWB438" s="294" t="s">
        <v>5623</v>
      </c>
      <c r="GWC438" s="294" t="s">
        <v>5623</v>
      </c>
      <c r="GWD438" s="294" t="s">
        <v>5623</v>
      </c>
      <c r="GWE438" s="294" t="s">
        <v>5623</v>
      </c>
      <c r="GWF438" s="294" t="s">
        <v>5623</v>
      </c>
      <c r="GWG438" s="294" t="s">
        <v>5623</v>
      </c>
      <c r="GWH438" s="294" t="s">
        <v>5623</v>
      </c>
      <c r="GWI438" s="294" t="s">
        <v>5623</v>
      </c>
      <c r="GWJ438" s="294" t="s">
        <v>5623</v>
      </c>
      <c r="GWK438" s="294" t="s">
        <v>5623</v>
      </c>
      <c r="GWL438" s="294" t="s">
        <v>5623</v>
      </c>
      <c r="GWM438" s="294" t="s">
        <v>5623</v>
      </c>
      <c r="GWN438" s="294" t="s">
        <v>5623</v>
      </c>
      <c r="GWO438" s="294" t="s">
        <v>5623</v>
      </c>
      <c r="GWP438" s="294" t="s">
        <v>5623</v>
      </c>
      <c r="GWQ438" s="294" t="s">
        <v>5623</v>
      </c>
      <c r="GWR438" s="294" t="s">
        <v>5623</v>
      </c>
      <c r="GWS438" s="294" t="s">
        <v>5623</v>
      </c>
      <c r="GWT438" s="294" t="s">
        <v>5623</v>
      </c>
      <c r="GWU438" s="294" t="s">
        <v>5623</v>
      </c>
      <c r="GWV438" s="294" t="s">
        <v>5623</v>
      </c>
      <c r="GWW438" s="294" t="s">
        <v>5623</v>
      </c>
      <c r="GWX438" s="294" t="s">
        <v>5623</v>
      </c>
      <c r="GWY438" s="294" t="s">
        <v>5623</v>
      </c>
      <c r="GWZ438" s="294" t="s">
        <v>5623</v>
      </c>
      <c r="GXA438" s="294" t="s">
        <v>5623</v>
      </c>
      <c r="GXB438" s="294" t="s">
        <v>5623</v>
      </c>
      <c r="GXC438" s="294" t="s">
        <v>5623</v>
      </c>
      <c r="GXD438" s="294" t="s">
        <v>5623</v>
      </c>
      <c r="GXE438" s="294" t="s">
        <v>5623</v>
      </c>
      <c r="GXF438" s="294" t="s">
        <v>5623</v>
      </c>
      <c r="GXG438" s="294" t="s">
        <v>5623</v>
      </c>
      <c r="GXH438" s="294" t="s">
        <v>5623</v>
      </c>
      <c r="GXI438" s="294" t="s">
        <v>5623</v>
      </c>
      <c r="GXJ438" s="294" t="s">
        <v>5623</v>
      </c>
      <c r="GXK438" s="294" t="s">
        <v>5623</v>
      </c>
      <c r="GXL438" s="294" t="s">
        <v>5623</v>
      </c>
      <c r="GXM438" s="294" t="s">
        <v>5623</v>
      </c>
      <c r="GXN438" s="294" t="s">
        <v>5623</v>
      </c>
      <c r="GXO438" s="294" t="s">
        <v>5623</v>
      </c>
      <c r="GXP438" s="294" t="s">
        <v>5623</v>
      </c>
      <c r="GXQ438" s="294" t="s">
        <v>5623</v>
      </c>
      <c r="GXR438" s="294" t="s">
        <v>5623</v>
      </c>
      <c r="GXS438" s="294" t="s">
        <v>5623</v>
      </c>
      <c r="GXT438" s="294" t="s">
        <v>5623</v>
      </c>
      <c r="GXU438" s="294" t="s">
        <v>5623</v>
      </c>
      <c r="GXV438" s="294" t="s">
        <v>5623</v>
      </c>
      <c r="GXW438" s="294" t="s">
        <v>5623</v>
      </c>
      <c r="GXX438" s="294" t="s">
        <v>5623</v>
      </c>
      <c r="GXY438" s="294" t="s">
        <v>5623</v>
      </c>
      <c r="GXZ438" s="294" t="s">
        <v>5623</v>
      </c>
      <c r="GYA438" s="294" t="s">
        <v>5623</v>
      </c>
      <c r="GYB438" s="294" t="s">
        <v>5623</v>
      </c>
      <c r="GYC438" s="294" t="s">
        <v>5623</v>
      </c>
      <c r="GYD438" s="294" t="s">
        <v>5623</v>
      </c>
      <c r="GYE438" s="294" t="s">
        <v>5623</v>
      </c>
      <c r="GYF438" s="294" t="s">
        <v>5623</v>
      </c>
      <c r="GYG438" s="294" t="s">
        <v>5623</v>
      </c>
      <c r="GYH438" s="294" t="s">
        <v>5623</v>
      </c>
      <c r="GYI438" s="294" t="s">
        <v>5623</v>
      </c>
      <c r="GYJ438" s="294" t="s">
        <v>5623</v>
      </c>
      <c r="GYK438" s="294" t="s">
        <v>5623</v>
      </c>
      <c r="GYL438" s="294" t="s">
        <v>5623</v>
      </c>
      <c r="GYM438" s="294" t="s">
        <v>5623</v>
      </c>
      <c r="GYN438" s="294" t="s">
        <v>5623</v>
      </c>
      <c r="GYO438" s="294" t="s">
        <v>5623</v>
      </c>
      <c r="GYP438" s="294" t="s">
        <v>5623</v>
      </c>
      <c r="GYQ438" s="294" t="s">
        <v>5623</v>
      </c>
      <c r="GYR438" s="294" t="s">
        <v>5623</v>
      </c>
      <c r="GYS438" s="294" t="s">
        <v>5623</v>
      </c>
      <c r="GYT438" s="294" t="s">
        <v>5623</v>
      </c>
      <c r="GYU438" s="294" t="s">
        <v>5623</v>
      </c>
      <c r="GYV438" s="294" t="s">
        <v>5623</v>
      </c>
      <c r="GYW438" s="294" t="s">
        <v>5623</v>
      </c>
      <c r="GYX438" s="294" t="s">
        <v>5623</v>
      </c>
      <c r="GYY438" s="294" t="s">
        <v>5623</v>
      </c>
      <c r="GYZ438" s="294" t="s">
        <v>5623</v>
      </c>
      <c r="GZA438" s="294" t="s">
        <v>5623</v>
      </c>
      <c r="GZB438" s="294" t="s">
        <v>5623</v>
      </c>
      <c r="GZC438" s="294" t="s">
        <v>5623</v>
      </c>
      <c r="GZD438" s="294" t="s">
        <v>5623</v>
      </c>
      <c r="GZE438" s="294" t="s">
        <v>5623</v>
      </c>
      <c r="GZF438" s="294" t="s">
        <v>5623</v>
      </c>
      <c r="GZG438" s="294" t="s">
        <v>5623</v>
      </c>
      <c r="GZH438" s="294" t="s">
        <v>5623</v>
      </c>
      <c r="GZI438" s="294" t="s">
        <v>5623</v>
      </c>
      <c r="GZJ438" s="294" t="s">
        <v>5623</v>
      </c>
      <c r="GZK438" s="294" t="s">
        <v>5623</v>
      </c>
      <c r="GZL438" s="294" t="s">
        <v>5623</v>
      </c>
      <c r="GZM438" s="294" t="s">
        <v>5623</v>
      </c>
      <c r="GZN438" s="294" t="s">
        <v>5623</v>
      </c>
      <c r="GZO438" s="294" t="s">
        <v>5623</v>
      </c>
      <c r="GZP438" s="294" t="s">
        <v>5623</v>
      </c>
      <c r="GZQ438" s="294" t="s">
        <v>5623</v>
      </c>
      <c r="GZR438" s="294" t="s">
        <v>5623</v>
      </c>
      <c r="GZS438" s="294" t="s">
        <v>5623</v>
      </c>
      <c r="GZT438" s="294" t="s">
        <v>5623</v>
      </c>
      <c r="GZU438" s="294" t="s">
        <v>5623</v>
      </c>
      <c r="GZV438" s="294" t="s">
        <v>5623</v>
      </c>
      <c r="GZW438" s="294" t="s">
        <v>5623</v>
      </c>
      <c r="GZX438" s="294" t="s">
        <v>5623</v>
      </c>
      <c r="GZY438" s="294" t="s">
        <v>5623</v>
      </c>
      <c r="GZZ438" s="294" t="s">
        <v>5623</v>
      </c>
      <c r="HAA438" s="294" t="s">
        <v>5623</v>
      </c>
      <c r="HAB438" s="294" t="s">
        <v>5623</v>
      </c>
      <c r="HAC438" s="294" t="s">
        <v>5623</v>
      </c>
      <c r="HAD438" s="294" t="s">
        <v>5623</v>
      </c>
      <c r="HAE438" s="294" t="s">
        <v>5623</v>
      </c>
      <c r="HAF438" s="294" t="s">
        <v>5623</v>
      </c>
      <c r="HAG438" s="294" t="s">
        <v>5623</v>
      </c>
      <c r="HAH438" s="294" t="s">
        <v>5623</v>
      </c>
      <c r="HAI438" s="294" t="s">
        <v>5623</v>
      </c>
      <c r="HAJ438" s="294" t="s">
        <v>5623</v>
      </c>
      <c r="HAK438" s="294" t="s">
        <v>5623</v>
      </c>
      <c r="HAL438" s="294" t="s">
        <v>5623</v>
      </c>
      <c r="HAM438" s="294" t="s">
        <v>5623</v>
      </c>
      <c r="HAN438" s="294" t="s">
        <v>5623</v>
      </c>
      <c r="HAO438" s="294" t="s">
        <v>5623</v>
      </c>
      <c r="HAP438" s="294" t="s">
        <v>5623</v>
      </c>
      <c r="HAQ438" s="294" t="s">
        <v>5623</v>
      </c>
      <c r="HAR438" s="294" t="s">
        <v>5623</v>
      </c>
      <c r="HAS438" s="294" t="s">
        <v>5623</v>
      </c>
      <c r="HAT438" s="294" t="s">
        <v>5623</v>
      </c>
      <c r="HAU438" s="294" t="s">
        <v>5623</v>
      </c>
      <c r="HAV438" s="294" t="s">
        <v>5623</v>
      </c>
      <c r="HAW438" s="294" t="s">
        <v>5623</v>
      </c>
      <c r="HAX438" s="294" t="s">
        <v>5623</v>
      </c>
      <c r="HAY438" s="294" t="s">
        <v>5623</v>
      </c>
      <c r="HAZ438" s="294" t="s">
        <v>5623</v>
      </c>
      <c r="HBA438" s="294" t="s">
        <v>5623</v>
      </c>
      <c r="HBB438" s="294" t="s">
        <v>5623</v>
      </c>
      <c r="HBC438" s="294" t="s">
        <v>5623</v>
      </c>
      <c r="HBD438" s="294" t="s">
        <v>5623</v>
      </c>
      <c r="HBE438" s="294" t="s">
        <v>5623</v>
      </c>
      <c r="HBF438" s="294" t="s">
        <v>5623</v>
      </c>
      <c r="HBG438" s="294" t="s">
        <v>5623</v>
      </c>
      <c r="HBH438" s="294" t="s">
        <v>5623</v>
      </c>
      <c r="HBI438" s="294" t="s">
        <v>5623</v>
      </c>
      <c r="HBJ438" s="294" t="s">
        <v>5623</v>
      </c>
      <c r="HBK438" s="294" t="s">
        <v>5623</v>
      </c>
      <c r="HBL438" s="294" t="s">
        <v>5623</v>
      </c>
      <c r="HBM438" s="294" t="s">
        <v>5623</v>
      </c>
      <c r="HBN438" s="294" t="s">
        <v>5623</v>
      </c>
      <c r="HBO438" s="294" t="s">
        <v>5623</v>
      </c>
      <c r="HBP438" s="294" t="s">
        <v>5623</v>
      </c>
      <c r="HBQ438" s="294" t="s">
        <v>5623</v>
      </c>
      <c r="HBR438" s="294" t="s">
        <v>5623</v>
      </c>
      <c r="HBS438" s="294" t="s">
        <v>5623</v>
      </c>
      <c r="HBT438" s="294" t="s">
        <v>5623</v>
      </c>
      <c r="HBU438" s="294" t="s">
        <v>5623</v>
      </c>
      <c r="HBV438" s="294" t="s">
        <v>5623</v>
      </c>
      <c r="HBW438" s="294" t="s">
        <v>5623</v>
      </c>
      <c r="HBX438" s="294" t="s">
        <v>5623</v>
      </c>
      <c r="HBY438" s="294" t="s">
        <v>5623</v>
      </c>
      <c r="HBZ438" s="294" t="s">
        <v>5623</v>
      </c>
      <c r="HCA438" s="294" t="s">
        <v>5623</v>
      </c>
      <c r="HCB438" s="294" t="s">
        <v>5623</v>
      </c>
      <c r="HCC438" s="294" t="s">
        <v>5623</v>
      </c>
      <c r="HCD438" s="294" t="s">
        <v>5623</v>
      </c>
      <c r="HCE438" s="294" t="s">
        <v>5623</v>
      </c>
      <c r="HCF438" s="294" t="s">
        <v>5623</v>
      </c>
      <c r="HCG438" s="294" t="s">
        <v>5623</v>
      </c>
      <c r="HCH438" s="294" t="s">
        <v>5623</v>
      </c>
      <c r="HCI438" s="294" t="s">
        <v>5623</v>
      </c>
      <c r="HCJ438" s="294" t="s">
        <v>5623</v>
      </c>
      <c r="HCK438" s="294" t="s">
        <v>5623</v>
      </c>
      <c r="HCL438" s="294" t="s">
        <v>5623</v>
      </c>
      <c r="HCM438" s="294" t="s">
        <v>5623</v>
      </c>
      <c r="HCN438" s="294" t="s">
        <v>5623</v>
      </c>
      <c r="HCO438" s="294" t="s">
        <v>5623</v>
      </c>
      <c r="HCP438" s="294" t="s">
        <v>5623</v>
      </c>
      <c r="HCQ438" s="294" t="s">
        <v>5623</v>
      </c>
      <c r="HCR438" s="294" t="s">
        <v>5623</v>
      </c>
      <c r="HCS438" s="294" t="s">
        <v>5623</v>
      </c>
      <c r="HCT438" s="294" t="s">
        <v>5623</v>
      </c>
      <c r="HCU438" s="294" t="s">
        <v>5623</v>
      </c>
      <c r="HCV438" s="294" t="s">
        <v>5623</v>
      </c>
      <c r="HCW438" s="294" t="s">
        <v>5623</v>
      </c>
      <c r="HCX438" s="294" t="s">
        <v>5623</v>
      </c>
      <c r="HCY438" s="294" t="s">
        <v>5623</v>
      </c>
      <c r="HCZ438" s="294" t="s">
        <v>5623</v>
      </c>
      <c r="HDA438" s="294" t="s">
        <v>5623</v>
      </c>
      <c r="HDB438" s="294" t="s">
        <v>5623</v>
      </c>
      <c r="HDC438" s="294" t="s">
        <v>5623</v>
      </c>
      <c r="HDD438" s="294" t="s">
        <v>5623</v>
      </c>
      <c r="HDE438" s="294" t="s">
        <v>5623</v>
      </c>
      <c r="HDF438" s="294" t="s">
        <v>5623</v>
      </c>
      <c r="HDG438" s="294" t="s">
        <v>5623</v>
      </c>
      <c r="HDH438" s="294" t="s">
        <v>5623</v>
      </c>
      <c r="HDI438" s="294" t="s">
        <v>5623</v>
      </c>
      <c r="HDJ438" s="294" t="s">
        <v>5623</v>
      </c>
      <c r="HDK438" s="294" t="s">
        <v>5623</v>
      </c>
      <c r="HDL438" s="294" t="s">
        <v>5623</v>
      </c>
      <c r="HDM438" s="294" t="s">
        <v>5623</v>
      </c>
      <c r="HDN438" s="294" t="s">
        <v>5623</v>
      </c>
      <c r="HDO438" s="294" t="s">
        <v>5623</v>
      </c>
      <c r="HDP438" s="294" t="s">
        <v>5623</v>
      </c>
      <c r="HDQ438" s="294" t="s">
        <v>5623</v>
      </c>
      <c r="HDR438" s="294" t="s">
        <v>5623</v>
      </c>
      <c r="HDS438" s="294" t="s">
        <v>5623</v>
      </c>
      <c r="HDT438" s="294" t="s">
        <v>5623</v>
      </c>
      <c r="HDU438" s="294" t="s">
        <v>5623</v>
      </c>
      <c r="HDV438" s="294" t="s">
        <v>5623</v>
      </c>
      <c r="HDW438" s="294" t="s">
        <v>5623</v>
      </c>
      <c r="HDX438" s="294" t="s">
        <v>5623</v>
      </c>
      <c r="HDY438" s="294" t="s">
        <v>5623</v>
      </c>
      <c r="HDZ438" s="294" t="s">
        <v>5623</v>
      </c>
      <c r="HEA438" s="294" t="s">
        <v>5623</v>
      </c>
      <c r="HEB438" s="294" t="s">
        <v>5623</v>
      </c>
      <c r="HEC438" s="294" t="s">
        <v>5623</v>
      </c>
      <c r="HED438" s="294" t="s">
        <v>5623</v>
      </c>
      <c r="HEE438" s="294" t="s">
        <v>5623</v>
      </c>
      <c r="HEF438" s="294" t="s">
        <v>5623</v>
      </c>
      <c r="HEG438" s="294" t="s">
        <v>5623</v>
      </c>
      <c r="HEH438" s="294" t="s">
        <v>5623</v>
      </c>
      <c r="HEI438" s="294" t="s">
        <v>5623</v>
      </c>
      <c r="HEJ438" s="294" t="s">
        <v>5623</v>
      </c>
      <c r="HEK438" s="294" t="s">
        <v>5623</v>
      </c>
      <c r="HEL438" s="294" t="s">
        <v>5623</v>
      </c>
      <c r="HEM438" s="294" t="s">
        <v>5623</v>
      </c>
      <c r="HEN438" s="294" t="s">
        <v>5623</v>
      </c>
      <c r="HEO438" s="294" t="s">
        <v>5623</v>
      </c>
      <c r="HEP438" s="294" t="s">
        <v>5623</v>
      </c>
      <c r="HEQ438" s="294" t="s">
        <v>5623</v>
      </c>
      <c r="HER438" s="294" t="s">
        <v>5623</v>
      </c>
      <c r="HES438" s="294" t="s">
        <v>5623</v>
      </c>
      <c r="HET438" s="294" t="s">
        <v>5623</v>
      </c>
      <c r="HEU438" s="294" t="s">
        <v>5623</v>
      </c>
      <c r="HEV438" s="294" t="s">
        <v>5623</v>
      </c>
      <c r="HEW438" s="294" t="s">
        <v>5623</v>
      </c>
      <c r="HEX438" s="294" t="s">
        <v>5623</v>
      </c>
      <c r="HEY438" s="294" t="s">
        <v>5623</v>
      </c>
      <c r="HEZ438" s="294" t="s">
        <v>5623</v>
      </c>
      <c r="HFA438" s="294" t="s">
        <v>5623</v>
      </c>
      <c r="HFB438" s="294" t="s">
        <v>5623</v>
      </c>
      <c r="HFC438" s="294" t="s">
        <v>5623</v>
      </c>
      <c r="HFD438" s="294" t="s">
        <v>5623</v>
      </c>
      <c r="HFE438" s="294" t="s">
        <v>5623</v>
      </c>
      <c r="HFF438" s="294" t="s">
        <v>5623</v>
      </c>
      <c r="HFG438" s="294" t="s">
        <v>5623</v>
      </c>
      <c r="HFH438" s="294" t="s">
        <v>5623</v>
      </c>
      <c r="HFI438" s="294" t="s">
        <v>5623</v>
      </c>
      <c r="HFJ438" s="294" t="s">
        <v>5623</v>
      </c>
      <c r="HFK438" s="294" t="s">
        <v>5623</v>
      </c>
      <c r="HFL438" s="294" t="s">
        <v>5623</v>
      </c>
      <c r="HFM438" s="294" t="s">
        <v>5623</v>
      </c>
      <c r="HFN438" s="294" t="s">
        <v>5623</v>
      </c>
      <c r="HFO438" s="294" t="s">
        <v>5623</v>
      </c>
      <c r="HFP438" s="294" t="s">
        <v>5623</v>
      </c>
      <c r="HFQ438" s="294" t="s">
        <v>5623</v>
      </c>
      <c r="HFR438" s="294" t="s">
        <v>5623</v>
      </c>
      <c r="HFS438" s="294" t="s">
        <v>5623</v>
      </c>
      <c r="HFT438" s="294" t="s">
        <v>5623</v>
      </c>
      <c r="HFU438" s="294" t="s">
        <v>5623</v>
      </c>
      <c r="HFV438" s="294" t="s">
        <v>5623</v>
      </c>
      <c r="HFW438" s="294" t="s">
        <v>5623</v>
      </c>
      <c r="HFX438" s="294" t="s">
        <v>5623</v>
      </c>
      <c r="HFY438" s="294" t="s">
        <v>5623</v>
      </c>
      <c r="HFZ438" s="294" t="s">
        <v>5623</v>
      </c>
      <c r="HGA438" s="294" t="s">
        <v>5623</v>
      </c>
      <c r="HGB438" s="294" t="s">
        <v>5623</v>
      </c>
      <c r="HGC438" s="294" t="s">
        <v>5623</v>
      </c>
      <c r="HGD438" s="294" t="s">
        <v>5623</v>
      </c>
      <c r="HGE438" s="294" t="s">
        <v>5623</v>
      </c>
      <c r="HGF438" s="294" t="s">
        <v>5623</v>
      </c>
      <c r="HGG438" s="294" t="s">
        <v>5623</v>
      </c>
      <c r="HGH438" s="294" t="s">
        <v>5623</v>
      </c>
      <c r="HGI438" s="294" t="s">
        <v>5623</v>
      </c>
      <c r="HGJ438" s="294" t="s">
        <v>5623</v>
      </c>
      <c r="HGK438" s="294" t="s">
        <v>5623</v>
      </c>
      <c r="HGL438" s="294" t="s">
        <v>5623</v>
      </c>
      <c r="HGM438" s="294" t="s">
        <v>5623</v>
      </c>
      <c r="HGN438" s="294" t="s">
        <v>5623</v>
      </c>
      <c r="HGO438" s="294" t="s">
        <v>5623</v>
      </c>
      <c r="HGP438" s="294" t="s">
        <v>5623</v>
      </c>
      <c r="HGQ438" s="294" t="s">
        <v>5623</v>
      </c>
      <c r="HGR438" s="294" t="s">
        <v>5623</v>
      </c>
      <c r="HGS438" s="294" t="s">
        <v>5623</v>
      </c>
      <c r="HGT438" s="294" t="s">
        <v>5623</v>
      </c>
      <c r="HGU438" s="294" t="s">
        <v>5623</v>
      </c>
      <c r="HGV438" s="294" t="s">
        <v>5623</v>
      </c>
      <c r="HGW438" s="294" t="s">
        <v>5623</v>
      </c>
      <c r="HGX438" s="294" t="s">
        <v>5623</v>
      </c>
      <c r="HGY438" s="294" t="s">
        <v>5623</v>
      </c>
      <c r="HGZ438" s="294" t="s">
        <v>5623</v>
      </c>
      <c r="HHA438" s="294" t="s">
        <v>5623</v>
      </c>
      <c r="HHB438" s="294" t="s">
        <v>5623</v>
      </c>
      <c r="HHC438" s="294" t="s">
        <v>5623</v>
      </c>
      <c r="HHD438" s="294" t="s">
        <v>5623</v>
      </c>
      <c r="HHE438" s="294" t="s">
        <v>5623</v>
      </c>
      <c r="HHF438" s="294" t="s">
        <v>5623</v>
      </c>
      <c r="HHG438" s="294" t="s">
        <v>5623</v>
      </c>
      <c r="HHH438" s="294" t="s">
        <v>5623</v>
      </c>
      <c r="HHI438" s="294" t="s">
        <v>5623</v>
      </c>
      <c r="HHJ438" s="294" t="s">
        <v>5623</v>
      </c>
      <c r="HHK438" s="294" t="s">
        <v>5623</v>
      </c>
      <c r="HHL438" s="294" t="s">
        <v>5623</v>
      </c>
      <c r="HHM438" s="294" t="s">
        <v>5623</v>
      </c>
      <c r="HHN438" s="294" t="s">
        <v>5623</v>
      </c>
      <c r="HHO438" s="294" t="s">
        <v>5623</v>
      </c>
      <c r="HHP438" s="294" t="s">
        <v>5623</v>
      </c>
      <c r="HHQ438" s="294" t="s">
        <v>5623</v>
      </c>
      <c r="HHR438" s="294" t="s">
        <v>5623</v>
      </c>
      <c r="HHS438" s="294" t="s">
        <v>5623</v>
      </c>
      <c r="HHT438" s="294" t="s">
        <v>5623</v>
      </c>
      <c r="HHU438" s="294" t="s">
        <v>5623</v>
      </c>
      <c r="HHV438" s="294" t="s">
        <v>5623</v>
      </c>
      <c r="HHW438" s="294" t="s">
        <v>5623</v>
      </c>
      <c r="HHX438" s="294" t="s">
        <v>5623</v>
      </c>
      <c r="HHY438" s="294" t="s">
        <v>5623</v>
      </c>
      <c r="HHZ438" s="294" t="s">
        <v>5623</v>
      </c>
      <c r="HIA438" s="294" t="s">
        <v>5623</v>
      </c>
      <c r="HIB438" s="294" t="s">
        <v>5623</v>
      </c>
      <c r="HIC438" s="294" t="s">
        <v>5623</v>
      </c>
      <c r="HID438" s="294" t="s">
        <v>5623</v>
      </c>
      <c r="HIE438" s="294" t="s">
        <v>5623</v>
      </c>
      <c r="HIF438" s="294" t="s">
        <v>5623</v>
      </c>
      <c r="HIG438" s="294" t="s">
        <v>5623</v>
      </c>
      <c r="HIH438" s="294" t="s">
        <v>5623</v>
      </c>
      <c r="HII438" s="294" t="s">
        <v>5623</v>
      </c>
      <c r="HIJ438" s="294" t="s">
        <v>5623</v>
      </c>
      <c r="HIK438" s="294" t="s">
        <v>5623</v>
      </c>
      <c r="HIL438" s="294" t="s">
        <v>5623</v>
      </c>
      <c r="HIM438" s="294" t="s">
        <v>5623</v>
      </c>
      <c r="HIN438" s="294" t="s">
        <v>5623</v>
      </c>
      <c r="HIO438" s="294" t="s">
        <v>5623</v>
      </c>
      <c r="HIP438" s="294" t="s">
        <v>5623</v>
      </c>
      <c r="HIQ438" s="294" t="s">
        <v>5623</v>
      </c>
      <c r="HIR438" s="294" t="s">
        <v>5623</v>
      </c>
      <c r="HIS438" s="294" t="s">
        <v>5623</v>
      </c>
      <c r="HIT438" s="294" t="s">
        <v>5623</v>
      </c>
      <c r="HIU438" s="294" t="s">
        <v>5623</v>
      </c>
      <c r="HIV438" s="294" t="s">
        <v>5623</v>
      </c>
      <c r="HIW438" s="294" t="s">
        <v>5623</v>
      </c>
      <c r="HIX438" s="294" t="s">
        <v>5623</v>
      </c>
      <c r="HIY438" s="294" t="s">
        <v>5623</v>
      </c>
      <c r="HIZ438" s="294" t="s">
        <v>5623</v>
      </c>
      <c r="HJA438" s="294" t="s">
        <v>5623</v>
      </c>
      <c r="HJB438" s="294" t="s">
        <v>5623</v>
      </c>
      <c r="HJC438" s="294" t="s">
        <v>5623</v>
      </c>
      <c r="HJD438" s="294" t="s">
        <v>5623</v>
      </c>
      <c r="HJE438" s="294" t="s">
        <v>5623</v>
      </c>
      <c r="HJF438" s="294" t="s">
        <v>5623</v>
      </c>
      <c r="HJG438" s="294" t="s">
        <v>5623</v>
      </c>
      <c r="HJH438" s="294" t="s">
        <v>5623</v>
      </c>
      <c r="HJI438" s="294" t="s">
        <v>5623</v>
      </c>
      <c r="HJJ438" s="294" t="s">
        <v>5623</v>
      </c>
      <c r="HJK438" s="294" t="s">
        <v>5623</v>
      </c>
      <c r="HJL438" s="294" t="s">
        <v>5623</v>
      </c>
      <c r="HJM438" s="294" t="s">
        <v>5623</v>
      </c>
      <c r="HJN438" s="294" t="s">
        <v>5623</v>
      </c>
      <c r="HJO438" s="294" t="s">
        <v>5623</v>
      </c>
      <c r="HJP438" s="294" t="s">
        <v>5623</v>
      </c>
      <c r="HJQ438" s="294" t="s">
        <v>5623</v>
      </c>
      <c r="HJR438" s="294" t="s">
        <v>5623</v>
      </c>
      <c r="HJS438" s="294" t="s">
        <v>5623</v>
      </c>
      <c r="HJT438" s="294" t="s">
        <v>5623</v>
      </c>
      <c r="HJU438" s="294" t="s">
        <v>5623</v>
      </c>
      <c r="HJV438" s="294" t="s">
        <v>5623</v>
      </c>
      <c r="HJW438" s="294" t="s">
        <v>5623</v>
      </c>
      <c r="HJX438" s="294" t="s">
        <v>5623</v>
      </c>
      <c r="HJY438" s="294" t="s">
        <v>5623</v>
      </c>
      <c r="HJZ438" s="294" t="s">
        <v>5623</v>
      </c>
      <c r="HKA438" s="294" t="s">
        <v>5623</v>
      </c>
      <c r="HKB438" s="294" t="s">
        <v>5623</v>
      </c>
      <c r="HKC438" s="294" t="s">
        <v>5623</v>
      </c>
      <c r="HKD438" s="294" t="s">
        <v>5623</v>
      </c>
      <c r="HKE438" s="294" t="s">
        <v>5623</v>
      </c>
      <c r="HKF438" s="294" t="s">
        <v>5623</v>
      </c>
      <c r="HKG438" s="294" t="s">
        <v>5623</v>
      </c>
      <c r="HKH438" s="294" t="s">
        <v>5623</v>
      </c>
      <c r="HKI438" s="294" t="s">
        <v>5623</v>
      </c>
      <c r="HKJ438" s="294" t="s">
        <v>5623</v>
      </c>
      <c r="HKK438" s="294" t="s">
        <v>5623</v>
      </c>
      <c r="HKL438" s="294" t="s">
        <v>5623</v>
      </c>
      <c r="HKM438" s="294" t="s">
        <v>5623</v>
      </c>
      <c r="HKN438" s="294" t="s">
        <v>5623</v>
      </c>
      <c r="HKO438" s="294" t="s">
        <v>5623</v>
      </c>
      <c r="HKP438" s="294" t="s">
        <v>5623</v>
      </c>
      <c r="HKQ438" s="294" t="s">
        <v>5623</v>
      </c>
      <c r="HKR438" s="294" t="s">
        <v>5623</v>
      </c>
      <c r="HKS438" s="294" t="s">
        <v>5623</v>
      </c>
      <c r="HKT438" s="294" t="s">
        <v>5623</v>
      </c>
      <c r="HKU438" s="294" t="s">
        <v>5623</v>
      </c>
      <c r="HKV438" s="294" t="s">
        <v>5623</v>
      </c>
      <c r="HKW438" s="294" t="s">
        <v>5623</v>
      </c>
      <c r="HKX438" s="294" t="s">
        <v>5623</v>
      </c>
      <c r="HKY438" s="294" t="s">
        <v>5623</v>
      </c>
      <c r="HKZ438" s="294" t="s">
        <v>5623</v>
      </c>
      <c r="HLA438" s="294" t="s">
        <v>5623</v>
      </c>
      <c r="HLB438" s="294" t="s">
        <v>5623</v>
      </c>
      <c r="HLC438" s="294" t="s">
        <v>5623</v>
      </c>
      <c r="HLD438" s="294" t="s">
        <v>5623</v>
      </c>
      <c r="HLE438" s="294" t="s">
        <v>5623</v>
      </c>
      <c r="HLF438" s="294" t="s">
        <v>5623</v>
      </c>
      <c r="HLG438" s="294" t="s">
        <v>5623</v>
      </c>
      <c r="HLH438" s="294" t="s">
        <v>5623</v>
      </c>
      <c r="HLI438" s="294" t="s">
        <v>5623</v>
      </c>
      <c r="HLJ438" s="294" t="s">
        <v>5623</v>
      </c>
      <c r="HLK438" s="294" t="s">
        <v>5623</v>
      </c>
      <c r="HLL438" s="294" t="s">
        <v>5623</v>
      </c>
      <c r="HLM438" s="294" t="s">
        <v>5623</v>
      </c>
      <c r="HLN438" s="294" t="s">
        <v>5623</v>
      </c>
      <c r="HLO438" s="294" t="s">
        <v>5623</v>
      </c>
      <c r="HLP438" s="294" t="s">
        <v>5623</v>
      </c>
      <c r="HLQ438" s="294" t="s">
        <v>5623</v>
      </c>
      <c r="HLR438" s="294" t="s">
        <v>5623</v>
      </c>
      <c r="HLS438" s="294" t="s">
        <v>5623</v>
      </c>
      <c r="HLT438" s="294" t="s">
        <v>5623</v>
      </c>
      <c r="HLU438" s="294" t="s">
        <v>5623</v>
      </c>
      <c r="HLV438" s="294" t="s">
        <v>5623</v>
      </c>
      <c r="HLW438" s="294" t="s">
        <v>5623</v>
      </c>
      <c r="HLX438" s="294" t="s">
        <v>5623</v>
      </c>
      <c r="HLY438" s="294" t="s">
        <v>5623</v>
      </c>
      <c r="HLZ438" s="294" t="s">
        <v>5623</v>
      </c>
      <c r="HMA438" s="294" t="s">
        <v>5623</v>
      </c>
      <c r="HMB438" s="294" t="s">
        <v>5623</v>
      </c>
      <c r="HMC438" s="294" t="s">
        <v>5623</v>
      </c>
      <c r="HMD438" s="294" t="s">
        <v>5623</v>
      </c>
      <c r="HME438" s="294" t="s">
        <v>5623</v>
      </c>
      <c r="HMF438" s="294" t="s">
        <v>5623</v>
      </c>
      <c r="HMG438" s="294" t="s">
        <v>5623</v>
      </c>
      <c r="HMH438" s="294" t="s">
        <v>5623</v>
      </c>
      <c r="HMI438" s="294" t="s">
        <v>5623</v>
      </c>
      <c r="HMJ438" s="294" t="s">
        <v>5623</v>
      </c>
      <c r="HMK438" s="294" t="s">
        <v>5623</v>
      </c>
      <c r="HML438" s="294" t="s">
        <v>5623</v>
      </c>
      <c r="HMM438" s="294" t="s">
        <v>5623</v>
      </c>
      <c r="HMN438" s="294" t="s">
        <v>5623</v>
      </c>
      <c r="HMO438" s="294" t="s">
        <v>5623</v>
      </c>
      <c r="HMP438" s="294" t="s">
        <v>5623</v>
      </c>
      <c r="HMQ438" s="294" t="s">
        <v>5623</v>
      </c>
      <c r="HMR438" s="294" t="s">
        <v>5623</v>
      </c>
      <c r="HMS438" s="294" t="s">
        <v>5623</v>
      </c>
      <c r="HMT438" s="294" t="s">
        <v>5623</v>
      </c>
      <c r="HMU438" s="294" t="s">
        <v>5623</v>
      </c>
      <c r="HMV438" s="294" t="s">
        <v>5623</v>
      </c>
      <c r="HMW438" s="294" t="s">
        <v>5623</v>
      </c>
      <c r="HMX438" s="294" t="s">
        <v>5623</v>
      </c>
      <c r="HMY438" s="294" t="s">
        <v>5623</v>
      </c>
      <c r="HMZ438" s="294" t="s">
        <v>5623</v>
      </c>
      <c r="HNA438" s="294" t="s">
        <v>5623</v>
      </c>
      <c r="HNB438" s="294" t="s">
        <v>5623</v>
      </c>
      <c r="HNC438" s="294" t="s">
        <v>5623</v>
      </c>
      <c r="HND438" s="294" t="s">
        <v>5623</v>
      </c>
      <c r="HNE438" s="294" t="s">
        <v>5623</v>
      </c>
      <c r="HNF438" s="294" t="s">
        <v>5623</v>
      </c>
      <c r="HNG438" s="294" t="s">
        <v>5623</v>
      </c>
      <c r="HNH438" s="294" t="s">
        <v>5623</v>
      </c>
      <c r="HNI438" s="294" t="s">
        <v>5623</v>
      </c>
      <c r="HNJ438" s="294" t="s">
        <v>5623</v>
      </c>
      <c r="HNK438" s="294" t="s">
        <v>5623</v>
      </c>
      <c r="HNL438" s="294" t="s">
        <v>5623</v>
      </c>
      <c r="HNM438" s="294" t="s">
        <v>5623</v>
      </c>
      <c r="HNN438" s="294" t="s">
        <v>5623</v>
      </c>
      <c r="HNO438" s="294" t="s">
        <v>5623</v>
      </c>
      <c r="HNP438" s="294" t="s">
        <v>5623</v>
      </c>
      <c r="HNQ438" s="294" t="s">
        <v>5623</v>
      </c>
      <c r="HNR438" s="294" t="s">
        <v>5623</v>
      </c>
      <c r="HNS438" s="294" t="s">
        <v>5623</v>
      </c>
      <c r="HNT438" s="294" t="s">
        <v>5623</v>
      </c>
      <c r="HNU438" s="294" t="s">
        <v>5623</v>
      </c>
      <c r="HNV438" s="294" t="s">
        <v>5623</v>
      </c>
      <c r="HNW438" s="294" t="s">
        <v>5623</v>
      </c>
      <c r="HNX438" s="294" t="s">
        <v>5623</v>
      </c>
      <c r="HNY438" s="294" t="s">
        <v>5623</v>
      </c>
      <c r="HNZ438" s="294" t="s">
        <v>5623</v>
      </c>
      <c r="HOA438" s="294" t="s">
        <v>5623</v>
      </c>
      <c r="HOB438" s="294" t="s">
        <v>5623</v>
      </c>
      <c r="HOC438" s="294" t="s">
        <v>5623</v>
      </c>
      <c r="HOD438" s="294" t="s">
        <v>5623</v>
      </c>
      <c r="HOE438" s="294" t="s">
        <v>5623</v>
      </c>
      <c r="HOF438" s="294" t="s">
        <v>5623</v>
      </c>
      <c r="HOG438" s="294" t="s">
        <v>5623</v>
      </c>
      <c r="HOH438" s="294" t="s">
        <v>5623</v>
      </c>
      <c r="HOI438" s="294" t="s">
        <v>5623</v>
      </c>
      <c r="HOJ438" s="294" t="s">
        <v>5623</v>
      </c>
      <c r="HOK438" s="294" t="s">
        <v>5623</v>
      </c>
      <c r="HOL438" s="294" t="s">
        <v>5623</v>
      </c>
      <c r="HOM438" s="294" t="s">
        <v>5623</v>
      </c>
      <c r="HON438" s="294" t="s">
        <v>5623</v>
      </c>
      <c r="HOO438" s="294" t="s">
        <v>5623</v>
      </c>
      <c r="HOP438" s="294" t="s">
        <v>5623</v>
      </c>
      <c r="HOQ438" s="294" t="s">
        <v>5623</v>
      </c>
      <c r="HOR438" s="294" t="s">
        <v>5623</v>
      </c>
      <c r="HOS438" s="294" t="s">
        <v>5623</v>
      </c>
      <c r="HOT438" s="294" t="s">
        <v>5623</v>
      </c>
      <c r="HOU438" s="294" t="s">
        <v>5623</v>
      </c>
      <c r="HOV438" s="294" t="s">
        <v>5623</v>
      </c>
      <c r="HOW438" s="294" t="s">
        <v>5623</v>
      </c>
      <c r="HOX438" s="294" t="s">
        <v>5623</v>
      </c>
      <c r="HOY438" s="294" t="s">
        <v>5623</v>
      </c>
      <c r="HOZ438" s="294" t="s">
        <v>5623</v>
      </c>
      <c r="HPA438" s="294" t="s">
        <v>5623</v>
      </c>
      <c r="HPB438" s="294" t="s">
        <v>5623</v>
      </c>
      <c r="HPC438" s="294" t="s">
        <v>5623</v>
      </c>
      <c r="HPD438" s="294" t="s">
        <v>5623</v>
      </c>
      <c r="HPE438" s="294" t="s">
        <v>5623</v>
      </c>
      <c r="HPF438" s="294" t="s">
        <v>5623</v>
      </c>
      <c r="HPG438" s="294" t="s">
        <v>5623</v>
      </c>
      <c r="HPH438" s="294" t="s">
        <v>5623</v>
      </c>
      <c r="HPI438" s="294" t="s">
        <v>5623</v>
      </c>
      <c r="HPJ438" s="294" t="s">
        <v>5623</v>
      </c>
      <c r="HPK438" s="294" t="s">
        <v>5623</v>
      </c>
      <c r="HPL438" s="294" t="s">
        <v>5623</v>
      </c>
      <c r="HPM438" s="294" t="s">
        <v>5623</v>
      </c>
      <c r="HPN438" s="294" t="s">
        <v>5623</v>
      </c>
      <c r="HPO438" s="294" t="s">
        <v>5623</v>
      </c>
      <c r="HPP438" s="294" t="s">
        <v>5623</v>
      </c>
      <c r="HPQ438" s="294" t="s">
        <v>5623</v>
      </c>
      <c r="HPR438" s="294" t="s">
        <v>5623</v>
      </c>
      <c r="HPS438" s="294" t="s">
        <v>5623</v>
      </c>
      <c r="HPT438" s="294" t="s">
        <v>5623</v>
      </c>
      <c r="HPU438" s="294" t="s">
        <v>5623</v>
      </c>
      <c r="HPV438" s="294" t="s">
        <v>5623</v>
      </c>
      <c r="HPW438" s="294" t="s">
        <v>5623</v>
      </c>
      <c r="HPX438" s="294" t="s">
        <v>5623</v>
      </c>
      <c r="HPY438" s="294" t="s">
        <v>5623</v>
      </c>
      <c r="HPZ438" s="294" t="s">
        <v>5623</v>
      </c>
      <c r="HQA438" s="294" t="s">
        <v>5623</v>
      </c>
      <c r="HQB438" s="294" t="s">
        <v>5623</v>
      </c>
      <c r="HQC438" s="294" t="s">
        <v>5623</v>
      </c>
      <c r="HQD438" s="294" t="s">
        <v>5623</v>
      </c>
      <c r="HQE438" s="294" t="s">
        <v>5623</v>
      </c>
      <c r="HQF438" s="294" t="s">
        <v>5623</v>
      </c>
      <c r="HQG438" s="294" t="s">
        <v>5623</v>
      </c>
      <c r="HQH438" s="294" t="s">
        <v>5623</v>
      </c>
      <c r="HQI438" s="294" t="s">
        <v>5623</v>
      </c>
      <c r="HQJ438" s="294" t="s">
        <v>5623</v>
      </c>
      <c r="HQK438" s="294" t="s">
        <v>5623</v>
      </c>
      <c r="HQL438" s="294" t="s">
        <v>5623</v>
      </c>
      <c r="HQM438" s="294" t="s">
        <v>5623</v>
      </c>
      <c r="HQN438" s="294" t="s">
        <v>5623</v>
      </c>
      <c r="HQO438" s="294" t="s">
        <v>5623</v>
      </c>
      <c r="HQP438" s="294" t="s">
        <v>5623</v>
      </c>
      <c r="HQQ438" s="294" t="s">
        <v>5623</v>
      </c>
      <c r="HQR438" s="294" t="s">
        <v>5623</v>
      </c>
      <c r="HQS438" s="294" t="s">
        <v>5623</v>
      </c>
      <c r="HQT438" s="294" t="s">
        <v>5623</v>
      </c>
      <c r="HQU438" s="294" t="s">
        <v>5623</v>
      </c>
      <c r="HQV438" s="294" t="s">
        <v>5623</v>
      </c>
      <c r="HQW438" s="294" t="s">
        <v>5623</v>
      </c>
      <c r="HQX438" s="294" t="s">
        <v>5623</v>
      </c>
      <c r="HQY438" s="294" t="s">
        <v>5623</v>
      </c>
      <c r="HQZ438" s="294" t="s">
        <v>5623</v>
      </c>
      <c r="HRA438" s="294" t="s">
        <v>5623</v>
      </c>
      <c r="HRB438" s="294" t="s">
        <v>5623</v>
      </c>
      <c r="HRC438" s="294" t="s">
        <v>5623</v>
      </c>
      <c r="HRD438" s="294" t="s">
        <v>5623</v>
      </c>
      <c r="HRE438" s="294" t="s">
        <v>5623</v>
      </c>
      <c r="HRF438" s="294" t="s">
        <v>5623</v>
      </c>
      <c r="HRG438" s="294" t="s">
        <v>5623</v>
      </c>
      <c r="HRH438" s="294" t="s">
        <v>5623</v>
      </c>
      <c r="HRI438" s="294" t="s">
        <v>5623</v>
      </c>
      <c r="HRJ438" s="294" t="s">
        <v>5623</v>
      </c>
      <c r="HRK438" s="294" t="s">
        <v>5623</v>
      </c>
      <c r="HRL438" s="294" t="s">
        <v>5623</v>
      </c>
      <c r="HRM438" s="294" t="s">
        <v>5623</v>
      </c>
      <c r="HRN438" s="294" t="s">
        <v>5623</v>
      </c>
      <c r="HRO438" s="294" t="s">
        <v>5623</v>
      </c>
      <c r="HRP438" s="294" t="s">
        <v>5623</v>
      </c>
      <c r="HRQ438" s="294" t="s">
        <v>5623</v>
      </c>
      <c r="HRR438" s="294" t="s">
        <v>5623</v>
      </c>
      <c r="HRS438" s="294" t="s">
        <v>5623</v>
      </c>
      <c r="HRT438" s="294" t="s">
        <v>5623</v>
      </c>
      <c r="HRU438" s="294" t="s">
        <v>5623</v>
      </c>
      <c r="HRV438" s="294" t="s">
        <v>5623</v>
      </c>
      <c r="HRW438" s="294" t="s">
        <v>5623</v>
      </c>
      <c r="HRX438" s="294" t="s">
        <v>5623</v>
      </c>
      <c r="HRY438" s="294" t="s">
        <v>5623</v>
      </c>
      <c r="HRZ438" s="294" t="s">
        <v>5623</v>
      </c>
      <c r="HSA438" s="294" t="s">
        <v>5623</v>
      </c>
      <c r="HSB438" s="294" t="s">
        <v>5623</v>
      </c>
      <c r="HSC438" s="294" t="s">
        <v>5623</v>
      </c>
      <c r="HSD438" s="294" t="s">
        <v>5623</v>
      </c>
      <c r="HSE438" s="294" t="s">
        <v>5623</v>
      </c>
      <c r="HSF438" s="294" t="s">
        <v>5623</v>
      </c>
      <c r="HSG438" s="294" t="s">
        <v>5623</v>
      </c>
      <c r="HSH438" s="294" t="s">
        <v>5623</v>
      </c>
      <c r="HSI438" s="294" t="s">
        <v>5623</v>
      </c>
      <c r="HSJ438" s="294" t="s">
        <v>5623</v>
      </c>
      <c r="HSK438" s="294" t="s">
        <v>5623</v>
      </c>
      <c r="HSL438" s="294" t="s">
        <v>5623</v>
      </c>
      <c r="HSM438" s="294" t="s">
        <v>5623</v>
      </c>
      <c r="HSN438" s="294" t="s">
        <v>5623</v>
      </c>
      <c r="HSO438" s="294" t="s">
        <v>5623</v>
      </c>
      <c r="HSP438" s="294" t="s">
        <v>5623</v>
      </c>
      <c r="HSQ438" s="294" t="s">
        <v>5623</v>
      </c>
      <c r="HSR438" s="294" t="s">
        <v>5623</v>
      </c>
      <c r="HSS438" s="294" t="s">
        <v>5623</v>
      </c>
      <c r="HST438" s="294" t="s">
        <v>5623</v>
      </c>
      <c r="HSU438" s="294" t="s">
        <v>5623</v>
      </c>
      <c r="HSV438" s="294" t="s">
        <v>5623</v>
      </c>
      <c r="HSW438" s="294" t="s">
        <v>5623</v>
      </c>
      <c r="HSX438" s="294" t="s">
        <v>5623</v>
      </c>
      <c r="HSY438" s="294" t="s">
        <v>5623</v>
      </c>
      <c r="HSZ438" s="294" t="s">
        <v>5623</v>
      </c>
      <c r="HTA438" s="294" t="s">
        <v>5623</v>
      </c>
      <c r="HTB438" s="294" t="s">
        <v>5623</v>
      </c>
      <c r="HTC438" s="294" t="s">
        <v>5623</v>
      </c>
      <c r="HTD438" s="294" t="s">
        <v>5623</v>
      </c>
      <c r="HTE438" s="294" t="s">
        <v>5623</v>
      </c>
      <c r="HTF438" s="294" t="s">
        <v>5623</v>
      </c>
      <c r="HTG438" s="294" t="s">
        <v>5623</v>
      </c>
      <c r="HTH438" s="294" t="s">
        <v>5623</v>
      </c>
      <c r="HTI438" s="294" t="s">
        <v>5623</v>
      </c>
      <c r="HTJ438" s="294" t="s">
        <v>5623</v>
      </c>
      <c r="HTK438" s="294" t="s">
        <v>5623</v>
      </c>
      <c r="HTL438" s="294" t="s">
        <v>5623</v>
      </c>
      <c r="HTM438" s="294" t="s">
        <v>5623</v>
      </c>
      <c r="HTN438" s="294" t="s">
        <v>5623</v>
      </c>
      <c r="HTO438" s="294" t="s">
        <v>5623</v>
      </c>
      <c r="HTP438" s="294" t="s">
        <v>5623</v>
      </c>
      <c r="HTQ438" s="294" t="s">
        <v>5623</v>
      </c>
      <c r="HTR438" s="294" t="s">
        <v>5623</v>
      </c>
      <c r="HTS438" s="294" t="s">
        <v>5623</v>
      </c>
      <c r="HTT438" s="294" t="s">
        <v>5623</v>
      </c>
      <c r="HTU438" s="294" t="s">
        <v>5623</v>
      </c>
      <c r="HTV438" s="294" t="s">
        <v>5623</v>
      </c>
      <c r="HTW438" s="294" t="s">
        <v>5623</v>
      </c>
      <c r="HTX438" s="294" t="s">
        <v>5623</v>
      </c>
      <c r="HTY438" s="294" t="s">
        <v>5623</v>
      </c>
      <c r="HTZ438" s="294" t="s">
        <v>5623</v>
      </c>
      <c r="HUA438" s="294" t="s">
        <v>5623</v>
      </c>
      <c r="HUB438" s="294" t="s">
        <v>5623</v>
      </c>
      <c r="HUC438" s="294" t="s">
        <v>5623</v>
      </c>
      <c r="HUD438" s="294" t="s">
        <v>5623</v>
      </c>
      <c r="HUE438" s="294" t="s">
        <v>5623</v>
      </c>
      <c r="HUF438" s="294" t="s">
        <v>5623</v>
      </c>
      <c r="HUG438" s="294" t="s">
        <v>5623</v>
      </c>
      <c r="HUH438" s="294" t="s">
        <v>5623</v>
      </c>
      <c r="HUI438" s="294" t="s">
        <v>5623</v>
      </c>
      <c r="HUJ438" s="294" t="s">
        <v>5623</v>
      </c>
      <c r="HUK438" s="294" t="s">
        <v>5623</v>
      </c>
      <c r="HUL438" s="294" t="s">
        <v>5623</v>
      </c>
      <c r="HUM438" s="294" t="s">
        <v>5623</v>
      </c>
      <c r="HUN438" s="294" t="s">
        <v>5623</v>
      </c>
      <c r="HUO438" s="294" t="s">
        <v>5623</v>
      </c>
      <c r="HUP438" s="294" t="s">
        <v>5623</v>
      </c>
      <c r="HUQ438" s="294" t="s">
        <v>5623</v>
      </c>
      <c r="HUR438" s="294" t="s">
        <v>5623</v>
      </c>
      <c r="HUS438" s="294" t="s">
        <v>5623</v>
      </c>
      <c r="HUT438" s="294" t="s">
        <v>5623</v>
      </c>
      <c r="HUU438" s="294" t="s">
        <v>5623</v>
      </c>
      <c r="HUV438" s="294" t="s">
        <v>5623</v>
      </c>
      <c r="HUW438" s="294" t="s">
        <v>5623</v>
      </c>
      <c r="HUX438" s="294" t="s">
        <v>5623</v>
      </c>
      <c r="HUY438" s="294" t="s">
        <v>5623</v>
      </c>
      <c r="HUZ438" s="294" t="s">
        <v>5623</v>
      </c>
      <c r="HVA438" s="294" t="s">
        <v>5623</v>
      </c>
      <c r="HVB438" s="294" t="s">
        <v>5623</v>
      </c>
      <c r="HVC438" s="294" t="s">
        <v>5623</v>
      </c>
      <c r="HVD438" s="294" t="s">
        <v>5623</v>
      </c>
      <c r="HVE438" s="294" t="s">
        <v>5623</v>
      </c>
      <c r="HVF438" s="294" t="s">
        <v>5623</v>
      </c>
      <c r="HVG438" s="294" t="s">
        <v>5623</v>
      </c>
      <c r="HVH438" s="294" t="s">
        <v>5623</v>
      </c>
      <c r="HVI438" s="294" t="s">
        <v>5623</v>
      </c>
      <c r="HVJ438" s="294" t="s">
        <v>5623</v>
      </c>
      <c r="HVK438" s="294" t="s">
        <v>5623</v>
      </c>
      <c r="HVL438" s="294" t="s">
        <v>5623</v>
      </c>
      <c r="HVM438" s="294" t="s">
        <v>5623</v>
      </c>
      <c r="HVN438" s="294" t="s">
        <v>5623</v>
      </c>
      <c r="HVO438" s="294" t="s">
        <v>5623</v>
      </c>
      <c r="HVP438" s="294" t="s">
        <v>5623</v>
      </c>
      <c r="HVQ438" s="294" t="s">
        <v>5623</v>
      </c>
      <c r="HVR438" s="294" t="s">
        <v>5623</v>
      </c>
      <c r="HVS438" s="294" t="s">
        <v>5623</v>
      </c>
      <c r="HVT438" s="294" t="s">
        <v>5623</v>
      </c>
      <c r="HVU438" s="294" t="s">
        <v>5623</v>
      </c>
      <c r="HVV438" s="294" t="s">
        <v>5623</v>
      </c>
      <c r="HVW438" s="294" t="s">
        <v>5623</v>
      </c>
      <c r="HVX438" s="294" t="s">
        <v>5623</v>
      </c>
      <c r="HVY438" s="294" t="s">
        <v>5623</v>
      </c>
      <c r="HVZ438" s="294" t="s">
        <v>5623</v>
      </c>
      <c r="HWA438" s="294" t="s">
        <v>5623</v>
      </c>
      <c r="HWB438" s="294" t="s">
        <v>5623</v>
      </c>
      <c r="HWC438" s="294" t="s">
        <v>5623</v>
      </c>
      <c r="HWD438" s="294" t="s">
        <v>5623</v>
      </c>
      <c r="HWE438" s="294" t="s">
        <v>5623</v>
      </c>
      <c r="HWF438" s="294" t="s">
        <v>5623</v>
      </c>
      <c r="HWG438" s="294" t="s">
        <v>5623</v>
      </c>
      <c r="HWH438" s="294" t="s">
        <v>5623</v>
      </c>
      <c r="HWI438" s="294" t="s">
        <v>5623</v>
      </c>
      <c r="HWJ438" s="294" t="s">
        <v>5623</v>
      </c>
      <c r="HWK438" s="294" t="s">
        <v>5623</v>
      </c>
      <c r="HWL438" s="294" t="s">
        <v>5623</v>
      </c>
      <c r="HWM438" s="294" t="s">
        <v>5623</v>
      </c>
      <c r="HWN438" s="294" t="s">
        <v>5623</v>
      </c>
      <c r="HWO438" s="294" t="s">
        <v>5623</v>
      </c>
      <c r="HWP438" s="294" t="s">
        <v>5623</v>
      </c>
      <c r="HWQ438" s="294" t="s">
        <v>5623</v>
      </c>
      <c r="HWR438" s="294" t="s">
        <v>5623</v>
      </c>
      <c r="HWS438" s="294" t="s">
        <v>5623</v>
      </c>
      <c r="HWT438" s="294" t="s">
        <v>5623</v>
      </c>
      <c r="HWU438" s="294" t="s">
        <v>5623</v>
      </c>
      <c r="HWV438" s="294" t="s">
        <v>5623</v>
      </c>
      <c r="HWW438" s="294" t="s">
        <v>5623</v>
      </c>
      <c r="HWX438" s="294" t="s">
        <v>5623</v>
      </c>
      <c r="HWY438" s="294" t="s">
        <v>5623</v>
      </c>
      <c r="HWZ438" s="294" t="s">
        <v>5623</v>
      </c>
      <c r="HXA438" s="294" t="s">
        <v>5623</v>
      </c>
      <c r="HXB438" s="294" t="s">
        <v>5623</v>
      </c>
      <c r="HXC438" s="294" t="s">
        <v>5623</v>
      </c>
      <c r="HXD438" s="294" t="s">
        <v>5623</v>
      </c>
      <c r="HXE438" s="294" t="s">
        <v>5623</v>
      </c>
      <c r="HXF438" s="294" t="s">
        <v>5623</v>
      </c>
      <c r="HXG438" s="294" t="s">
        <v>5623</v>
      </c>
      <c r="HXH438" s="294" t="s">
        <v>5623</v>
      </c>
      <c r="HXI438" s="294" t="s">
        <v>5623</v>
      </c>
      <c r="HXJ438" s="294" t="s">
        <v>5623</v>
      </c>
      <c r="HXK438" s="294" t="s">
        <v>5623</v>
      </c>
      <c r="HXL438" s="294" t="s">
        <v>5623</v>
      </c>
      <c r="HXM438" s="294" t="s">
        <v>5623</v>
      </c>
      <c r="HXN438" s="294" t="s">
        <v>5623</v>
      </c>
      <c r="HXO438" s="294" t="s">
        <v>5623</v>
      </c>
      <c r="HXP438" s="294" t="s">
        <v>5623</v>
      </c>
      <c r="HXQ438" s="294" t="s">
        <v>5623</v>
      </c>
      <c r="HXR438" s="294" t="s">
        <v>5623</v>
      </c>
      <c r="HXS438" s="294" t="s">
        <v>5623</v>
      </c>
      <c r="HXT438" s="294" t="s">
        <v>5623</v>
      </c>
      <c r="HXU438" s="294" t="s">
        <v>5623</v>
      </c>
      <c r="HXV438" s="294" t="s">
        <v>5623</v>
      </c>
      <c r="HXW438" s="294" t="s">
        <v>5623</v>
      </c>
      <c r="HXX438" s="294" t="s">
        <v>5623</v>
      </c>
      <c r="HXY438" s="294" t="s">
        <v>5623</v>
      </c>
      <c r="HXZ438" s="294" t="s">
        <v>5623</v>
      </c>
      <c r="HYA438" s="294" t="s">
        <v>5623</v>
      </c>
      <c r="HYB438" s="294" t="s">
        <v>5623</v>
      </c>
      <c r="HYC438" s="294" t="s">
        <v>5623</v>
      </c>
      <c r="HYD438" s="294" t="s">
        <v>5623</v>
      </c>
      <c r="HYE438" s="294" t="s">
        <v>5623</v>
      </c>
      <c r="HYF438" s="294" t="s">
        <v>5623</v>
      </c>
      <c r="HYG438" s="294" t="s">
        <v>5623</v>
      </c>
      <c r="HYH438" s="294" t="s">
        <v>5623</v>
      </c>
      <c r="HYI438" s="294" t="s">
        <v>5623</v>
      </c>
      <c r="HYJ438" s="294" t="s">
        <v>5623</v>
      </c>
      <c r="HYK438" s="294" t="s">
        <v>5623</v>
      </c>
      <c r="HYL438" s="294" t="s">
        <v>5623</v>
      </c>
      <c r="HYM438" s="294" t="s">
        <v>5623</v>
      </c>
      <c r="HYN438" s="294" t="s">
        <v>5623</v>
      </c>
      <c r="HYO438" s="294" t="s">
        <v>5623</v>
      </c>
      <c r="HYP438" s="294" t="s">
        <v>5623</v>
      </c>
      <c r="HYQ438" s="294" t="s">
        <v>5623</v>
      </c>
      <c r="HYR438" s="294" t="s">
        <v>5623</v>
      </c>
      <c r="HYS438" s="294" t="s">
        <v>5623</v>
      </c>
      <c r="HYT438" s="294" t="s">
        <v>5623</v>
      </c>
      <c r="HYU438" s="294" t="s">
        <v>5623</v>
      </c>
      <c r="HYV438" s="294" t="s">
        <v>5623</v>
      </c>
      <c r="HYW438" s="294" t="s">
        <v>5623</v>
      </c>
      <c r="HYX438" s="294" t="s">
        <v>5623</v>
      </c>
      <c r="HYY438" s="294" t="s">
        <v>5623</v>
      </c>
      <c r="HYZ438" s="294" t="s">
        <v>5623</v>
      </c>
      <c r="HZA438" s="294" t="s">
        <v>5623</v>
      </c>
      <c r="HZB438" s="294" t="s">
        <v>5623</v>
      </c>
      <c r="HZC438" s="294" t="s">
        <v>5623</v>
      </c>
      <c r="HZD438" s="294" t="s">
        <v>5623</v>
      </c>
      <c r="HZE438" s="294" t="s">
        <v>5623</v>
      </c>
      <c r="HZF438" s="294" t="s">
        <v>5623</v>
      </c>
      <c r="HZG438" s="294" t="s">
        <v>5623</v>
      </c>
      <c r="HZH438" s="294" t="s">
        <v>5623</v>
      </c>
      <c r="HZI438" s="294" t="s">
        <v>5623</v>
      </c>
      <c r="HZJ438" s="294" t="s">
        <v>5623</v>
      </c>
      <c r="HZK438" s="294" t="s">
        <v>5623</v>
      </c>
      <c r="HZL438" s="294" t="s">
        <v>5623</v>
      </c>
      <c r="HZM438" s="294" t="s">
        <v>5623</v>
      </c>
      <c r="HZN438" s="294" t="s">
        <v>5623</v>
      </c>
      <c r="HZO438" s="294" t="s">
        <v>5623</v>
      </c>
      <c r="HZP438" s="294" t="s">
        <v>5623</v>
      </c>
      <c r="HZQ438" s="294" t="s">
        <v>5623</v>
      </c>
      <c r="HZR438" s="294" t="s">
        <v>5623</v>
      </c>
      <c r="HZS438" s="294" t="s">
        <v>5623</v>
      </c>
      <c r="HZT438" s="294" t="s">
        <v>5623</v>
      </c>
      <c r="HZU438" s="294" t="s">
        <v>5623</v>
      </c>
      <c r="HZV438" s="294" t="s">
        <v>5623</v>
      </c>
      <c r="HZW438" s="294" t="s">
        <v>5623</v>
      </c>
      <c r="HZX438" s="294" t="s">
        <v>5623</v>
      </c>
      <c r="HZY438" s="294" t="s">
        <v>5623</v>
      </c>
      <c r="HZZ438" s="294" t="s">
        <v>5623</v>
      </c>
      <c r="IAA438" s="294" t="s">
        <v>5623</v>
      </c>
      <c r="IAB438" s="294" t="s">
        <v>5623</v>
      </c>
      <c r="IAC438" s="294" t="s">
        <v>5623</v>
      </c>
      <c r="IAD438" s="294" t="s">
        <v>5623</v>
      </c>
      <c r="IAE438" s="294" t="s">
        <v>5623</v>
      </c>
      <c r="IAF438" s="294" t="s">
        <v>5623</v>
      </c>
      <c r="IAG438" s="294" t="s">
        <v>5623</v>
      </c>
      <c r="IAH438" s="294" t="s">
        <v>5623</v>
      </c>
      <c r="IAI438" s="294" t="s">
        <v>5623</v>
      </c>
      <c r="IAJ438" s="294" t="s">
        <v>5623</v>
      </c>
      <c r="IAK438" s="294" t="s">
        <v>5623</v>
      </c>
      <c r="IAL438" s="294" t="s">
        <v>5623</v>
      </c>
      <c r="IAM438" s="294" t="s">
        <v>5623</v>
      </c>
      <c r="IAN438" s="294" t="s">
        <v>5623</v>
      </c>
      <c r="IAO438" s="294" t="s">
        <v>5623</v>
      </c>
      <c r="IAP438" s="294" t="s">
        <v>5623</v>
      </c>
      <c r="IAQ438" s="294" t="s">
        <v>5623</v>
      </c>
      <c r="IAR438" s="294" t="s">
        <v>5623</v>
      </c>
      <c r="IAS438" s="294" t="s">
        <v>5623</v>
      </c>
      <c r="IAT438" s="294" t="s">
        <v>5623</v>
      </c>
      <c r="IAU438" s="294" t="s">
        <v>5623</v>
      </c>
      <c r="IAV438" s="294" t="s">
        <v>5623</v>
      </c>
      <c r="IAW438" s="294" t="s">
        <v>5623</v>
      </c>
      <c r="IAX438" s="294" t="s">
        <v>5623</v>
      </c>
      <c r="IAY438" s="294" t="s">
        <v>5623</v>
      </c>
      <c r="IAZ438" s="294" t="s">
        <v>5623</v>
      </c>
      <c r="IBA438" s="294" t="s">
        <v>5623</v>
      </c>
      <c r="IBB438" s="294" t="s">
        <v>5623</v>
      </c>
      <c r="IBC438" s="294" t="s">
        <v>5623</v>
      </c>
      <c r="IBD438" s="294" t="s">
        <v>5623</v>
      </c>
      <c r="IBE438" s="294" t="s">
        <v>5623</v>
      </c>
      <c r="IBF438" s="294" t="s">
        <v>5623</v>
      </c>
      <c r="IBG438" s="294" t="s">
        <v>5623</v>
      </c>
      <c r="IBH438" s="294" t="s">
        <v>5623</v>
      </c>
      <c r="IBI438" s="294" t="s">
        <v>5623</v>
      </c>
      <c r="IBJ438" s="294" t="s">
        <v>5623</v>
      </c>
      <c r="IBK438" s="294" t="s">
        <v>5623</v>
      </c>
      <c r="IBL438" s="294" t="s">
        <v>5623</v>
      </c>
      <c r="IBM438" s="294" t="s">
        <v>5623</v>
      </c>
      <c r="IBN438" s="294" t="s">
        <v>5623</v>
      </c>
      <c r="IBO438" s="294" t="s">
        <v>5623</v>
      </c>
      <c r="IBP438" s="294" t="s">
        <v>5623</v>
      </c>
      <c r="IBQ438" s="294" t="s">
        <v>5623</v>
      </c>
      <c r="IBR438" s="294" t="s">
        <v>5623</v>
      </c>
      <c r="IBS438" s="294" t="s">
        <v>5623</v>
      </c>
      <c r="IBT438" s="294" t="s">
        <v>5623</v>
      </c>
      <c r="IBU438" s="294" t="s">
        <v>5623</v>
      </c>
      <c r="IBV438" s="294" t="s">
        <v>5623</v>
      </c>
      <c r="IBW438" s="294" t="s">
        <v>5623</v>
      </c>
      <c r="IBX438" s="294" t="s">
        <v>5623</v>
      </c>
      <c r="IBY438" s="294" t="s">
        <v>5623</v>
      </c>
      <c r="IBZ438" s="294" t="s">
        <v>5623</v>
      </c>
      <c r="ICA438" s="294" t="s">
        <v>5623</v>
      </c>
      <c r="ICB438" s="294" t="s">
        <v>5623</v>
      </c>
      <c r="ICC438" s="294" t="s">
        <v>5623</v>
      </c>
      <c r="ICD438" s="294" t="s">
        <v>5623</v>
      </c>
      <c r="ICE438" s="294" t="s">
        <v>5623</v>
      </c>
      <c r="ICF438" s="294" t="s">
        <v>5623</v>
      </c>
      <c r="ICG438" s="294" t="s">
        <v>5623</v>
      </c>
      <c r="ICH438" s="294" t="s">
        <v>5623</v>
      </c>
      <c r="ICI438" s="294" t="s">
        <v>5623</v>
      </c>
      <c r="ICJ438" s="294" t="s">
        <v>5623</v>
      </c>
      <c r="ICK438" s="294" t="s">
        <v>5623</v>
      </c>
      <c r="ICL438" s="294" t="s">
        <v>5623</v>
      </c>
      <c r="ICM438" s="294" t="s">
        <v>5623</v>
      </c>
      <c r="ICN438" s="294" t="s">
        <v>5623</v>
      </c>
      <c r="ICO438" s="294" t="s">
        <v>5623</v>
      </c>
      <c r="ICP438" s="294" t="s">
        <v>5623</v>
      </c>
      <c r="ICQ438" s="294" t="s">
        <v>5623</v>
      </c>
      <c r="ICR438" s="294" t="s">
        <v>5623</v>
      </c>
      <c r="ICS438" s="294" t="s">
        <v>5623</v>
      </c>
      <c r="ICT438" s="294" t="s">
        <v>5623</v>
      </c>
      <c r="ICU438" s="294" t="s">
        <v>5623</v>
      </c>
      <c r="ICV438" s="294" t="s">
        <v>5623</v>
      </c>
      <c r="ICW438" s="294" t="s">
        <v>5623</v>
      </c>
      <c r="ICX438" s="294" t="s">
        <v>5623</v>
      </c>
      <c r="ICY438" s="294" t="s">
        <v>5623</v>
      </c>
      <c r="ICZ438" s="294" t="s">
        <v>5623</v>
      </c>
      <c r="IDA438" s="294" t="s">
        <v>5623</v>
      </c>
      <c r="IDB438" s="294" t="s">
        <v>5623</v>
      </c>
      <c r="IDC438" s="294" t="s">
        <v>5623</v>
      </c>
      <c r="IDD438" s="294" t="s">
        <v>5623</v>
      </c>
      <c r="IDE438" s="294" t="s">
        <v>5623</v>
      </c>
      <c r="IDF438" s="294" t="s">
        <v>5623</v>
      </c>
      <c r="IDG438" s="294" t="s">
        <v>5623</v>
      </c>
      <c r="IDH438" s="294" t="s">
        <v>5623</v>
      </c>
      <c r="IDI438" s="294" t="s">
        <v>5623</v>
      </c>
      <c r="IDJ438" s="294" t="s">
        <v>5623</v>
      </c>
      <c r="IDK438" s="294" t="s">
        <v>5623</v>
      </c>
      <c r="IDL438" s="294" t="s">
        <v>5623</v>
      </c>
      <c r="IDM438" s="294" t="s">
        <v>5623</v>
      </c>
      <c r="IDN438" s="294" t="s">
        <v>5623</v>
      </c>
      <c r="IDO438" s="294" t="s">
        <v>5623</v>
      </c>
      <c r="IDP438" s="294" t="s">
        <v>5623</v>
      </c>
      <c r="IDQ438" s="294" t="s">
        <v>5623</v>
      </c>
      <c r="IDR438" s="294" t="s">
        <v>5623</v>
      </c>
      <c r="IDS438" s="294" t="s">
        <v>5623</v>
      </c>
      <c r="IDT438" s="294" t="s">
        <v>5623</v>
      </c>
      <c r="IDU438" s="294" t="s">
        <v>5623</v>
      </c>
      <c r="IDV438" s="294" t="s">
        <v>5623</v>
      </c>
      <c r="IDW438" s="294" t="s">
        <v>5623</v>
      </c>
      <c r="IDX438" s="294" t="s">
        <v>5623</v>
      </c>
      <c r="IDY438" s="294" t="s">
        <v>5623</v>
      </c>
      <c r="IDZ438" s="294" t="s">
        <v>5623</v>
      </c>
      <c r="IEA438" s="294" t="s">
        <v>5623</v>
      </c>
      <c r="IEB438" s="294" t="s">
        <v>5623</v>
      </c>
      <c r="IEC438" s="294" t="s">
        <v>5623</v>
      </c>
      <c r="IED438" s="294" t="s">
        <v>5623</v>
      </c>
      <c r="IEE438" s="294" t="s">
        <v>5623</v>
      </c>
      <c r="IEF438" s="294" t="s">
        <v>5623</v>
      </c>
      <c r="IEG438" s="294" t="s">
        <v>5623</v>
      </c>
      <c r="IEH438" s="294" t="s">
        <v>5623</v>
      </c>
      <c r="IEI438" s="294" t="s">
        <v>5623</v>
      </c>
      <c r="IEJ438" s="294" t="s">
        <v>5623</v>
      </c>
      <c r="IEK438" s="294" t="s">
        <v>5623</v>
      </c>
      <c r="IEL438" s="294" t="s">
        <v>5623</v>
      </c>
      <c r="IEM438" s="294" t="s">
        <v>5623</v>
      </c>
      <c r="IEN438" s="294" t="s">
        <v>5623</v>
      </c>
      <c r="IEO438" s="294" t="s">
        <v>5623</v>
      </c>
      <c r="IEP438" s="294" t="s">
        <v>5623</v>
      </c>
      <c r="IEQ438" s="294" t="s">
        <v>5623</v>
      </c>
      <c r="IER438" s="294" t="s">
        <v>5623</v>
      </c>
      <c r="IES438" s="294" t="s">
        <v>5623</v>
      </c>
      <c r="IET438" s="294" t="s">
        <v>5623</v>
      </c>
      <c r="IEU438" s="294" t="s">
        <v>5623</v>
      </c>
      <c r="IEV438" s="294" t="s">
        <v>5623</v>
      </c>
      <c r="IEW438" s="294" t="s">
        <v>5623</v>
      </c>
      <c r="IEX438" s="294" t="s">
        <v>5623</v>
      </c>
      <c r="IEY438" s="294" t="s">
        <v>5623</v>
      </c>
      <c r="IEZ438" s="294" t="s">
        <v>5623</v>
      </c>
      <c r="IFA438" s="294" t="s">
        <v>5623</v>
      </c>
      <c r="IFB438" s="294" t="s">
        <v>5623</v>
      </c>
      <c r="IFC438" s="294" t="s">
        <v>5623</v>
      </c>
      <c r="IFD438" s="294" t="s">
        <v>5623</v>
      </c>
      <c r="IFE438" s="294" t="s">
        <v>5623</v>
      </c>
      <c r="IFF438" s="294" t="s">
        <v>5623</v>
      </c>
      <c r="IFG438" s="294" t="s">
        <v>5623</v>
      </c>
      <c r="IFH438" s="294" t="s">
        <v>5623</v>
      </c>
      <c r="IFI438" s="294" t="s">
        <v>5623</v>
      </c>
      <c r="IFJ438" s="294" t="s">
        <v>5623</v>
      </c>
      <c r="IFK438" s="294" t="s">
        <v>5623</v>
      </c>
      <c r="IFL438" s="294" t="s">
        <v>5623</v>
      </c>
      <c r="IFM438" s="294" t="s">
        <v>5623</v>
      </c>
      <c r="IFN438" s="294" t="s">
        <v>5623</v>
      </c>
      <c r="IFO438" s="294" t="s">
        <v>5623</v>
      </c>
      <c r="IFP438" s="294" t="s">
        <v>5623</v>
      </c>
      <c r="IFQ438" s="294" t="s">
        <v>5623</v>
      </c>
      <c r="IFR438" s="294" t="s">
        <v>5623</v>
      </c>
      <c r="IFS438" s="294" t="s">
        <v>5623</v>
      </c>
      <c r="IFT438" s="294" t="s">
        <v>5623</v>
      </c>
      <c r="IFU438" s="294" t="s">
        <v>5623</v>
      </c>
      <c r="IFV438" s="294" t="s">
        <v>5623</v>
      </c>
      <c r="IFW438" s="294" t="s">
        <v>5623</v>
      </c>
      <c r="IFX438" s="294" t="s">
        <v>5623</v>
      </c>
      <c r="IFY438" s="294" t="s">
        <v>5623</v>
      </c>
      <c r="IFZ438" s="294" t="s">
        <v>5623</v>
      </c>
      <c r="IGA438" s="294" t="s">
        <v>5623</v>
      </c>
      <c r="IGB438" s="294" t="s">
        <v>5623</v>
      </c>
      <c r="IGC438" s="294" t="s">
        <v>5623</v>
      </c>
      <c r="IGD438" s="294" t="s">
        <v>5623</v>
      </c>
      <c r="IGE438" s="294" t="s">
        <v>5623</v>
      </c>
      <c r="IGF438" s="294" t="s">
        <v>5623</v>
      </c>
      <c r="IGG438" s="294" t="s">
        <v>5623</v>
      </c>
      <c r="IGH438" s="294" t="s">
        <v>5623</v>
      </c>
      <c r="IGI438" s="294" t="s">
        <v>5623</v>
      </c>
      <c r="IGJ438" s="294" t="s">
        <v>5623</v>
      </c>
      <c r="IGK438" s="294" t="s">
        <v>5623</v>
      </c>
      <c r="IGL438" s="294" t="s">
        <v>5623</v>
      </c>
      <c r="IGM438" s="294" t="s">
        <v>5623</v>
      </c>
      <c r="IGN438" s="294" t="s">
        <v>5623</v>
      </c>
      <c r="IGO438" s="294" t="s">
        <v>5623</v>
      </c>
      <c r="IGP438" s="294" t="s">
        <v>5623</v>
      </c>
      <c r="IGQ438" s="294" t="s">
        <v>5623</v>
      </c>
      <c r="IGR438" s="294" t="s">
        <v>5623</v>
      </c>
      <c r="IGS438" s="294" t="s">
        <v>5623</v>
      </c>
      <c r="IGT438" s="294" t="s">
        <v>5623</v>
      </c>
      <c r="IGU438" s="294" t="s">
        <v>5623</v>
      </c>
      <c r="IGV438" s="294" t="s">
        <v>5623</v>
      </c>
      <c r="IGW438" s="294" t="s">
        <v>5623</v>
      </c>
      <c r="IGX438" s="294" t="s">
        <v>5623</v>
      </c>
      <c r="IGY438" s="294" t="s">
        <v>5623</v>
      </c>
      <c r="IGZ438" s="294" t="s">
        <v>5623</v>
      </c>
      <c r="IHA438" s="294" t="s">
        <v>5623</v>
      </c>
      <c r="IHB438" s="294" t="s">
        <v>5623</v>
      </c>
      <c r="IHC438" s="294" t="s">
        <v>5623</v>
      </c>
      <c r="IHD438" s="294" t="s">
        <v>5623</v>
      </c>
      <c r="IHE438" s="294" t="s">
        <v>5623</v>
      </c>
      <c r="IHF438" s="294" t="s">
        <v>5623</v>
      </c>
      <c r="IHG438" s="294" t="s">
        <v>5623</v>
      </c>
      <c r="IHH438" s="294" t="s">
        <v>5623</v>
      </c>
      <c r="IHI438" s="294" t="s">
        <v>5623</v>
      </c>
      <c r="IHJ438" s="294" t="s">
        <v>5623</v>
      </c>
      <c r="IHK438" s="294" t="s">
        <v>5623</v>
      </c>
      <c r="IHL438" s="294" t="s">
        <v>5623</v>
      </c>
      <c r="IHM438" s="294" t="s">
        <v>5623</v>
      </c>
      <c r="IHN438" s="294" t="s">
        <v>5623</v>
      </c>
      <c r="IHO438" s="294" t="s">
        <v>5623</v>
      </c>
      <c r="IHP438" s="294" t="s">
        <v>5623</v>
      </c>
      <c r="IHQ438" s="294" t="s">
        <v>5623</v>
      </c>
      <c r="IHR438" s="294" t="s">
        <v>5623</v>
      </c>
      <c r="IHS438" s="294" t="s">
        <v>5623</v>
      </c>
      <c r="IHT438" s="294" t="s">
        <v>5623</v>
      </c>
      <c r="IHU438" s="294" t="s">
        <v>5623</v>
      </c>
      <c r="IHV438" s="294" t="s">
        <v>5623</v>
      </c>
      <c r="IHW438" s="294" t="s">
        <v>5623</v>
      </c>
      <c r="IHX438" s="294" t="s">
        <v>5623</v>
      </c>
      <c r="IHY438" s="294" t="s">
        <v>5623</v>
      </c>
      <c r="IHZ438" s="294" t="s">
        <v>5623</v>
      </c>
      <c r="IIA438" s="294" t="s">
        <v>5623</v>
      </c>
      <c r="IIB438" s="294" t="s">
        <v>5623</v>
      </c>
      <c r="IIC438" s="294" t="s">
        <v>5623</v>
      </c>
      <c r="IID438" s="294" t="s">
        <v>5623</v>
      </c>
      <c r="IIE438" s="294" t="s">
        <v>5623</v>
      </c>
      <c r="IIF438" s="294" t="s">
        <v>5623</v>
      </c>
      <c r="IIG438" s="294" t="s">
        <v>5623</v>
      </c>
      <c r="IIH438" s="294" t="s">
        <v>5623</v>
      </c>
      <c r="III438" s="294" t="s">
        <v>5623</v>
      </c>
      <c r="IIJ438" s="294" t="s">
        <v>5623</v>
      </c>
      <c r="IIK438" s="294" t="s">
        <v>5623</v>
      </c>
      <c r="IIL438" s="294" t="s">
        <v>5623</v>
      </c>
      <c r="IIM438" s="294" t="s">
        <v>5623</v>
      </c>
      <c r="IIN438" s="294" t="s">
        <v>5623</v>
      </c>
      <c r="IIO438" s="294" t="s">
        <v>5623</v>
      </c>
      <c r="IIP438" s="294" t="s">
        <v>5623</v>
      </c>
      <c r="IIQ438" s="294" t="s">
        <v>5623</v>
      </c>
      <c r="IIR438" s="294" t="s">
        <v>5623</v>
      </c>
      <c r="IIS438" s="294" t="s">
        <v>5623</v>
      </c>
      <c r="IIT438" s="294" t="s">
        <v>5623</v>
      </c>
      <c r="IIU438" s="294" t="s">
        <v>5623</v>
      </c>
      <c r="IIV438" s="294" t="s">
        <v>5623</v>
      </c>
      <c r="IIW438" s="294" t="s">
        <v>5623</v>
      </c>
      <c r="IIX438" s="294" t="s">
        <v>5623</v>
      </c>
      <c r="IIY438" s="294" t="s">
        <v>5623</v>
      </c>
      <c r="IIZ438" s="294" t="s">
        <v>5623</v>
      </c>
      <c r="IJA438" s="294" t="s">
        <v>5623</v>
      </c>
      <c r="IJB438" s="294" t="s">
        <v>5623</v>
      </c>
      <c r="IJC438" s="294" t="s">
        <v>5623</v>
      </c>
      <c r="IJD438" s="294" t="s">
        <v>5623</v>
      </c>
      <c r="IJE438" s="294" t="s">
        <v>5623</v>
      </c>
      <c r="IJF438" s="294" t="s">
        <v>5623</v>
      </c>
      <c r="IJG438" s="294" t="s">
        <v>5623</v>
      </c>
      <c r="IJH438" s="294" t="s">
        <v>5623</v>
      </c>
      <c r="IJI438" s="294" t="s">
        <v>5623</v>
      </c>
      <c r="IJJ438" s="294" t="s">
        <v>5623</v>
      </c>
      <c r="IJK438" s="294" t="s">
        <v>5623</v>
      </c>
      <c r="IJL438" s="294" t="s">
        <v>5623</v>
      </c>
      <c r="IJM438" s="294" t="s">
        <v>5623</v>
      </c>
      <c r="IJN438" s="294" t="s">
        <v>5623</v>
      </c>
      <c r="IJO438" s="294" t="s">
        <v>5623</v>
      </c>
      <c r="IJP438" s="294" t="s">
        <v>5623</v>
      </c>
      <c r="IJQ438" s="294" t="s">
        <v>5623</v>
      </c>
      <c r="IJR438" s="294" t="s">
        <v>5623</v>
      </c>
      <c r="IJS438" s="294" t="s">
        <v>5623</v>
      </c>
      <c r="IJT438" s="294" t="s">
        <v>5623</v>
      </c>
      <c r="IJU438" s="294" t="s">
        <v>5623</v>
      </c>
      <c r="IJV438" s="294" t="s">
        <v>5623</v>
      </c>
      <c r="IJW438" s="294" t="s">
        <v>5623</v>
      </c>
      <c r="IJX438" s="294" t="s">
        <v>5623</v>
      </c>
      <c r="IJY438" s="294" t="s">
        <v>5623</v>
      </c>
      <c r="IJZ438" s="294" t="s">
        <v>5623</v>
      </c>
      <c r="IKA438" s="294" t="s">
        <v>5623</v>
      </c>
      <c r="IKB438" s="294" t="s">
        <v>5623</v>
      </c>
      <c r="IKC438" s="294" t="s">
        <v>5623</v>
      </c>
      <c r="IKD438" s="294" t="s">
        <v>5623</v>
      </c>
      <c r="IKE438" s="294" t="s">
        <v>5623</v>
      </c>
      <c r="IKF438" s="294" t="s">
        <v>5623</v>
      </c>
      <c r="IKG438" s="294" t="s">
        <v>5623</v>
      </c>
      <c r="IKH438" s="294" t="s">
        <v>5623</v>
      </c>
      <c r="IKI438" s="294" t="s">
        <v>5623</v>
      </c>
      <c r="IKJ438" s="294" t="s">
        <v>5623</v>
      </c>
      <c r="IKK438" s="294" t="s">
        <v>5623</v>
      </c>
      <c r="IKL438" s="294" t="s">
        <v>5623</v>
      </c>
      <c r="IKM438" s="294" t="s">
        <v>5623</v>
      </c>
      <c r="IKN438" s="294" t="s">
        <v>5623</v>
      </c>
      <c r="IKO438" s="294" t="s">
        <v>5623</v>
      </c>
      <c r="IKP438" s="294" t="s">
        <v>5623</v>
      </c>
      <c r="IKQ438" s="294" t="s">
        <v>5623</v>
      </c>
      <c r="IKR438" s="294" t="s">
        <v>5623</v>
      </c>
      <c r="IKS438" s="294" t="s">
        <v>5623</v>
      </c>
      <c r="IKT438" s="294" t="s">
        <v>5623</v>
      </c>
      <c r="IKU438" s="294" t="s">
        <v>5623</v>
      </c>
      <c r="IKV438" s="294" t="s">
        <v>5623</v>
      </c>
      <c r="IKW438" s="294" t="s">
        <v>5623</v>
      </c>
      <c r="IKX438" s="294" t="s">
        <v>5623</v>
      </c>
      <c r="IKY438" s="294" t="s">
        <v>5623</v>
      </c>
      <c r="IKZ438" s="294" t="s">
        <v>5623</v>
      </c>
      <c r="ILA438" s="294" t="s">
        <v>5623</v>
      </c>
      <c r="ILB438" s="294" t="s">
        <v>5623</v>
      </c>
      <c r="ILC438" s="294" t="s">
        <v>5623</v>
      </c>
      <c r="ILD438" s="294" t="s">
        <v>5623</v>
      </c>
      <c r="ILE438" s="294" t="s">
        <v>5623</v>
      </c>
      <c r="ILF438" s="294" t="s">
        <v>5623</v>
      </c>
      <c r="ILG438" s="294" t="s">
        <v>5623</v>
      </c>
      <c r="ILH438" s="294" t="s">
        <v>5623</v>
      </c>
      <c r="ILI438" s="294" t="s">
        <v>5623</v>
      </c>
      <c r="ILJ438" s="294" t="s">
        <v>5623</v>
      </c>
      <c r="ILK438" s="294" t="s">
        <v>5623</v>
      </c>
      <c r="ILL438" s="294" t="s">
        <v>5623</v>
      </c>
      <c r="ILM438" s="294" t="s">
        <v>5623</v>
      </c>
      <c r="ILN438" s="294" t="s">
        <v>5623</v>
      </c>
      <c r="ILO438" s="294" t="s">
        <v>5623</v>
      </c>
      <c r="ILP438" s="294" t="s">
        <v>5623</v>
      </c>
      <c r="ILQ438" s="294" t="s">
        <v>5623</v>
      </c>
      <c r="ILR438" s="294" t="s">
        <v>5623</v>
      </c>
      <c r="ILS438" s="294" t="s">
        <v>5623</v>
      </c>
      <c r="ILT438" s="294" t="s">
        <v>5623</v>
      </c>
      <c r="ILU438" s="294" t="s">
        <v>5623</v>
      </c>
      <c r="ILV438" s="294" t="s">
        <v>5623</v>
      </c>
      <c r="ILW438" s="294" t="s">
        <v>5623</v>
      </c>
      <c r="ILX438" s="294" t="s">
        <v>5623</v>
      </c>
      <c r="ILY438" s="294" t="s">
        <v>5623</v>
      </c>
      <c r="ILZ438" s="294" t="s">
        <v>5623</v>
      </c>
      <c r="IMA438" s="294" t="s">
        <v>5623</v>
      </c>
      <c r="IMB438" s="294" t="s">
        <v>5623</v>
      </c>
      <c r="IMC438" s="294" t="s">
        <v>5623</v>
      </c>
      <c r="IMD438" s="294" t="s">
        <v>5623</v>
      </c>
      <c r="IME438" s="294" t="s">
        <v>5623</v>
      </c>
      <c r="IMF438" s="294" t="s">
        <v>5623</v>
      </c>
      <c r="IMG438" s="294" t="s">
        <v>5623</v>
      </c>
      <c r="IMH438" s="294" t="s">
        <v>5623</v>
      </c>
      <c r="IMI438" s="294" t="s">
        <v>5623</v>
      </c>
      <c r="IMJ438" s="294" t="s">
        <v>5623</v>
      </c>
      <c r="IMK438" s="294" t="s">
        <v>5623</v>
      </c>
      <c r="IML438" s="294" t="s">
        <v>5623</v>
      </c>
      <c r="IMM438" s="294" t="s">
        <v>5623</v>
      </c>
      <c r="IMN438" s="294" t="s">
        <v>5623</v>
      </c>
      <c r="IMO438" s="294" t="s">
        <v>5623</v>
      </c>
      <c r="IMP438" s="294" t="s">
        <v>5623</v>
      </c>
      <c r="IMQ438" s="294" t="s">
        <v>5623</v>
      </c>
      <c r="IMR438" s="294" t="s">
        <v>5623</v>
      </c>
      <c r="IMS438" s="294" t="s">
        <v>5623</v>
      </c>
      <c r="IMT438" s="294" t="s">
        <v>5623</v>
      </c>
      <c r="IMU438" s="294" t="s">
        <v>5623</v>
      </c>
      <c r="IMV438" s="294" t="s">
        <v>5623</v>
      </c>
      <c r="IMW438" s="294" t="s">
        <v>5623</v>
      </c>
      <c r="IMX438" s="294" t="s">
        <v>5623</v>
      </c>
      <c r="IMY438" s="294" t="s">
        <v>5623</v>
      </c>
      <c r="IMZ438" s="294" t="s">
        <v>5623</v>
      </c>
      <c r="INA438" s="294" t="s">
        <v>5623</v>
      </c>
      <c r="INB438" s="294" t="s">
        <v>5623</v>
      </c>
      <c r="INC438" s="294" t="s">
        <v>5623</v>
      </c>
      <c r="IND438" s="294" t="s">
        <v>5623</v>
      </c>
      <c r="INE438" s="294" t="s">
        <v>5623</v>
      </c>
      <c r="INF438" s="294" t="s">
        <v>5623</v>
      </c>
      <c r="ING438" s="294" t="s">
        <v>5623</v>
      </c>
      <c r="INH438" s="294" t="s">
        <v>5623</v>
      </c>
      <c r="INI438" s="294" t="s">
        <v>5623</v>
      </c>
      <c r="INJ438" s="294" t="s">
        <v>5623</v>
      </c>
      <c r="INK438" s="294" t="s">
        <v>5623</v>
      </c>
      <c r="INL438" s="294" t="s">
        <v>5623</v>
      </c>
      <c r="INM438" s="294" t="s">
        <v>5623</v>
      </c>
      <c r="INN438" s="294" t="s">
        <v>5623</v>
      </c>
      <c r="INO438" s="294" t="s">
        <v>5623</v>
      </c>
      <c r="INP438" s="294" t="s">
        <v>5623</v>
      </c>
      <c r="INQ438" s="294" t="s">
        <v>5623</v>
      </c>
      <c r="INR438" s="294" t="s">
        <v>5623</v>
      </c>
      <c r="INS438" s="294" t="s">
        <v>5623</v>
      </c>
      <c r="INT438" s="294" t="s">
        <v>5623</v>
      </c>
      <c r="INU438" s="294" t="s">
        <v>5623</v>
      </c>
      <c r="INV438" s="294" t="s">
        <v>5623</v>
      </c>
      <c r="INW438" s="294" t="s">
        <v>5623</v>
      </c>
      <c r="INX438" s="294" t="s">
        <v>5623</v>
      </c>
      <c r="INY438" s="294" t="s">
        <v>5623</v>
      </c>
      <c r="INZ438" s="294" t="s">
        <v>5623</v>
      </c>
      <c r="IOA438" s="294" t="s">
        <v>5623</v>
      </c>
      <c r="IOB438" s="294" t="s">
        <v>5623</v>
      </c>
      <c r="IOC438" s="294" t="s">
        <v>5623</v>
      </c>
      <c r="IOD438" s="294" t="s">
        <v>5623</v>
      </c>
      <c r="IOE438" s="294" t="s">
        <v>5623</v>
      </c>
      <c r="IOF438" s="294" t="s">
        <v>5623</v>
      </c>
      <c r="IOG438" s="294" t="s">
        <v>5623</v>
      </c>
      <c r="IOH438" s="294" t="s">
        <v>5623</v>
      </c>
      <c r="IOI438" s="294" t="s">
        <v>5623</v>
      </c>
      <c r="IOJ438" s="294" t="s">
        <v>5623</v>
      </c>
      <c r="IOK438" s="294" t="s">
        <v>5623</v>
      </c>
      <c r="IOL438" s="294" t="s">
        <v>5623</v>
      </c>
      <c r="IOM438" s="294" t="s">
        <v>5623</v>
      </c>
      <c r="ION438" s="294" t="s">
        <v>5623</v>
      </c>
      <c r="IOO438" s="294" t="s">
        <v>5623</v>
      </c>
      <c r="IOP438" s="294" t="s">
        <v>5623</v>
      </c>
      <c r="IOQ438" s="294" t="s">
        <v>5623</v>
      </c>
      <c r="IOR438" s="294" t="s">
        <v>5623</v>
      </c>
      <c r="IOS438" s="294" t="s">
        <v>5623</v>
      </c>
      <c r="IOT438" s="294" t="s">
        <v>5623</v>
      </c>
      <c r="IOU438" s="294" t="s">
        <v>5623</v>
      </c>
      <c r="IOV438" s="294" t="s">
        <v>5623</v>
      </c>
      <c r="IOW438" s="294" t="s">
        <v>5623</v>
      </c>
      <c r="IOX438" s="294" t="s">
        <v>5623</v>
      </c>
      <c r="IOY438" s="294" t="s">
        <v>5623</v>
      </c>
      <c r="IOZ438" s="294" t="s">
        <v>5623</v>
      </c>
      <c r="IPA438" s="294" t="s">
        <v>5623</v>
      </c>
      <c r="IPB438" s="294" t="s">
        <v>5623</v>
      </c>
      <c r="IPC438" s="294" t="s">
        <v>5623</v>
      </c>
      <c r="IPD438" s="294" t="s">
        <v>5623</v>
      </c>
      <c r="IPE438" s="294" t="s">
        <v>5623</v>
      </c>
      <c r="IPF438" s="294" t="s">
        <v>5623</v>
      </c>
      <c r="IPG438" s="294" t="s">
        <v>5623</v>
      </c>
      <c r="IPH438" s="294" t="s">
        <v>5623</v>
      </c>
      <c r="IPI438" s="294" t="s">
        <v>5623</v>
      </c>
      <c r="IPJ438" s="294" t="s">
        <v>5623</v>
      </c>
      <c r="IPK438" s="294" t="s">
        <v>5623</v>
      </c>
      <c r="IPL438" s="294" t="s">
        <v>5623</v>
      </c>
      <c r="IPM438" s="294" t="s">
        <v>5623</v>
      </c>
      <c r="IPN438" s="294" t="s">
        <v>5623</v>
      </c>
      <c r="IPO438" s="294" t="s">
        <v>5623</v>
      </c>
      <c r="IPP438" s="294" t="s">
        <v>5623</v>
      </c>
      <c r="IPQ438" s="294" t="s">
        <v>5623</v>
      </c>
      <c r="IPR438" s="294" t="s">
        <v>5623</v>
      </c>
      <c r="IPS438" s="294" t="s">
        <v>5623</v>
      </c>
      <c r="IPT438" s="294" t="s">
        <v>5623</v>
      </c>
      <c r="IPU438" s="294" t="s">
        <v>5623</v>
      </c>
      <c r="IPV438" s="294" t="s">
        <v>5623</v>
      </c>
      <c r="IPW438" s="294" t="s">
        <v>5623</v>
      </c>
      <c r="IPX438" s="294" t="s">
        <v>5623</v>
      </c>
      <c r="IPY438" s="294" t="s">
        <v>5623</v>
      </c>
      <c r="IPZ438" s="294" t="s">
        <v>5623</v>
      </c>
      <c r="IQA438" s="294" t="s">
        <v>5623</v>
      </c>
      <c r="IQB438" s="294" t="s">
        <v>5623</v>
      </c>
      <c r="IQC438" s="294" t="s">
        <v>5623</v>
      </c>
      <c r="IQD438" s="294" t="s">
        <v>5623</v>
      </c>
      <c r="IQE438" s="294" t="s">
        <v>5623</v>
      </c>
      <c r="IQF438" s="294" t="s">
        <v>5623</v>
      </c>
      <c r="IQG438" s="294" t="s">
        <v>5623</v>
      </c>
      <c r="IQH438" s="294" t="s">
        <v>5623</v>
      </c>
      <c r="IQI438" s="294" t="s">
        <v>5623</v>
      </c>
      <c r="IQJ438" s="294" t="s">
        <v>5623</v>
      </c>
      <c r="IQK438" s="294" t="s">
        <v>5623</v>
      </c>
      <c r="IQL438" s="294" t="s">
        <v>5623</v>
      </c>
      <c r="IQM438" s="294" t="s">
        <v>5623</v>
      </c>
      <c r="IQN438" s="294" t="s">
        <v>5623</v>
      </c>
      <c r="IQO438" s="294" t="s">
        <v>5623</v>
      </c>
      <c r="IQP438" s="294" t="s">
        <v>5623</v>
      </c>
      <c r="IQQ438" s="294" t="s">
        <v>5623</v>
      </c>
      <c r="IQR438" s="294" t="s">
        <v>5623</v>
      </c>
      <c r="IQS438" s="294" t="s">
        <v>5623</v>
      </c>
      <c r="IQT438" s="294" t="s">
        <v>5623</v>
      </c>
      <c r="IQU438" s="294" t="s">
        <v>5623</v>
      </c>
      <c r="IQV438" s="294" t="s">
        <v>5623</v>
      </c>
      <c r="IQW438" s="294" t="s">
        <v>5623</v>
      </c>
      <c r="IQX438" s="294" t="s">
        <v>5623</v>
      </c>
      <c r="IQY438" s="294" t="s">
        <v>5623</v>
      </c>
      <c r="IQZ438" s="294" t="s">
        <v>5623</v>
      </c>
      <c r="IRA438" s="294" t="s">
        <v>5623</v>
      </c>
      <c r="IRB438" s="294" t="s">
        <v>5623</v>
      </c>
      <c r="IRC438" s="294" t="s">
        <v>5623</v>
      </c>
      <c r="IRD438" s="294" t="s">
        <v>5623</v>
      </c>
      <c r="IRE438" s="294" t="s">
        <v>5623</v>
      </c>
      <c r="IRF438" s="294" t="s">
        <v>5623</v>
      </c>
      <c r="IRG438" s="294" t="s">
        <v>5623</v>
      </c>
      <c r="IRH438" s="294" t="s">
        <v>5623</v>
      </c>
      <c r="IRI438" s="294" t="s">
        <v>5623</v>
      </c>
      <c r="IRJ438" s="294" t="s">
        <v>5623</v>
      </c>
      <c r="IRK438" s="294" t="s">
        <v>5623</v>
      </c>
      <c r="IRL438" s="294" t="s">
        <v>5623</v>
      </c>
      <c r="IRM438" s="294" t="s">
        <v>5623</v>
      </c>
      <c r="IRN438" s="294" t="s">
        <v>5623</v>
      </c>
      <c r="IRO438" s="294" t="s">
        <v>5623</v>
      </c>
      <c r="IRP438" s="294" t="s">
        <v>5623</v>
      </c>
      <c r="IRQ438" s="294" t="s">
        <v>5623</v>
      </c>
      <c r="IRR438" s="294" t="s">
        <v>5623</v>
      </c>
      <c r="IRS438" s="294" t="s">
        <v>5623</v>
      </c>
      <c r="IRT438" s="294" t="s">
        <v>5623</v>
      </c>
      <c r="IRU438" s="294" t="s">
        <v>5623</v>
      </c>
      <c r="IRV438" s="294" t="s">
        <v>5623</v>
      </c>
      <c r="IRW438" s="294" t="s">
        <v>5623</v>
      </c>
      <c r="IRX438" s="294" t="s">
        <v>5623</v>
      </c>
      <c r="IRY438" s="294" t="s">
        <v>5623</v>
      </c>
      <c r="IRZ438" s="294" t="s">
        <v>5623</v>
      </c>
      <c r="ISA438" s="294" t="s">
        <v>5623</v>
      </c>
      <c r="ISB438" s="294" t="s">
        <v>5623</v>
      </c>
      <c r="ISC438" s="294" t="s">
        <v>5623</v>
      </c>
      <c r="ISD438" s="294" t="s">
        <v>5623</v>
      </c>
      <c r="ISE438" s="294" t="s">
        <v>5623</v>
      </c>
      <c r="ISF438" s="294" t="s">
        <v>5623</v>
      </c>
      <c r="ISG438" s="294" t="s">
        <v>5623</v>
      </c>
      <c r="ISH438" s="294" t="s">
        <v>5623</v>
      </c>
      <c r="ISI438" s="294" t="s">
        <v>5623</v>
      </c>
      <c r="ISJ438" s="294" t="s">
        <v>5623</v>
      </c>
      <c r="ISK438" s="294" t="s">
        <v>5623</v>
      </c>
      <c r="ISL438" s="294" t="s">
        <v>5623</v>
      </c>
      <c r="ISM438" s="294" t="s">
        <v>5623</v>
      </c>
      <c r="ISN438" s="294" t="s">
        <v>5623</v>
      </c>
      <c r="ISO438" s="294" t="s">
        <v>5623</v>
      </c>
      <c r="ISP438" s="294" t="s">
        <v>5623</v>
      </c>
      <c r="ISQ438" s="294" t="s">
        <v>5623</v>
      </c>
      <c r="ISR438" s="294" t="s">
        <v>5623</v>
      </c>
      <c r="ISS438" s="294" t="s">
        <v>5623</v>
      </c>
      <c r="IST438" s="294" t="s">
        <v>5623</v>
      </c>
      <c r="ISU438" s="294" t="s">
        <v>5623</v>
      </c>
      <c r="ISV438" s="294" t="s">
        <v>5623</v>
      </c>
      <c r="ISW438" s="294" t="s">
        <v>5623</v>
      </c>
      <c r="ISX438" s="294" t="s">
        <v>5623</v>
      </c>
      <c r="ISY438" s="294" t="s">
        <v>5623</v>
      </c>
      <c r="ISZ438" s="294" t="s">
        <v>5623</v>
      </c>
      <c r="ITA438" s="294" t="s">
        <v>5623</v>
      </c>
      <c r="ITB438" s="294" t="s">
        <v>5623</v>
      </c>
      <c r="ITC438" s="294" t="s">
        <v>5623</v>
      </c>
      <c r="ITD438" s="294" t="s">
        <v>5623</v>
      </c>
      <c r="ITE438" s="294" t="s">
        <v>5623</v>
      </c>
      <c r="ITF438" s="294" t="s">
        <v>5623</v>
      </c>
      <c r="ITG438" s="294" t="s">
        <v>5623</v>
      </c>
      <c r="ITH438" s="294" t="s">
        <v>5623</v>
      </c>
      <c r="ITI438" s="294" t="s">
        <v>5623</v>
      </c>
      <c r="ITJ438" s="294" t="s">
        <v>5623</v>
      </c>
      <c r="ITK438" s="294" t="s">
        <v>5623</v>
      </c>
      <c r="ITL438" s="294" t="s">
        <v>5623</v>
      </c>
      <c r="ITM438" s="294" t="s">
        <v>5623</v>
      </c>
      <c r="ITN438" s="294" t="s">
        <v>5623</v>
      </c>
      <c r="ITO438" s="294" t="s">
        <v>5623</v>
      </c>
      <c r="ITP438" s="294" t="s">
        <v>5623</v>
      </c>
      <c r="ITQ438" s="294" t="s">
        <v>5623</v>
      </c>
      <c r="ITR438" s="294" t="s">
        <v>5623</v>
      </c>
      <c r="ITS438" s="294" t="s">
        <v>5623</v>
      </c>
      <c r="ITT438" s="294" t="s">
        <v>5623</v>
      </c>
      <c r="ITU438" s="294" t="s">
        <v>5623</v>
      </c>
      <c r="ITV438" s="294" t="s">
        <v>5623</v>
      </c>
      <c r="ITW438" s="294" t="s">
        <v>5623</v>
      </c>
      <c r="ITX438" s="294" t="s">
        <v>5623</v>
      </c>
      <c r="ITY438" s="294" t="s">
        <v>5623</v>
      </c>
      <c r="ITZ438" s="294" t="s">
        <v>5623</v>
      </c>
      <c r="IUA438" s="294" t="s">
        <v>5623</v>
      </c>
      <c r="IUB438" s="294" t="s">
        <v>5623</v>
      </c>
      <c r="IUC438" s="294" t="s">
        <v>5623</v>
      </c>
      <c r="IUD438" s="294" t="s">
        <v>5623</v>
      </c>
      <c r="IUE438" s="294" t="s">
        <v>5623</v>
      </c>
      <c r="IUF438" s="294" t="s">
        <v>5623</v>
      </c>
      <c r="IUG438" s="294" t="s">
        <v>5623</v>
      </c>
      <c r="IUH438" s="294" t="s">
        <v>5623</v>
      </c>
      <c r="IUI438" s="294" t="s">
        <v>5623</v>
      </c>
      <c r="IUJ438" s="294" t="s">
        <v>5623</v>
      </c>
      <c r="IUK438" s="294" t="s">
        <v>5623</v>
      </c>
      <c r="IUL438" s="294" t="s">
        <v>5623</v>
      </c>
      <c r="IUM438" s="294" t="s">
        <v>5623</v>
      </c>
      <c r="IUN438" s="294" t="s">
        <v>5623</v>
      </c>
      <c r="IUO438" s="294" t="s">
        <v>5623</v>
      </c>
      <c r="IUP438" s="294" t="s">
        <v>5623</v>
      </c>
      <c r="IUQ438" s="294" t="s">
        <v>5623</v>
      </c>
      <c r="IUR438" s="294" t="s">
        <v>5623</v>
      </c>
      <c r="IUS438" s="294" t="s">
        <v>5623</v>
      </c>
      <c r="IUT438" s="294" t="s">
        <v>5623</v>
      </c>
      <c r="IUU438" s="294" t="s">
        <v>5623</v>
      </c>
      <c r="IUV438" s="294" t="s">
        <v>5623</v>
      </c>
      <c r="IUW438" s="294" t="s">
        <v>5623</v>
      </c>
      <c r="IUX438" s="294" t="s">
        <v>5623</v>
      </c>
      <c r="IUY438" s="294" t="s">
        <v>5623</v>
      </c>
      <c r="IUZ438" s="294" t="s">
        <v>5623</v>
      </c>
      <c r="IVA438" s="294" t="s">
        <v>5623</v>
      </c>
      <c r="IVB438" s="294" t="s">
        <v>5623</v>
      </c>
      <c r="IVC438" s="294" t="s">
        <v>5623</v>
      </c>
      <c r="IVD438" s="294" t="s">
        <v>5623</v>
      </c>
      <c r="IVE438" s="294" t="s">
        <v>5623</v>
      </c>
      <c r="IVF438" s="294" t="s">
        <v>5623</v>
      </c>
      <c r="IVG438" s="294" t="s">
        <v>5623</v>
      </c>
      <c r="IVH438" s="294" t="s">
        <v>5623</v>
      </c>
      <c r="IVI438" s="294" t="s">
        <v>5623</v>
      </c>
      <c r="IVJ438" s="294" t="s">
        <v>5623</v>
      </c>
      <c r="IVK438" s="294" t="s">
        <v>5623</v>
      </c>
      <c r="IVL438" s="294" t="s">
        <v>5623</v>
      </c>
      <c r="IVM438" s="294" t="s">
        <v>5623</v>
      </c>
      <c r="IVN438" s="294" t="s">
        <v>5623</v>
      </c>
      <c r="IVO438" s="294" t="s">
        <v>5623</v>
      </c>
      <c r="IVP438" s="294" t="s">
        <v>5623</v>
      </c>
      <c r="IVQ438" s="294" t="s">
        <v>5623</v>
      </c>
      <c r="IVR438" s="294" t="s">
        <v>5623</v>
      </c>
      <c r="IVS438" s="294" t="s">
        <v>5623</v>
      </c>
      <c r="IVT438" s="294" t="s">
        <v>5623</v>
      </c>
      <c r="IVU438" s="294" t="s">
        <v>5623</v>
      </c>
      <c r="IVV438" s="294" t="s">
        <v>5623</v>
      </c>
      <c r="IVW438" s="294" t="s">
        <v>5623</v>
      </c>
      <c r="IVX438" s="294" t="s">
        <v>5623</v>
      </c>
      <c r="IVY438" s="294" t="s">
        <v>5623</v>
      </c>
      <c r="IVZ438" s="294" t="s">
        <v>5623</v>
      </c>
      <c r="IWA438" s="294" t="s">
        <v>5623</v>
      </c>
      <c r="IWB438" s="294" t="s">
        <v>5623</v>
      </c>
      <c r="IWC438" s="294" t="s">
        <v>5623</v>
      </c>
      <c r="IWD438" s="294" t="s">
        <v>5623</v>
      </c>
      <c r="IWE438" s="294" t="s">
        <v>5623</v>
      </c>
      <c r="IWF438" s="294" t="s">
        <v>5623</v>
      </c>
      <c r="IWG438" s="294" t="s">
        <v>5623</v>
      </c>
      <c r="IWH438" s="294" t="s">
        <v>5623</v>
      </c>
      <c r="IWI438" s="294" t="s">
        <v>5623</v>
      </c>
      <c r="IWJ438" s="294" t="s">
        <v>5623</v>
      </c>
      <c r="IWK438" s="294" t="s">
        <v>5623</v>
      </c>
      <c r="IWL438" s="294" t="s">
        <v>5623</v>
      </c>
      <c r="IWM438" s="294" t="s">
        <v>5623</v>
      </c>
      <c r="IWN438" s="294" t="s">
        <v>5623</v>
      </c>
      <c r="IWO438" s="294" t="s">
        <v>5623</v>
      </c>
      <c r="IWP438" s="294" t="s">
        <v>5623</v>
      </c>
      <c r="IWQ438" s="294" t="s">
        <v>5623</v>
      </c>
      <c r="IWR438" s="294" t="s">
        <v>5623</v>
      </c>
      <c r="IWS438" s="294" t="s">
        <v>5623</v>
      </c>
      <c r="IWT438" s="294" t="s">
        <v>5623</v>
      </c>
      <c r="IWU438" s="294" t="s">
        <v>5623</v>
      </c>
      <c r="IWV438" s="294" t="s">
        <v>5623</v>
      </c>
      <c r="IWW438" s="294" t="s">
        <v>5623</v>
      </c>
      <c r="IWX438" s="294" t="s">
        <v>5623</v>
      </c>
      <c r="IWY438" s="294" t="s">
        <v>5623</v>
      </c>
      <c r="IWZ438" s="294" t="s">
        <v>5623</v>
      </c>
      <c r="IXA438" s="294" t="s">
        <v>5623</v>
      </c>
      <c r="IXB438" s="294" t="s">
        <v>5623</v>
      </c>
      <c r="IXC438" s="294" t="s">
        <v>5623</v>
      </c>
      <c r="IXD438" s="294" t="s">
        <v>5623</v>
      </c>
      <c r="IXE438" s="294" t="s">
        <v>5623</v>
      </c>
      <c r="IXF438" s="294" t="s">
        <v>5623</v>
      </c>
      <c r="IXG438" s="294" t="s">
        <v>5623</v>
      </c>
      <c r="IXH438" s="294" t="s">
        <v>5623</v>
      </c>
      <c r="IXI438" s="294" t="s">
        <v>5623</v>
      </c>
      <c r="IXJ438" s="294" t="s">
        <v>5623</v>
      </c>
      <c r="IXK438" s="294" t="s">
        <v>5623</v>
      </c>
      <c r="IXL438" s="294" t="s">
        <v>5623</v>
      </c>
      <c r="IXM438" s="294" t="s">
        <v>5623</v>
      </c>
      <c r="IXN438" s="294" t="s">
        <v>5623</v>
      </c>
      <c r="IXO438" s="294" t="s">
        <v>5623</v>
      </c>
      <c r="IXP438" s="294" t="s">
        <v>5623</v>
      </c>
      <c r="IXQ438" s="294" t="s">
        <v>5623</v>
      </c>
      <c r="IXR438" s="294" t="s">
        <v>5623</v>
      </c>
      <c r="IXS438" s="294" t="s">
        <v>5623</v>
      </c>
      <c r="IXT438" s="294" t="s">
        <v>5623</v>
      </c>
      <c r="IXU438" s="294" t="s">
        <v>5623</v>
      </c>
      <c r="IXV438" s="294" t="s">
        <v>5623</v>
      </c>
      <c r="IXW438" s="294" t="s">
        <v>5623</v>
      </c>
      <c r="IXX438" s="294" t="s">
        <v>5623</v>
      </c>
      <c r="IXY438" s="294" t="s">
        <v>5623</v>
      </c>
      <c r="IXZ438" s="294" t="s">
        <v>5623</v>
      </c>
      <c r="IYA438" s="294" t="s">
        <v>5623</v>
      </c>
      <c r="IYB438" s="294" t="s">
        <v>5623</v>
      </c>
      <c r="IYC438" s="294" t="s">
        <v>5623</v>
      </c>
      <c r="IYD438" s="294" t="s">
        <v>5623</v>
      </c>
      <c r="IYE438" s="294" t="s">
        <v>5623</v>
      </c>
      <c r="IYF438" s="294" t="s">
        <v>5623</v>
      </c>
      <c r="IYG438" s="294" t="s">
        <v>5623</v>
      </c>
      <c r="IYH438" s="294" t="s">
        <v>5623</v>
      </c>
      <c r="IYI438" s="294" t="s">
        <v>5623</v>
      </c>
      <c r="IYJ438" s="294" t="s">
        <v>5623</v>
      </c>
      <c r="IYK438" s="294" t="s">
        <v>5623</v>
      </c>
      <c r="IYL438" s="294" t="s">
        <v>5623</v>
      </c>
      <c r="IYM438" s="294" t="s">
        <v>5623</v>
      </c>
      <c r="IYN438" s="294" t="s">
        <v>5623</v>
      </c>
      <c r="IYO438" s="294" t="s">
        <v>5623</v>
      </c>
      <c r="IYP438" s="294" t="s">
        <v>5623</v>
      </c>
      <c r="IYQ438" s="294" t="s">
        <v>5623</v>
      </c>
      <c r="IYR438" s="294" t="s">
        <v>5623</v>
      </c>
      <c r="IYS438" s="294" t="s">
        <v>5623</v>
      </c>
      <c r="IYT438" s="294" t="s">
        <v>5623</v>
      </c>
      <c r="IYU438" s="294" t="s">
        <v>5623</v>
      </c>
      <c r="IYV438" s="294" t="s">
        <v>5623</v>
      </c>
      <c r="IYW438" s="294" t="s">
        <v>5623</v>
      </c>
      <c r="IYX438" s="294" t="s">
        <v>5623</v>
      </c>
      <c r="IYY438" s="294" t="s">
        <v>5623</v>
      </c>
      <c r="IYZ438" s="294" t="s">
        <v>5623</v>
      </c>
      <c r="IZA438" s="294" t="s">
        <v>5623</v>
      </c>
      <c r="IZB438" s="294" t="s">
        <v>5623</v>
      </c>
      <c r="IZC438" s="294" t="s">
        <v>5623</v>
      </c>
      <c r="IZD438" s="294" t="s">
        <v>5623</v>
      </c>
      <c r="IZE438" s="294" t="s">
        <v>5623</v>
      </c>
      <c r="IZF438" s="294" t="s">
        <v>5623</v>
      </c>
      <c r="IZG438" s="294" t="s">
        <v>5623</v>
      </c>
      <c r="IZH438" s="294" t="s">
        <v>5623</v>
      </c>
      <c r="IZI438" s="294" t="s">
        <v>5623</v>
      </c>
      <c r="IZJ438" s="294" t="s">
        <v>5623</v>
      </c>
      <c r="IZK438" s="294" t="s">
        <v>5623</v>
      </c>
      <c r="IZL438" s="294" t="s">
        <v>5623</v>
      </c>
      <c r="IZM438" s="294" t="s">
        <v>5623</v>
      </c>
      <c r="IZN438" s="294" t="s">
        <v>5623</v>
      </c>
      <c r="IZO438" s="294" t="s">
        <v>5623</v>
      </c>
      <c r="IZP438" s="294" t="s">
        <v>5623</v>
      </c>
      <c r="IZQ438" s="294" t="s">
        <v>5623</v>
      </c>
      <c r="IZR438" s="294" t="s">
        <v>5623</v>
      </c>
      <c r="IZS438" s="294" t="s">
        <v>5623</v>
      </c>
      <c r="IZT438" s="294" t="s">
        <v>5623</v>
      </c>
      <c r="IZU438" s="294" t="s">
        <v>5623</v>
      </c>
      <c r="IZV438" s="294" t="s">
        <v>5623</v>
      </c>
      <c r="IZW438" s="294" t="s">
        <v>5623</v>
      </c>
      <c r="IZX438" s="294" t="s">
        <v>5623</v>
      </c>
      <c r="IZY438" s="294" t="s">
        <v>5623</v>
      </c>
      <c r="IZZ438" s="294" t="s">
        <v>5623</v>
      </c>
      <c r="JAA438" s="294" t="s">
        <v>5623</v>
      </c>
      <c r="JAB438" s="294" t="s">
        <v>5623</v>
      </c>
      <c r="JAC438" s="294" t="s">
        <v>5623</v>
      </c>
      <c r="JAD438" s="294" t="s">
        <v>5623</v>
      </c>
      <c r="JAE438" s="294" t="s">
        <v>5623</v>
      </c>
      <c r="JAF438" s="294" t="s">
        <v>5623</v>
      </c>
      <c r="JAG438" s="294" t="s">
        <v>5623</v>
      </c>
      <c r="JAH438" s="294" t="s">
        <v>5623</v>
      </c>
      <c r="JAI438" s="294" t="s">
        <v>5623</v>
      </c>
      <c r="JAJ438" s="294" t="s">
        <v>5623</v>
      </c>
      <c r="JAK438" s="294" t="s">
        <v>5623</v>
      </c>
      <c r="JAL438" s="294" t="s">
        <v>5623</v>
      </c>
      <c r="JAM438" s="294" t="s">
        <v>5623</v>
      </c>
      <c r="JAN438" s="294" t="s">
        <v>5623</v>
      </c>
      <c r="JAO438" s="294" t="s">
        <v>5623</v>
      </c>
      <c r="JAP438" s="294" t="s">
        <v>5623</v>
      </c>
      <c r="JAQ438" s="294" t="s">
        <v>5623</v>
      </c>
      <c r="JAR438" s="294" t="s">
        <v>5623</v>
      </c>
      <c r="JAS438" s="294" t="s">
        <v>5623</v>
      </c>
      <c r="JAT438" s="294" t="s">
        <v>5623</v>
      </c>
      <c r="JAU438" s="294" t="s">
        <v>5623</v>
      </c>
      <c r="JAV438" s="294" t="s">
        <v>5623</v>
      </c>
      <c r="JAW438" s="294" t="s">
        <v>5623</v>
      </c>
      <c r="JAX438" s="294" t="s">
        <v>5623</v>
      </c>
      <c r="JAY438" s="294" t="s">
        <v>5623</v>
      </c>
      <c r="JAZ438" s="294" t="s">
        <v>5623</v>
      </c>
      <c r="JBA438" s="294" t="s">
        <v>5623</v>
      </c>
      <c r="JBB438" s="294" t="s">
        <v>5623</v>
      </c>
      <c r="JBC438" s="294" t="s">
        <v>5623</v>
      </c>
      <c r="JBD438" s="294" t="s">
        <v>5623</v>
      </c>
      <c r="JBE438" s="294" t="s">
        <v>5623</v>
      </c>
      <c r="JBF438" s="294" t="s">
        <v>5623</v>
      </c>
      <c r="JBG438" s="294" t="s">
        <v>5623</v>
      </c>
      <c r="JBH438" s="294" t="s">
        <v>5623</v>
      </c>
      <c r="JBI438" s="294" t="s">
        <v>5623</v>
      </c>
      <c r="JBJ438" s="294" t="s">
        <v>5623</v>
      </c>
      <c r="JBK438" s="294" t="s">
        <v>5623</v>
      </c>
      <c r="JBL438" s="294" t="s">
        <v>5623</v>
      </c>
      <c r="JBM438" s="294" t="s">
        <v>5623</v>
      </c>
      <c r="JBN438" s="294" t="s">
        <v>5623</v>
      </c>
      <c r="JBO438" s="294" t="s">
        <v>5623</v>
      </c>
      <c r="JBP438" s="294" t="s">
        <v>5623</v>
      </c>
      <c r="JBQ438" s="294" t="s">
        <v>5623</v>
      </c>
      <c r="JBR438" s="294" t="s">
        <v>5623</v>
      </c>
      <c r="JBS438" s="294" t="s">
        <v>5623</v>
      </c>
      <c r="JBT438" s="294" t="s">
        <v>5623</v>
      </c>
      <c r="JBU438" s="294" t="s">
        <v>5623</v>
      </c>
      <c r="JBV438" s="294" t="s">
        <v>5623</v>
      </c>
      <c r="JBW438" s="294" t="s">
        <v>5623</v>
      </c>
      <c r="JBX438" s="294" t="s">
        <v>5623</v>
      </c>
      <c r="JBY438" s="294" t="s">
        <v>5623</v>
      </c>
      <c r="JBZ438" s="294" t="s">
        <v>5623</v>
      </c>
      <c r="JCA438" s="294" t="s">
        <v>5623</v>
      </c>
      <c r="JCB438" s="294" t="s">
        <v>5623</v>
      </c>
      <c r="JCC438" s="294" t="s">
        <v>5623</v>
      </c>
      <c r="JCD438" s="294" t="s">
        <v>5623</v>
      </c>
      <c r="JCE438" s="294" t="s">
        <v>5623</v>
      </c>
      <c r="JCF438" s="294" t="s">
        <v>5623</v>
      </c>
      <c r="JCG438" s="294" t="s">
        <v>5623</v>
      </c>
      <c r="JCH438" s="294" t="s">
        <v>5623</v>
      </c>
      <c r="JCI438" s="294" t="s">
        <v>5623</v>
      </c>
      <c r="JCJ438" s="294" t="s">
        <v>5623</v>
      </c>
      <c r="JCK438" s="294" t="s">
        <v>5623</v>
      </c>
      <c r="JCL438" s="294" t="s">
        <v>5623</v>
      </c>
      <c r="JCM438" s="294" t="s">
        <v>5623</v>
      </c>
      <c r="JCN438" s="294" t="s">
        <v>5623</v>
      </c>
      <c r="JCO438" s="294" t="s">
        <v>5623</v>
      </c>
      <c r="JCP438" s="294" t="s">
        <v>5623</v>
      </c>
      <c r="JCQ438" s="294" t="s">
        <v>5623</v>
      </c>
      <c r="JCR438" s="294" t="s">
        <v>5623</v>
      </c>
      <c r="JCS438" s="294" t="s">
        <v>5623</v>
      </c>
      <c r="JCT438" s="294" t="s">
        <v>5623</v>
      </c>
      <c r="JCU438" s="294" t="s">
        <v>5623</v>
      </c>
      <c r="JCV438" s="294" t="s">
        <v>5623</v>
      </c>
      <c r="JCW438" s="294" t="s">
        <v>5623</v>
      </c>
      <c r="JCX438" s="294" t="s">
        <v>5623</v>
      </c>
      <c r="JCY438" s="294" t="s">
        <v>5623</v>
      </c>
      <c r="JCZ438" s="294" t="s">
        <v>5623</v>
      </c>
      <c r="JDA438" s="294" t="s">
        <v>5623</v>
      </c>
      <c r="JDB438" s="294" t="s">
        <v>5623</v>
      </c>
      <c r="JDC438" s="294" t="s">
        <v>5623</v>
      </c>
      <c r="JDD438" s="294" t="s">
        <v>5623</v>
      </c>
      <c r="JDE438" s="294" t="s">
        <v>5623</v>
      </c>
      <c r="JDF438" s="294" t="s">
        <v>5623</v>
      </c>
      <c r="JDG438" s="294" t="s">
        <v>5623</v>
      </c>
      <c r="JDH438" s="294" t="s">
        <v>5623</v>
      </c>
      <c r="JDI438" s="294" t="s">
        <v>5623</v>
      </c>
      <c r="JDJ438" s="294" t="s">
        <v>5623</v>
      </c>
      <c r="JDK438" s="294" t="s">
        <v>5623</v>
      </c>
      <c r="JDL438" s="294" t="s">
        <v>5623</v>
      </c>
      <c r="JDM438" s="294" t="s">
        <v>5623</v>
      </c>
      <c r="JDN438" s="294" t="s">
        <v>5623</v>
      </c>
      <c r="JDO438" s="294" t="s">
        <v>5623</v>
      </c>
      <c r="JDP438" s="294" t="s">
        <v>5623</v>
      </c>
      <c r="JDQ438" s="294" t="s">
        <v>5623</v>
      </c>
      <c r="JDR438" s="294" t="s">
        <v>5623</v>
      </c>
      <c r="JDS438" s="294" t="s">
        <v>5623</v>
      </c>
      <c r="JDT438" s="294" t="s">
        <v>5623</v>
      </c>
      <c r="JDU438" s="294" t="s">
        <v>5623</v>
      </c>
      <c r="JDV438" s="294" t="s">
        <v>5623</v>
      </c>
      <c r="JDW438" s="294" t="s">
        <v>5623</v>
      </c>
      <c r="JDX438" s="294" t="s">
        <v>5623</v>
      </c>
      <c r="JDY438" s="294" t="s">
        <v>5623</v>
      </c>
      <c r="JDZ438" s="294" t="s">
        <v>5623</v>
      </c>
      <c r="JEA438" s="294" t="s">
        <v>5623</v>
      </c>
      <c r="JEB438" s="294" t="s">
        <v>5623</v>
      </c>
      <c r="JEC438" s="294" t="s">
        <v>5623</v>
      </c>
      <c r="JED438" s="294" t="s">
        <v>5623</v>
      </c>
      <c r="JEE438" s="294" t="s">
        <v>5623</v>
      </c>
      <c r="JEF438" s="294" t="s">
        <v>5623</v>
      </c>
      <c r="JEG438" s="294" t="s">
        <v>5623</v>
      </c>
      <c r="JEH438" s="294" t="s">
        <v>5623</v>
      </c>
      <c r="JEI438" s="294" t="s">
        <v>5623</v>
      </c>
      <c r="JEJ438" s="294" t="s">
        <v>5623</v>
      </c>
      <c r="JEK438" s="294" t="s">
        <v>5623</v>
      </c>
      <c r="JEL438" s="294" t="s">
        <v>5623</v>
      </c>
      <c r="JEM438" s="294" t="s">
        <v>5623</v>
      </c>
      <c r="JEN438" s="294" t="s">
        <v>5623</v>
      </c>
      <c r="JEO438" s="294" t="s">
        <v>5623</v>
      </c>
      <c r="JEP438" s="294" t="s">
        <v>5623</v>
      </c>
      <c r="JEQ438" s="294" t="s">
        <v>5623</v>
      </c>
      <c r="JER438" s="294" t="s">
        <v>5623</v>
      </c>
      <c r="JES438" s="294" t="s">
        <v>5623</v>
      </c>
      <c r="JET438" s="294" t="s">
        <v>5623</v>
      </c>
      <c r="JEU438" s="294" t="s">
        <v>5623</v>
      </c>
      <c r="JEV438" s="294" t="s">
        <v>5623</v>
      </c>
      <c r="JEW438" s="294" t="s">
        <v>5623</v>
      </c>
      <c r="JEX438" s="294" t="s">
        <v>5623</v>
      </c>
      <c r="JEY438" s="294" t="s">
        <v>5623</v>
      </c>
      <c r="JEZ438" s="294" t="s">
        <v>5623</v>
      </c>
      <c r="JFA438" s="294" t="s">
        <v>5623</v>
      </c>
      <c r="JFB438" s="294" t="s">
        <v>5623</v>
      </c>
      <c r="JFC438" s="294" t="s">
        <v>5623</v>
      </c>
      <c r="JFD438" s="294" t="s">
        <v>5623</v>
      </c>
      <c r="JFE438" s="294" t="s">
        <v>5623</v>
      </c>
      <c r="JFF438" s="294" t="s">
        <v>5623</v>
      </c>
      <c r="JFG438" s="294" t="s">
        <v>5623</v>
      </c>
      <c r="JFH438" s="294" t="s">
        <v>5623</v>
      </c>
      <c r="JFI438" s="294" t="s">
        <v>5623</v>
      </c>
      <c r="JFJ438" s="294" t="s">
        <v>5623</v>
      </c>
      <c r="JFK438" s="294" t="s">
        <v>5623</v>
      </c>
      <c r="JFL438" s="294" t="s">
        <v>5623</v>
      </c>
      <c r="JFM438" s="294" t="s">
        <v>5623</v>
      </c>
      <c r="JFN438" s="294" t="s">
        <v>5623</v>
      </c>
      <c r="JFO438" s="294" t="s">
        <v>5623</v>
      </c>
      <c r="JFP438" s="294" t="s">
        <v>5623</v>
      </c>
      <c r="JFQ438" s="294" t="s">
        <v>5623</v>
      </c>
      <c r="JFR438" s="294" t="s">
        <v>5623</v>
      </c>
      <c r="JFS438" s="294" t="s">
        <v>5623</v>
      </c>
      <c r="JFT438" s="294" t="s">
        <v>5623</v>
      </c>
      <c r="JFU438" s="294" t="s">
        <v>5623</v>
      </c>
      <c r="JFV438" s="294" t="s">
        <v>5623</v>
      </c>
      <c r="JFW438" s="294" t="s">
        <v>5623</v>
      </c>
      <c r="JFX438" s="294" t="s">
        <v>5623</v>
      </c>
      <c r="JFY438" s="294" t="s">
        <v>5623</v>
      </c>
      <c r="JFZ438" s="294" t="s">
        <v>5623</v>
      </c>
      <c r="JGA438" s="294" t="s">
        <v>5623</v>
      </c>
      <c r="JGB438" s="294" t="s">
        <v>5623</v>
      </c>
      <c r="JGC438" s="294" t="s">
        <v>5623</v>
      </c>
      <c r="JGD438" s="294" t="s">
        <v>5623</v>
      </c>
      <c r="JGE438" s="294" t="s">
        <v>5623</v>
      </c>
      <c r="JGF438" s="294" t="s">
        <v>5623</v>
      </c>
      <c r="JGG438" s="294" t="s">
        <v>5623</v>
      </c>
      <c r="JGH438" s="294" t="s">
        <v>5623</v>
      </c>
      <c r="JGI438" s="294" t="s">
        <v>5623</v>
      </c>
      <c r="JGJ438" s="294" t="s">
        <v>5623</v>
      </c>
      <c r="JGK438" s="294" t="s">
        <v>5623</v>
      </c>
      <c r="JGL438" s="294" t="s">
        <v>5623</v>
      </c>
      <c r="JGM438" s="294" t="s">
        <v>5623</v>
      </c>
      <c r="JGN438" s="294" t="s">
        <v>5623</v>
      </c>
      <c r="JGO438" s="294" t="s">
        <v>5623</v>
      </c>
      <c r="JGP438" s="294" t="s">
        <v>5623</v>
      </c>
      <c r="JGQ438" s="294" t="s">
        <v>5623</v>
      </c>
      <c r="JGR438" s="294" t="s">
        <v>5623</v>
      </c>
      <c r="JGS438" s="294" t="s">
        <v>5623</v>
      </c>
      <c r="JGT438" s="294" t="s">
        <v>5623</v>
      </c>
      <c r="JGU438" s="294" t="s">
        <v>5623</v>
      </c>
      <c r="JGV438" s="294" t="s">
        <v>5623</v>
      </c>
      <c r="JGW438" s="294" t="s">
        <v>5623</v>
      </c>
      <c r="JGX438" s="294" t="s">
        <v>5623</v>
      </c>
      <c r="JGY438" s="294" t="s">
        <v>5623</v>
      </c>
      <c r="JGZ438" s="294" t="s">
        <v>5623</v>
      </c>
      <c r="JHA438" s="294" t="s">
        <v>5623</v>
      </c>
      <c r="JHB438" s="294" t="s">
        <v>5623</v>
      </c>
      <c r="JHC438" s="294" t="s">
        <v>5623</v>
      </c>
      <c r="JHD438" s="294" t="s">
        <v>5623</v>
      </c>
      <c r="JHE438" s="294" t="s">
        <v>5623</v>
      </c>
      <c r="JHF438" s="294" t="s">
        <v>5623</v>
      </c>
      <c r="JHG438" s="294" t="s">
        <v>5623</v>
      </c>
      <c r="JHH438" s="294" t="s">
        <v>5623</v>
      </c>
      <c r="JHI438" s="294" t="s">
        <v>5623</v>
      </c>
      <c r="JHJ438" s="294" t="s">
        <v>5623</v>
      </c>
      <c r="JHK438" s="294" t="s">
        <v>5623</v>
      </c>
      <c r="JHL438" s="294" t="s">
        <v>5623</v>
      </c>
      <c r="JHM438" s="294" t="s">
        <v>5623</v>
      </c>
      <c r="JHN438" s="294" t="s">
        <v>5623</v>
      </c>
      <c r="JHO438" s="294" t="s">
        <v>5623</v>
      </c>
      <c r="JHP438" s="294" t="s">
        <v>5623</v>
      </c>
      <c r="JHQ438" s="294" t="s">
        <v>5623</v>
      </c>
      <c r="JHR438" s="294" t="s">
        <v>5623</v>
      </c>
      <c r="JHS438" s="294" t="s">
        <v>5623</v>
      </c>
      <c r="JHT438" s="294" t="s">
        <v>5623</v>
      </c>
      <c r="JHU438" s="294" t="s">
        <v>5623</v>
      </c>
      <c r="JHV438" s="294" t="s">
        <v>5623</v>
      </c>
      <c r="JHW438" s="294" t="s">
        <v>5623</v>
      </c>
      <c r="JHX438" s="294" t="s">
        <v>5623</v>
      </c>
      <c r="JHY438" s="294" t="s">
        <v>5623</v>
      </c>
      <c r="JHZ438" s="294" t="s">
        <v>5623</v>
      </c>
      <c r="JIA438" s="294" t="s">
        <v>5623</v>
      </c>
      <c r="JIB438" s="294" t="s">
        <v>5623</v>
      </c>
      <c r="JIC438" s="294" t="s">
        <v>5623</v>
      </c>
      <c r="JID438" s="294" t="s">
        <v>5623</v>
      </c>
      <c r="JIE438" s="294" t="s">
        <v>5623</v>
      </c>
      <c r="JIF438" s="294" t="s">
        <v>5623</v>
      </c>
      <c r="JIG438" s="294" t="s">
        <v>5623</v>
      </c>
      <c r="JIH438" s="294" t="s">
        <v>5623</v>
      </c>
      <c r="JII438" s="294" t="s">
        <v>5623</v>
      </c>
      <c r="JIJ438" s="294" t="s">
        <v>5623</v>
      </c>
      <c r="JIK438" s="294" t="s">
        <v>5623</v>
      </c>
      <c r="JIL438" s="294" t="s">
        <v>5623</v>
      </c>
      <c r="JIM438" s="294" t="s">
        <v>5623</v>
      </c>
      <c r="JIN438" s="294" t="s">
        <v>5623</v>
      </c>
      <c r="JIO438" s="294" t="s">
        <v>5623</v>
      </c>
      <c r="JIP438" s="294" t="s">
        <v>5623</v>
      </c>
      <c r="JIQ438" s="294" t="s">
        <v>5623</v>
      </c>
      <c r="JIR438" s="294" t="s">
        <v>5623</v>
      </c>
      <c r="JIS438" s="294" t="s">
        <v>5623</v>
      </c>
      <c r="JIT438" s="294" t="s">
        <v>5623</v>
      </c>
      <c r="JIU438" s="294" t="s">
        <v>5623</v>
      </c>
      <c r="JIV438" s="294" t="s">
        <v>5623</v>
      </c>
      <c r="JIW438" s="294" t="s">
        <v>5623</v>
      </c>
      <c r="JIX438" s="294" t="s">
        <v>5623</v>
      </c>
      <c r="JIY438" s="294" t="s">
        <v>5623</v>
      </c>
      <c r="JIZ438" s="294" t="s">
        <v>5623</v>
      </c>
      <c r="JJA438" s="294" t="s">
        <v>5623</v>
      </c>
      <c r="JJB438" s="294" t="s">
        <v>5623</v>
      </c>
      <c r="JJC438" s="294" t="s">
        <v>5623</v>
      </c>
      <c r="JJD438" s="294" t="s">
        <v>5623</v>
      </c>
      <c r="JJE438" s="294" t="s">
        <v>5623</v>
      </c>
      <c r="JJF438" s="294" t="s">
        <v>5623</v>
      </c>
      <c r="JJG438" s="294" t="s">
        <v>5623</v>
      </c>
      <c r="JJH438" s="294" t="s">
        <v>5623</v>
      </c>
      <c r="JJI438" s="294" t="s">
        <v>5623</v>
      </c>
      <c r="JJJ438" s="294" t="s">
        <v>5623</v>
      </c>
      <c r="JJK438" s="294" t="s">
        <v>5623</v>
      </c>
      <c r="JJL438" s="294" t="s">
        <v>5623</v>
      </c>
      <c r="JJM438" s="294" t="s">
        <v>5623</v>
      </c>
      <c r="JJN438" s="294" t="s">
        <v>5623</v>
      </c>
      <c r="JJO438" s="294" t="s">
        <v>5623</v>
      </c>
      <c r="JJP438" s="294" t="s">
        <v>5623</v>
      </c>
      <c r="JJQ438" s="294" t="s">
        <v>5623</v>
      </c>
      <c r="JJR438" s="294" t="s">
        <v>5623</v>
      </c>
      <c r="JJS438" s="294" t="s">
        <v>5623</v>
      </c>
      <c r="JJT438" s="294" t="s">
        <v>5623</v>
      </c>
      <c r="JJU438" s="294" t="s">
        <v>5623</v>
      </c>
      <c r="JJV438" s="294" t="s">
        <v>5623</v>
      </c>
      <c r="JJW438" s="294" t="s">
        <v>5623</v>
      </c>
      <c r="JJX438" s="294" t="s">
        <v>5623</v>
      </c>
      <c r="JJY438" s="294" t="s">
        <v>5623</v>
      </c>
      <c r="JJZ438" s="294" t="s">
        <v>5623</v>
      </c>
      <c r="JKA438" s="294" t="s">
        <v>5623</v>
      </c>
      <c r="JKB438" s="294" t="s">
        <v>5623</v>
      </c>
      <c r="JKC438" s="294" t="s">
        <v>5623</v>
      </c>
      <c r="JKD438" s="294" t="s">
        <v>5623</v>
      </c>
      <c r="JKE438" s="294" t="s">
        <v>5623</v>
      </c>
      <c r="JKF438" s="294" t="s">
        <v>5623</v>
      </c>
      <c r="JKG438" s="294" t="s">
        <v>5623</v>
      </c>
      <c r="JKH438" s="294" t="s">
        <v>5623</v>
      </c>
      <c r="JKI438" s="294" t="s">
        <v>5623</v>
      </c>
      <c r="JKJ438" s="294" t="s">
        <v>5623</v>
      </c>
      <c r="JKK438" s="294" t="s">
        <v>5623</v>
      </c>
      <c r="JKL438" s="294" t="s">
        <v>5623</v>
      </c>
      <c r="JKM438" s="294" t="s">
        <v>5623</v>
      </c>
      <c r="JKN438" s="294" t="s">
        <v>5623</v>
      </c>
      <c r="JKO438" s="294" t="s">
        <v>5623</v>
      </c>
      <c r="JKP438" s="294" t="s">
        <v>5623</v>
      </c>
      <c r="JKQ438" s="294" t="s">
        <v>5623</v>
      </c>
      <c r="JKR438" s="294" t="s">
        <v>5623</v>
      </c>
      <c r="JKS438" s="294" t="s">
        <v>5623</v>
      </c>
      <c r="JKT438" s="294" t="s">
        <v>5623</v>
      </c>
      <c r="JKU438" s="294" t="s">
        <v>5623</v>
      </c>
      <c r="JKV438" s="294" t="s">
        <v>5623</v>
      </c>
      <c r="JKW438" s="294" t="s">
        <v>5623</v>
      </c>
      <c r="JKX438" s="294" t="s">
        <v>5623</v>
      </c>
      <c r="JKY438" s="294" t="s">
        <v>5623</v>
      </c>
      <c r="JKZ438" s="294" t="s">
        <v>5623</v>
      </c>
      <c r="JLA438" s="294" t="s">
        <v>5623</v>
      </c>
      <c r="JLB438" s="294" t="s">
        <v>5623</v>
      </c>
      <c r="JLC438" s="294" t="s">
        <v>5623</v>
      </c>
      <c r="JLD438" s="294" t="s">
        <v>5623</v>
      </c>
      <c r="JLE438" s="294" t="s">
        <v>5623</v>
      </c>
      <c r="JLF438" s="294" t="s">
        <v>5623</v>
      </c>
      <c r="JLG438" s="294" t="s">
        <v>5623</v>
      </c>
      <c r="JLH438" s="294" t="s">
        <v>5623</v>
      </c>
      <c r="JLI438" s="294" t="s">
        <v>5623</v>
      </c>
      <c r="JLJ438" s="294" t="s">
        <v>5623</v>
      </c>
      <c r="JLK438" s="294" t="s">
        <v>5623</v>
      </c>
      <c r="JLL438" s="294" t="s">
        <v>5623</v>
      </c>
      <c r="JLM438" s="294" t="s">
        <v>5623</v>
      </c>
      <c r="JLN438" s="294" t="s">
        <v>5623</v>
      </c>
      <c r="JLO438" s="294" t="s">
        <v>5623</v>
      </c>
      <c r="JLP438" s="294" t="s">
        <v>5623</v>
      </c>
      <c r="JLQ438" s="294" t="s">
        <v>5623</v>
      </c>
      <c r="JLR438" s="294" t="s">
        <v>5623</v>
      </c>
      <c r="JLS438" s="294" t="s">
        <v>5623</v>
      </c>
      <c r="JLT438" s="294" t="s">
        <v>5623</v>
      </c>
      <c r="JLU438" s="294" t="s">
        <v>5623</v>
      </c>
      <c r="JLV438" s="294" t="s">
        <v>5623</v>
      </c>
      <c r="JLW438" s="294" t="s">
        <v>5623</v>
      </c>
      <c r="JLX438" s="294" t="s">
        <v>5623</v>
      </c>
      <c r="JLY438" s="294" t="s">
        <v>5623</v>
      </c>
      <c r="JLZ438" s="294" t="s">
        <v>5623</v>
      </c>
      <c r="JMA438" s="294" t="s">
        <v>5623</v>
      </c>
      <c r="JMB438" s="294" t="s">
        <v>5623</v>
      </c>
      <c r="JMC438" s="294" t="s">
        <v>5623</v>
      </c>
      <c r="JMD438" s="294" t="s">
        <v>5623</v>
      </c>
      <c r="JME438" s="294" t="s">
        <v>5623</v>
      </c>
      <c r="JMF438" s="294" t="s">
        <v>5623</v>
      </c>
      <c r="JMG438" s="294" t="s">
        <v>5623</v>
      </c>
      <c r="JMH438" s="294" t="s">
        <v>5623</v>
      </c>
      <c r="JMI438" s="294" t="s">
        <v>5623</v>
      </c>
      <c r="JMJ438" s="294" t="s">
        <v>5623</v>
      </c>
      <c r="JMK438" s="294" t="s">
        <v>5623</v>
      </c>
      <c r="JML438" s="294" t="s">
        <v>5623</v>
      </c>
      <c r="JMM438" s="294" t="s">
        <v>5623</v>
      </c>
      <c r="JMN438" s="294" t="s">
        <v>5623</v>
      </c>
      <c r="JMO438" s="294" t="s">
        <v>5623</v>
      </c>
      <c r="JMP438" s="294" t="s">
        <v>5623</v>
      </c>
      <c r="JMQ438" s="294" t="s">
        <v>5623</v>
      </c>
      <c r="JMR438" s="294" t="s">
        <v>5623</v>
      </c>
      <c r="JMS438" s="294" t="s">
        <v>5623</v>
      </c>
      <c r="JMT438" s="294" t="s">
        <v>5623</v>
      </c>
      <c r="JMU438" s="294" t="s">
        <v>5623</v>
      </c>
      <c r="JMV438" s="294" t="s">
        <v>5623</v>
      </c>
      <c r="JMW438" s="294" t="s">
        <v>5623</v>
      </c>
      <c r="JMX438" s="294" t="s">
        <v>5623</v>
      </c>
      <c r="JMY438" s="294" t="s">
        <v>5623</v>
      </c>
      <c r="JMZ438" s="294" t="s">
        <v>5623</v>
      </c>
      <c r="JNA438" s="294" t="s">
        <v>5623</v>
      </c>
      <c r="JNB438" s="294" t="s">
        <v>5623</v>
      </c>
      <c r="JNC438" s="294" t="s">
        <v>5623</v>
      </c>
      <c r="JND438" s="294" t="s">
        <v>5623</v>
      </c>
      <c r="JNE438" s="294" t="s">
        <v>5623</v>
      </c>
      <c r="JNF438" s="294" t="s">
        <v>5623</v>
      </c>
      <c r="JNG438" s="294" t="s">
        <v>5623</v>
      </c>
      <c r="JNH438" s="294" t="s">
        <v>5623</v>
      </c>
      <c r="JNI438" s="294" t="s">
        <v>5623</v>
      </c>
      <c r="JNJ438" s="294" t="s">
        <v>5623</v>
      </c>
      <c r="JNK438" s="294" t="s">
        <v>5623</v>
      </c>
      <c r="JNL438" s="294" t="s">
        <v>5623</v>
      </c>
      <c r="JNM438" s="294" t="s">
        <v>5623</v>
      </c>
      <c r="JNN438" s="294" t="s">
        <v>5623</v>
      </c>
      <c r="JNO438" s="294" t="s">
        <v>5623</v>
      </c>
      <c r="JNP438" s="294" t="s">
        <v>5623</v>
      </c>
      <c r="JNQ438" s="294" t="s">
        <v>5623</v>
      </c>
      <c r="JNR438" s="294" t="s">
        <v>5623</v>
      </c>
      <c r="JNS438" s="294" t="s">
        <v>5623</v>
      </c>
      <c r="JNT438" s="294" t="s">
        <v>5623</v>
      </c>
      <c r="JNU438" s="294" t="s">
        <v>5623</v>
      </c>
      <c r="JNV438" s="294" t="s">
        <v>5623</v>
      </c>
      <c r="JNW438" s="294" t="s">
        <v>5623</v>
      </c>
      <c r="JNX438" s="294" t="s">
        <v>5623</v>
      </c>
      <c r="JNY438" s="294" t="s">
        <v>5623</v>
      </c>
      <c r="JNZ438" s="294" t="s">
        <v>5623</v>
      </c>
      <c r="JOA438" s="294" t="s">
        <v>5623</v>
      </c>
      <c r="JOB438" s="294" t="s">
        <v>5623</v>
      </c>
      <c r="JOC438" s="294" t="s">
        <v>5623</v>
      </c>
      <c r="JOD438" s="294" t="s">
        <v>5623</v>
      </c>
      <c r="JOE438" s="294" t="s">
        <v>5623</v>
      </c>
      <c r="JOF438" s="294" t="s">
        <v>5623</v>
      </c>
      <c r="JOG438" s="294" t="s">
        <v>5623</v>
      </c>
      <c r="JOH438" s="294" t="s">
        <v>5623</v>
      </c>
      <c r="JOI438" s="294" t="s">
        <v>5623</v>
      </c>
      <c r="JOJ438" s="294" t="s">
        <v>5623</v>
      </c>
      <c r="JOK438" s="294" t="s">
        <v>5623</v>
      </c>
      <c r="JOL438" s="294" t="s">
        <v>5623</v>
      </c>
      <c r="JOM438" s="294" t="s">
        <v>5623</v>
      </c>
      <c r="JON438" s="294" t="s">
        <v>5623</v>
      </c>
      <c r="JOO438" s="294" t="s">
        <v>5623</v>
      </c>
      <c r="JOP438" s="294" t="s">
        <v>5623</v>
      </c>
      <c r="JOQ438" s="294" t="s">
        <v>5623</v>
      </c>
      <c r="JOR438" s="294" t="s">
        <v>5623</v>
      </c>
      <c r="JOS438" s="294" t="s">
        <v>5623</v>
      </c>
      <c r="JOT438" s="294" t="s">
        <v>5623</v>
      </c>
      <c r="JOU438" s="294" t="s">
        <v>5623</v>
      </c>
      <c r="JOV438" s="294" t="s">
        <v>5623</v>
      </c>
      <c r="JOW438" s="294" t="s">
        <v>5623</v>
      </c>
      <c r="JOX438" s="294" t="s">
        <v>5623</v>
      </c>
      <c r="JOY438" s="294" t="s">
        <v>5623</v>
      </c>
      <c r="JOZ438" s="294" t="s">
        <v>5623</v>
      </c>
      <c r="JPA438" s="294" t="s">
        <v>5623</v>
      </c>
      <c r="JPB438" s="294" t="s">
        <v>5623</v>
      </c>
      <c r="JPC438" s="294" t="s">
        <v>5623</v>
      </c>
      <c r="JPD438" s="294" t="s">
        <v>5623</v>
      </c>
      <c r="JPE438" s="294" t="s">
        <v>5623</v>
      </c>
      <c r="JPF438" s="294" t="s">
        <v>5623</v>
      </c>
      <c r="JPG438" s="294" t="s">
        <v>5623</v>
      </c>
      <c r="JPH438" s="294" t="s">
        <v>5623</v>
      </c>
      <c r="JPI438" s="294" t="s">
        <v>5623</v>
      </c>
      <c r="JPJ438" s="294" t="s">
        <v>5623</v>
      </c>
      <c r="JPK438" s="294" t="s">
        <v>5623</v>
      </c>
      <c r="JPL438" s="294" t="s">
        <v>5623</v>
      </c>
      <c r="JPM438" s="294" t="s">
        <v>5623</v>
      </c>
      <c r="JPN438" s="294" t="s">
        <v>5623</v>
      </c>
      <c r="JPO438" s="294" t="s">
        <v>5623</v>
      </c>
      <c r="JPP438" s="294" t="s">
        <v>5623</v>
      </c>
      <c r="JPQ438" s="294" t="s">
        <v>5623</v>
      </c>
      <c r="JPR438" s="294" t="s">
        <v>5623</v>
      </c>
      <c r="JPS438" s="294" t="s">
        <v>5623</v>
      </c>
      <c r="JPT438" s="294" t="s">
        <v>5623</v>
      </c>
      <c r="JPU438" s="294" t="s">
        <v>5623</v>
      </c>
      <c r="JPV438" s="294" t="s">
        <v>5623</v>
      </c>
      <c r="JPW438" s="294" t="s">
        <v>5623</v>
      </c>
      <c r="JPX438" s="294" t="s">
        <v>5623</v>
      </c>
      <c r="JPY438" s="294" t="s">
        <v>5623</v>
      </c>
      <c r="JPZ438" s="294" t="s">
        <v>5623</v>
      </c>
      <c r="JQA438" s="294" t="s">
        <v>5623</v>
      </c>
      <c r="JQB438" s="294" t="s">
        <v>5623</v>
      </c>
      <c r="JQC438" s="294" t="s">
        <v>5623</v>
      </c>
      <c r="JQD438" s="294" t="s">
        <v>5623</v>
      </c>
      <c r="JQE438" s="294" t="s">
        <v>5623</v>
      </c>
      <c r="JQF438" s="294" t="s">
        <v>5623</v>
      </c>
      <c r="JQG438" s="294" t="s">
        <v>5623</v>
      </c>
      <c r="JQH438" s="294" t="s">
        <v>5623</v>
      </c>
      <c r="JQI438" s="294" t="s">
        <v>5623</v>
      </c>
      <c r="JQJ438" s="294" t="s">
        <v>5623</v>
      </c>
      <c r="JQK438" s="294" t="s">
        <v>5623</v>
      </c>
      <c r="JQL438" s="294" t="s">
        <v>5623</v>
      </c>
      <c r="JQM438" s="294" t="s">
        <v>5623</v>
      </c>
      <c r="JQN438" s="294" t="s">
        <v>5623</v>
      </c>
      <c r="JQO438" s="294" t="s">
        <v>5623</v>
      </c>
      <c r="JQP438" s="294" t="s">
        <v>5623</v>
      </c>
      <c r="JQQ438" s="294" t="s">
        <v>5623</v>
      </c>
      <c r="JQR438" s="294" t="s">
        <v>5623</v>
      </c>
      <c r="JQS438" s="294" t="s">
        <v>5623</v>
      </c>
      <c r="JQT438" s="294" t="s">
        <v>5623</v>
      </c>
      <c r="JQU438" s="294" t="s">
        <v>5623</v>
      </c>
      <c r="JQV438" s="294" t="s">
        <v>5623</v>
      </c>
      <c r="JQW438" s="294" t="s">
        <v>5623</v>
      </c>
      <c r="JQX438" s="294" t="s">
        <v>5623</v>
      </c>
      <c r="JQY438" s="294" t="s">
        <v>5623</v>
      </c>
      <c r="JQZ438" s="294" t="s">
        <v>5623</v>
      </c>
      <c r="JRA438" s="294" t="s">
        <v>5623</v>
      </c>
      <c r="JRB438" s="294" t="s">
        <v>5623</v>
      </c>
      <c r="JRC438" s="294" t="s">
        <v>5623</v>
      </c>
      <c r="JRD438" s="294" t="s">
        <v>5623</v>
      </c>
      <c r="JRE438" s="294" t="s">
        <v>5623</v>
      </c>
      <c r="JRF438" s="294" t="s">
        <v>5623</v>
      </c>
      <c r="JRG438" s="294" t="s">
        <v>5623</v>
      </c>
      <c r="JRH438" s="294" t="s">
        <v>5623</v>
      </c>
      <c r="JRI438" s="294" t="s">
        <v>5623</v>
      </c>
      <c r="JRJ438" s="294" t="s">
        <v>5623</v>
      </c>
      <c r="JRK438" s="294" t="s">
        <v>5623</v>
      </c>
      <c r="JRL438" s="294" t="s">
        <v>5623</v>
      </c>
      <c r="JRM438" s="294" t="s">
        <v>5623</v>
      </c>
      <c r="JRN438" s="294" t="s">
        <v>5623</v>
      </c>
      <c r="JRO438" s="294" t="s">
        <v>5623</v>
      </c>
      <c r="JRP438" s="294" t="s">
        <v>5623</v>
      </c>
      <c r="JRQ438" s="294" t="s">
        <v>5623</v>
      </c>
      <c r="JRR438" s="294" t="s">
        <v>5623</v>
      </c>
      <c r="JRS438" s="294" t="s">
        <v>5623</v>
      </c>
      <c r="JRT438" s="294" t="s">
        <v>5623</v>
      </c>
      <c r="JRU438" s="294" t="s">
        <v>5623</v>
      </c>
      <c r="JRV438" s="294" t="s">
        <v>5623</v>
      </c>
      <c r="JRW438" s="294" t="s">
        <v>5623</v>
      </c>
      <c r="JRX438" s="294" t="s">
        <v>5623</v>
      </c>
      <c r="JRY438" s="294" t="s">
        <v>5623</v>
      </c>
      <c r="JRZ438" s="294" t="s">
        <v>5623</v>
      </c>
      <c r="JSA438" s="294" t="s">
        <v>5623</v>
      </c>
      <c r="JSB438" s="294" t="s">
        <v>5623</v>
      </c>
      <c r="JSC438" s="294" t="s">
        <v>5623</v>
      </c>
      <c r="JSD438" s="294" t="s">
        <v>5623</v>
      </c>
      <c r="JSE438" s="294" t="s">
        <v>5623</v>
      </c>
      <c r="JSF438" s="294" t="s">
        <v>5623</v>
      </c>
      <c r="JSG438" s="294" t="s">
        <v>5623</v>
      </c>
      <c r="JSH438" s="294" t="s">
        <v>5623</v>
      </c>
      <c r="JSI438" s="294" t="s">
        <v>5623</v>
      </c>
      <c r="JSJ438" s="294" t="s">
        <v>5623</v>
      </c>
      <c r="JSK438" s="294" t="s">
        <v>5623</v>
      </c>
      <c r="JSL438" s="294" t="s">
        <v>5623</v>
      </c>
      <c r="JSM438" s="294" t="s">
        <v>5623</v>
      </c>
      <c r="JSN438" s="294" t="s">
        <v>5623</v>
      </c>
      <c r="JSO438" s="294" t="s">
        <v>5623</v>
      </c>
      <c r="JSP438" s="294" t="s">
        <v>5623</v>
      </c>
      <c r="JSQ438" s="294" t="s">
        <v>5623</v>
      </c>
      <c r="JSR438" s="294" t="s">
        <v>5623</v>
      </c>
      <c r="JSS438" s="294" t="s">
        <v>5623</v>
      </c>
      <c r="JST438" s="294" t="s">
        <v>5623</v>
      </c>
      <c r="JSU438" s="294" t="s">
        <v>5623</v>
      </c>
      <c r="JSV438" s="294" t="s">
        <v>5623</v>
      </c>
      <c r="JSW438" s="294" t="s">
        <v>5623</v>
      </c>
      <c r="JSX438" s="294" t="s">
        <v>5623</v>
      </c>
      <c r="JSY438" s="294" t="s">
        <v>5623</v>
      </c>
      <c r="JSZ438" s="294" t="s">
        <v>5623</v>
      </c>
      <c r="JTA438" s="294" t="s">
        <v>5623</v>
      </c>
      <c r="JTB438" s="294" t="s">
        <v>5623</v>
      </c>
      <c r="JTC438" s="294" t="s">
        <v>5623</v>
      </c>
      <c r="JTD438" s="294" t="s">
        <v>5623</v>
      </c>
      <c r="JTE438" s="294" t="s">
        <v>5623</v>
      </c>
      <c r="JTF438" s="294" t="s">
        <v>5623</v>
      </c>
      <c r="JTG438" s="294" t="s">
        <v>5623</v>
      </c>
      <c r="JTH438" s="294" t="s">
        <v>5623</v>
      </c>
      <c r="JTI438" s="294" t="s">
        <v>5623</v>
      </c>
      <c r="JTJ438" s="294" t="s">
        <v>5623</v>
      </c>
      <c r="JTK438" s="294" t="s">
        <v>5623</v>
      </c>
      <c r="JTL438" s="294" t="s">
        <v>5623</v>
      </c>
      <c r="JTM438" s="294" t="s">
        <v>5623</v>
      </c>
      <c r="JTN438" s="294" t="s">
        <v>5623</v>
      </c>
      <c r="JTO438" s="294" t="s">
        <v>5623</v>
      </c>
      <c r="JTP438" s="294" t="s">
        <v>5623</v>
      </c>
      <c r="JTQ438" s="294" t="s">
        <v>5623</v>
      </c>
      <c r="JTR438" s="294" t="s">
        <v>5623</v>
      </c>
      <c r="JTS438" s="294" t="s">
        <v>5623</v>
      </c>
      <c r="JTT438" s="294" t="s">
        <v>5623</v>
      </c>
      <c r="JTU438" s="294" t="s">
        <v>5623</v>
      </c>
      <c r="JTV438" s="294" t="s">
        <v>5623</v>
      </c>
      <c r="JTW438" s="294" t="s">
        <v>5623</v>
      </c>
      <c r="JTX438" s="294" t="s">
        <v>5623</v>
      </c>
      <c r="JTY438" s="294" t="s">
        <v>5623</v>
      </c>
      <c r="JTZ438" s="294" t="s">
        <v>5623</v>
      </c>
      <c r="JUA438" s="294" t="s">
        <v>5623</v>
      </c>
      <c r="JUB438" s="294" t="s">
        <v>5623</v>
      </c>
      <c r="JUC438" s="294" t="s">
        <v>5623</v>
      </c>
      <c r="JUD438" s="294" t="s">
        <v>5623</v>
      </c>
      <c r="JUE438" s="294" t="s">
        <v>5623</v>
      </c>
      <c r="JUF438" s="294" t="s">
        <v>5623</v>
      </c>
      <c r="JUG438" s="294" t="s">
        <v>5623</v>
      </c>
      <c r="JUH438" s="294" t="s">
        <v>5623</v>
      </c>
      <c r="JUI438" s="294" t="s">
        <v>5623</v>
      </c>
      <c r="JUJ438" s="294" t="s">
        <v>5623</v>
      </c>
      <c r="JUK438" s="294" t="s">
        <v>5623</v>
      </c>
      <c r="JUL438" s="294" t="s">
        <v>5623</v>
      </c>
      <c r="JUM438" s="294" t="s">
        <v>5623</v>
      </c>
      <c r="JUN438" s="294" t="s">
        <v>5623</v>
      </c>
      <c r="JUO438" s="294" t="s">
        <v>5623</v>
      </c>
      <c r="JUP438" s="294" t="s">
        <v>5623</v>
      </c>
      <c r="JUQ438" s="294" t="s">
        <v>5623</v>
      </c>
      <c r="JUR438" s="294" t="s">
        <v>5623</v>
      </c>
      <c r="JUS438" s="294" t="s">
        <v>5623</v>
      </c>
      <c r="JUT438" s="294" t="s">
        <v>5623</v>
      </c>
      <c r="JUU438" s="294" t="s">
        <v>5623</v>
      </c>
      <c r="JUV438" s="294" t="s">
        <v>5623</v>
      </c>
      <c r="JUW438" s="294" t="s">
        <v>5623</v>
      </c>
      <c r="JUX438" s="294" t="s">
        <v>5623</v>
      </c>
      <c r="JUY438" s="294" t="s">
        <v>5623</v>
      </c>
      <c r="JUZ438" s="294" t="s">
        <v>5623</v>
      </c>
      <c r="JVA438" s="294" t="s">
        <v>5623</v>
      </c>
      <c r="JVB438" s="294" t="s">
        <v>5623</v>
      </c>
      <c r="JVC438" s="294" t="s">
        <v>5623</v>
      </c>
      <c r="JVD438" s="294" t="s">
        <v>5623</v>
      </c>
      <c r="JVE438" s="294" t="s">
        <v>5623</v>
      </c>
      <c r="JVF438" s="294" t="s">
        <v>5623</v>
      </c>
      <c r="JVG438" s="294" t="s">
        <v>5623</v>
      </c>
      <c r="JVH438" s="294" t="s">
        <v>5623</v>
      </c>
      <c r="JVI438" s="294" t="s">
        <v>5623</v>
      </c>
      <c r="JVJ438" s="294" t="s">
        <v>5623</v>
      </c>
      <c r="JVK438" s="294" t="s">
        <v>5623</v>
      </c>
      <c r="JVL438" s="294" t="s">
        <v>5623</v>
      </c>
      <c r="JVM438" s="294" t="s">
        <v>5623</v>
      </c>
      <c r="JVN438" s="294" t="s">
        <v>5623</v>
      </c>
      <c r="JVO438" s="294" t="s">
        <v>5623</v>
      </c>
      <c r="JVP438" s="294" t="s">
        <v>5623</v>
      </c>
      <c r="JVQ438" s="294" t="s">
        <v>5623</v>
      </c>
      <c r="JVR438" s="294" t="s">
        <v>5623</v>
      </c>
      <c r="JVS438" s="294" t="s">
        <v>5623</v>
      </c>
      <c r="JVT438" s="294" t="s">
        <v>5623</v>
      </c>
      <c r="JVU438" s="294" t="s">
        <v>5623</v>
      </c>
      <c r="JVV438" s="294" t="s">
        <v>5623</v>
      </c>
      <c r="JVW438" s="294" t="s">
        <v>5623</v>
      </c>
      <c r="JVX438" s="294" t="s">
        <v>5623</v>
      </c>
      <c r="JVY438" s="294" t="s">
        <v>5623</v>
      </c>
      <c r="JVZ438" s="294" t="s">
        <v>5623</v>
      </c>
      <c r="JWA438" s="294" t="s">
        <v>5623</v>
      </c>
      <c r="JWB438" s="294" t="s">
        <v>5623</v>
      </c>
      <c r="JWC438" s="294" t="s">
        <v>5623</v>
      </c>
      <c r="JWD438" s="294" t="s">
        <v>5623</v>
      </c>
      <c r="JWE438" s="294" t="s">
        <v>5623</v>
      </c>
      <c r="JWF438" s="294" t="s">
        <v>5623</v>
      </c>
      <c r="JWG438" s="294" t="s">
        <v>5623</v>
      </c>
      <c r="JWH438" s="294" t="s">
        <v>5623</v>
      </c>
      <c r="JWI438" s="294" t="s">
        <v>5623</v>
      </c>
      <c r="JWJ438" s="294" t="s">
        <v>5623</v>
      </c>
      <c r="JWK438" s="294" t="s">
        <v>5623</v>
      </c>
      <c r="JWL438" s="294" t="s">
        <v>5623</v>
      </c>
      <c r="JWM438" s="294" t="s">
        <v>5623</v>
      </c>
      <c r="JWN438" s="294" t="s">
        <v>5623</v>
      </c>
      <c r="JWO438" s="294" t="s">
        <v>5623</v>
      </c>
      <c r="JWP438" s="294" t="s">
        <v>5623</v>
      </c>
      <c r="JWQ438" s="294" t="s">
        <v>5623</v>
      </c>
      <c r="JWR438" s="294" t="s">
        <v>5623</v>
      </c>
      <c r="JWS438" s="294" t="s">
        <v>5623</v>
      </c>
      <c r="JWT438" s="294" t="s">
        <v>5623</v>
      </c>
      <c r="JWU438" s="294" t="s">
        <v>5623</v>
      </c>
      <c r="JWV438" s="294" t="s">
        <v>5623</v>
      </c>
      <c r="JWW438" s="294" t="s">
        <v>5623</v>
      </c>
      <c r="JWX438" s="294" t="s">
        <v>5623</v>
      </c>
      <c r="JWY438" s="294" t="s">
        <v>5623</v>
      </c>
      <c r="JWZ438" s="294" t="s">
        <v>5623</v>
      </c>
      <c r="JXA438" s="294" t="s">
        <v>5623</v>
      </c>
      <c r="JXB438" s="294" t="s">
        <v>5623</v>
      </c>
      <c r="JXC438" s="294" t="s">
        <v>5623</v>
      </c>
      <c r="JXD438" s="294" t="s">
        <v>5623</v>
      </c>
      <c r="JXE438" s="294" t="s">
        <v>5623</v>
      </c>
      <c r="JXF438" s="294" t="s">
        <v>5623</v>
      </c>
      <c r="JXG438" s="294" t="s">
        <v>5623</v>
      </c>
      <c r="JXH438" s="294" t="s">
        <v>5623</v>
      </c>
      <c r="JXI438" s="294" t="s">
        <v>5623</v>
      </c>
      <c r="JXJ438" s="294" t="s">
        <v>5623</v>
      </c>
      <c r="JXK438" s="294" t="s">
        <v>5623</v>
      </c>
      <c r="JXL438" s="294" t="s">
        <v>5623</v>
      </c>
      <c r="JXM438" s="294" t="s">
        <v>5623</v>
      </c>
      <c r="JXN438" s="294" t="s">
        <v>5623</v>
      </c>
      <c r="JXO438" s="294" t="s">
        <v>5623</v>
      </c>
      <c r="JXP438" s="294" t="s">
        <v>5623</v>
      </c>
      <c r="JXQ438" s="294" t="s">
        <v>5623</v>
      </c>
      <c r="JXR438" s="294" t="s">
        <v>5623</v>
      </c>
      <c r="JXS438" s="294" t="s">
        <v>5623</v>
      </c>
      <c r="JXT438" s="294" t="s">
        <v>5623</v>
      </c>
      <c r="JXU438" s="294" t="s">
        <v>5623</v>
      </c>
      <c r="JXV438" s="294" t="s">
        <v>5623</v>
      </c>
      <c r="JXW438" s="294" t="s">
        <v>5623</v>
      </c>
      <c r="JXX438" s="294" t="s">
        <v>5623</v>
      </c>
      <c r="JXY438" s="294" t="s">
        <v>5623</v>
      </c>
      <c r="JXZ438" s="294" t="s">
        <v>5623</v>
      </c>
      <c r="JYA438" s="294" t="s">
        <v>5623</v>
      </c>
      <c r="JYB438" s="294" t="s">
        <v>5623</v>
      </c>
      <c r="JYC438" s="294" t="s">
        <v>5623</v>
      </c>
      <c r="JYD438" s="294" t="s">
        <v>5623</v>
      </c>
      <c r="JYE438" s="294" t="s">
        <v>5623</v>
      </c>
      <c r="JYF438" s="294" t="s">
        <v>5623</v>
      </c>
      <c r="JYG438" s="294" t="s">
        <v>5623</v>
      </c>
      <c r="JYH438" s="294" t="s">
        <v>5623</v>
      </c>
      <c r="JYI438" s="294" t="s">
        <v>5623</v>
      </c>
      <c r="JYJ438" s="294" t="s">
        <v>5623</v>
      </c>
      <c r="JYK438" s="294" t="s">
        <v>5623</v>
      </c>
      <c r="JYL438" s="294" t="s">
        <v>5623</v>
      </c>
      <c r="JYM438" s="294" t="s">
        <v>5623</v>
      </c>
      <c r="JYN438" s="294" t="s">
        <v>5623</v>
      </c>
      <c r="JYO438" s="294" t="s">
        <v>5623</v>
      </c>
      <c r="JYP438" s="294" t="s">
        <v>5623</v>
      </c>
      <c r="JYQ438" s="294" t="s">
        <v>5623</v>
      </c>
      <c r="JYR438" s="294" t="s">
        <v>5623</v>
      </c>
      <c r="JYS438" s="294" t="s">
        <v>5623</v>
      </c>
      <c r="JYT438" s="294" t="s">
        <v>5623</v>
      </c>
      <c r="JYU438" s="294" t="s">
        <v>5623</v>
      </c>
      <c r="JYV438" s="294" t="s">
        <v>5623</v>
      </c>
      <c r="JYW438" s="294" t="s">
        <v>5623</v>
      </c>
      <c r="JYX438" s="294" t="s">
        <v>5623</v>
      </c>
      <c r="JYY438" s="294" t="s">
        <v>5623</v>
      </c>
      <c r="JYZ438" s="294" t="s">
        <v>5623</v>
      </c>
      <c r="JZA438" s="294" t="s">
        <v>5623</v>
      </c>
      <c r="JZB438" s="294" t="s">
        <v>5623</v>
      </c>
      <c r="JZC438" s="294" t="s">
        <v>5623</v>
      </c>
      <c r="JZD438" s="294" t="s">
        <v>5623</v>
      </c>
      <c r="JZE438" s="294" t="s">
        <v>5623</v>
      </c>
      <c r="JZF438" s="294" t="s">
        <v>5623</v>
      </c>
      <c r="JZG438" s="294" t="s">
        <v>5623</v>
      </c>
      <c r="JZH438" s="294" t="s">
        <v>5623</v>
      </c>
      <c r="JZI438" s="294" t="s">
        <v>5623</v>
      </c>
      <c r="JZJ438" s="294" t="s">
        <v>5623</v>
      </c>
      <c r="JZK438" s="294" t="s">
        <v>5623</v>
      </c>
      <c r="JZL438" s="294" t="s">
        <v>5623</v>
      </c>
      <c r="JZM438" s="294" t="s">
        <v>5623</v>
      </c>
      <c r="JZN438" s="294" t="s">
        <v>5623</v>
      </c>
      <c r="JZO438" s="294" t="s">
        <v>5623</v>
      </c>
      <c r="JZP438" s="294" t="s">
        <v>5623</v>
      </c>
      <c r="JZQ438" s="294" t="s">
        <v>5623</v>
      </c>
      <c r="JZR438" s="294" t="s">
        <v>5623</v>
      </c>
      <c r="JZS438" s="294" t="s">
        <v>5623</v>
      </c>
      <c r="JZT438" s="294" t="s">
        <v>5623</v>
      </c>
      <c r="JZU438" s="294" t="s">
        <v>5623</v>
      </c>
      <c r="JZV438" s="294" t="s">
        <v>5623</v>
      </c>
      <c r="JZW438" s="294" t="s">
        <v>5623</v>
      </c>
      <c r="JZX438" s="294" t="s">
        <v>5623</v>
      </c>
      <c r="JZY438" s="294" t="s">
        <v>5623</v>
      </c>
      <c r="JZZ438" s="294" t="s">
        <v>5623</v>
      </c>
      <c r="KAA438" s="294" t="s">
        <v>5623</v>
      </c>
      <c r="KAB438" s="294" t="s">
        <v>5623</v>
      </c>
      <c r="KAC438" s="294" t="s">
        <v>5623</v>
      </c>
      <c r="KAD438" s="294" t="s">
        <v>5623</v>
      </c>
      <c r="KAE438" s="294" t="s">
        <v>5623</v>
      </c>
      <c r="KAF438" s="294" t="s">
        <v>5623</v>
      </c>
      <c r="KAG438" s="294" t="s">
        <v>5623</v>
      </c>
      <c r="KAH438" s="294" t="s">
        <v>5623</v>
      </c>
      <c r="KAI438" s="294" t="s">
        <v>5623</v>
      </c>
      <c r="KAJ438" s="294" t="s">
        <v>5623</v>
      </c>
      <c r="KAK438" s="294" t="s">
        <v>5623</v>
      </c>
      <c r="KAL438" s="294" t="s">
        <v>5623</v>
      </c>
      <c r="KAM438" s="294" t="s">
        <v>5623</v>
      </c>
      <c r="KAN438" s="294" t="s">
        <v>5623</v>
      </c>
      <c r="KAO438" s="294" t="s">
        <v>5623</v>
      </c>
      <c r="KAP438" s="294" t="s">
        <v>5623</v>
      </c>
      <c r="KAQ438" s="294" t="s">
        <v>5623</v>
      </c>
      <c r="KAR438" s="294" t="s">
        <v>5623</v>
      </c>
      <c r="KAS438" s="294" t="s">
        <v>5623</v>
      </c>
      <c r="KAT438" s="294" t="s">
        <v>5623</v>
      </c>
      <c r="KAU438" s="294" t="s">
        <v>5623</v>
      </c>
      <c r="KAV438" s="294" t="s">
        <v>5623</v>
      </c>
      <c r="KAW438" s="294" t="s">
        <v>5623</v>
      </c>
      <c r="KAX438" s="294" t="s">
        <v>5623</v>
      </c>
      <c r="KAY438" s="294" t="s">
        <v>5623</v>
      </c>
      <c r="KAZ438" s="294" t="s">
        <v>5623</v>
      </c>
      <c r="KBA438" s="294" t="s">
        <v>5623</v>
      </c>
      <c r="KBB438" s="294" t="s">
        <v>5623</v>
      </c>
      <c r="KBC438" s="294" t="s">
        <v>5623</v>
      </c>
      <c r="KBD438" s="294" t="s">
        <v>5623</v>
      </c>
      <c r="KBE438" s="294" t="s">
        <v>5623</v>
      </c>
      <c r="KBF438" s="294" t="s">
        <v>5623</v>
      </c>
      <c r="KBG438" s="294" t="s">
        <v>5623</v>
      </c>
      <c r="KBH438" s="294" t="s">
        <v>5623</v>
      </c>
      <c r="KBI438" s="294" t="s">
        <v>5623</v>
      </c>
      <c r="KBJ438" s="294" t="s">
        <v>5623</v>
      </c>
      <c r="KBK438" s="294" t="s">
        <v>5623</v>
      </c>
      <c r="KBL438" s="294" t="s">
        <v>5623</v>
      </c>
      <c r="KBM438" s="294" t="s">
        <v>5623</v>
      </c>
      <c r="KBN438" s="294" t="s">
        <v>5623</v>
      </c>
      <c r="KBO438" s="294" t="s">
        <v>5623</v>
      </c>
      <c r="KBP438" s="294" t="s">
        <v>5623</v>
      </c>
      <c r="KBQ438" s="294" t="s">
        <v>5623</v>
      </c>
      <c r="KBR438" s="294" t="s">
        <v>5623</v>
      </c>
      <c r="KBS438" s="294" t="s">
        <v>5623</v>
      </c>
      <c r="KBT438" s="294" t="s">
        <v>5623</v>
      </c>
      <c r="KBU438" s="294" t="s">
        <v>5623</v>
      </c>
      <c r="KBV438" s="294" t="s">
        <v>5623</v>
      </c>
      <c r="KBW438" s="294" t="s">
        <v>5623</v>
      </c>
      <c r="KBX438" s="294" t="s">
        <v>5623</v>
      </c>
      <c r="KBY438" s="294" t="s">
        <v>5623</v>
      </c>
      <c r="KBZ438" s="294" t="s">
        <v>5623</v>
      </c>
      <c r="KCA438" s="294" t="s">
        <v>5623</v>
      </c>
      <c r="KCB438" s="294" t="s">
        <v>5623</v>
      </c>
      <c r="KCC438" s="294" t="s">
        <v>5623</v>
      </c>
      <c r="KCD438" s="294" t="s">
        <v>5623</v>
      </c>
      <c r="KCE438" s="294" t="s">
        <v>5623</v>
      </c>
      <c r="KCF438" s="294" t="s">
        <v>5623</v>
      </c>
      <c r="KCG438" s="294" t="s">
        <v>5623</v>
      </c>
      <c r="KCH438" s="294" t="s">
        <v>5623</v>
      </c>
      <c r="KCI438" s="294" t="s">
        <v>5623</v>
      </c>
      <c r="KCJ438" s="294" t="s">
        <v>5623</v>
      </c>
      <c r="KCK438" s="294" t="s">
        <v>5623</v>
      </c>
      <c r="KCL438" s="294" t="s">
        <v>5623</v>
      </c>
      <c r="KCM438" s="294" t="s">
        <v>5623</v>
      </c>
      <c r="KCN438" s="294" t="s">
        <v>5623</v>
      </c>
      <c r="KCO438" s="294" t="s">
        <v>5623</v>
      </c>
      <c r="KCP438" s="294" t="s">
        <v>5623</v>
      </c>
      <c r="KCQ438" s="294" t="s">
        <v>5623</v>
      </c>
      <c r="KCR438" s="294" t="s">
        <v>5623</v>
      </c>
      <c r="KCS438" s="294" t="s">
        <v>5623</v>
      </c>
      <c r="KCT438" s="294" t="s">
        <v>5623</v>
      </c>
      <c r="KCU438" s="294" t="s">
        <v>5623</v>
      </c>
      <c r="KCV438" s="294" t="s">
        <v>5623</v>
      </c>
      <c r="KCW438" s="294" t="s">
        <v>5623</v>
      </c>
      <c r="KCX438" s="294" t="s">
        <v>5623</v>
      </c>
      <c r="KCY438" s="294" t="s">
        <v>5623</v>
      </c>
      <c r="KCZ438" s="294" t="s">
        <v>5623</v>
      </c>
      <c r="KDA438" s="294" t="s">
        <v>5623</v>
      </c>
      <c r="KDB438" s="294" t="s">
        <v>5623</v>
      </c>
      <c r="KDC438" s="294" t="s">
        <v>5623</v>
      </c>
      <c r="KDD438" s="294" t="s">
        <v>5623</v>
      </c>
      <c r="KDE438" s="294" t="s">
        <v>5623</v>
      </c>
      <c r="KDF438" s="294" t="s">
        <v>5623</v>
      </c>
      <c r="KDG438" s="294" t="s">
        <v>5623</v>
      </c>
      <c r="KDH438" s="294" t="s">
        <v>5623</v>
      </c>
      <c r="KDI438" s="294" t="s">
        <v>5623</v>
      </c>
      <c r="KDJ438" s="294" t="s">
        <v>5623</v>
      </c>
      <c r="KDK438" s="294" t="s">
        <v>5623</v>
      </c>
      <c r="KDL438" s="294" t="s">
        <v>5623</v>
      </c>
      <c r="KDM438" s="294" t="s">
        <v>5623</v>
      </c>
      <c r="KDN438" s="294" t="s">
        <v>5623</v>
      </c>
      <c r="KDO438" s="294" t="s">
        <v>5623</v>
      </c>
      <c r="KDP438" s="294" t="s">
        <v>5623</v>
      </c>
      <c r="KDQ438" s="294" t="s">
        <v>5623</v>
      </c>
      <c r="KDR438" s="294" t="s">
        <v>5623</v>
      </c>
      <c r="KDS438" s="294" t="s">
        <v>5623</v>
      </c>
      <c r="KDT438" s="294" t="s">
        <v>5623</v>
      </c>
      <c r="KDU438" s="294" t="s">
        <v>5623</v>
      </c>
      <c r="KDV438" s="294" t="s">
        <v>5623</v>
      </c>
      <c r="KDW438" s="294" t="s">
        <v>5623</v>
      </c>
      <c r="KDX438" s="294" t="s">
        <v>5623</v>
      </c>
      <c r="KDY438" s="294" t="s">
        <v>5623</v>
      </c>
      <c r="KDZ438" s="294" t="s">
        <v>5623</v>
      </c>
      <c r="KEA438" s="294" t="s">
        <v>5623</v>
      </c>
      <c r="KEB438" s="294" t="s">
        <v>5623</v>
      </c>
      <c r="KEC438" s="294" t="s">
        <v>5623</v>
      </c>
      <c r="KED438" s="294" t="s">
        <v>5623</v>
      </c>
      <c r="KEE438" s="294" t="s">
        <v>5623</v>
      </c>
      <c r="KEF438" s="294" t="s">
        <v>5623</v>
      </c>
      <c r="KEG438" s="294" t="s">
        <v>5623</v>
      </c>
      <c r="KEH438" s="294" t="s">
        <v>5623</v>
      </c>
      <c r="KEI438" s="294" t="s">
        <v>5623</v>
      </c>
      <c r="KEJ438" s="294" t="s">
        <v>5623</v>
      </c>
      <c r="KEK438" s="294" t="s">
        <v>5623</v>
      </c>
      <c r="KEL438" s="294" t="s">
        <v>5623</v>
      </c>
      <c r="KEM438" s="294" t="s">
        <v>5623</v>
      </c>
      <c r="KEN438" s="294" t="s">
        <v>5623</v>
      </c>
      <c r="KEO438" s="294" t="s">
        <v>5623</v>
      </c>
      <c r="KEP438" s="294" t="s">
        <v>5623</v>
      </c>
      <c r="KEQ438" s="294" t="s">
        <v>5623</v>
      </c>
      <c r="KER438" s="294" t="s">
        <v>5623</v>
      </c>
      <c r="KES438" s="294" t="s">
        <v>5623</v>
      </c>
      <c r="KET438" s="294" t="s">
        <v>5623</v>
      </c>
      <c r="KEU438" s="294" t="s">
        <v>5623</v>
      </c>
      <c r="KEV438" s="294" t="s">
        <v>5623</v>
      </c>
      <c r="KEW438" s="294" t="s">
        <v>5623</v>
      </c>
      <c r="KEX438" s="294" t="s">
        <v>5623</v>
      </c>
      <c r="KEY438" s="294" t="s">
        <v>5623</v>
      </c>
      <c r="KEZ438" s="294" t="s">
        <v>5623</v>
      </c>
      <c r="KFA438" s="294" t="s">
        <v>5623</v>
      </c>
      <c r="KFB438" s="294" t="s">
        <v>5623</v>
      </c>
      <c r="KFC438" s="294" t="s">
        <v>5623</v>
      </c>
      <c r="KFD438" s="294" t="s">
        <v>5623</v>
      </c>
      <c r="KFE438" s="294" t="s">
        <v>5623</v>
      </c>
      <c r="KFF438" s="294" t="s">
        <v>5623</v>
      </c>
      <c r="KFG438" s="294" t="s">
        <v>5623</v>
      </c>
      <c r="KFH438" s="294" t="s">
        <v>5623</v>
      </c>
      <c r="KFI438" s="294" t="s">
        <v>5623</v>
      </c>
      <c r="KFJ438" s="294" t="s">
        <v>5623</v>
      </c>
      <c r="KFK438" s="294" t="s">
        <v>5623</v>
      </c>
      <c r="KFL438" s="294" t="s">
        <v>5623</v>
      </c>
      <c r="KFM438" s="294" t="s">
        <v>5623</v>
      </c>
      <c r="KFN438" s="294" t="s">
        <v>5623</v>
      </c>
      <c r="KFO438" s="294" t="s">
        <v>5623</v>
      </c>
      <c r="KFP438" s="294" t="s">
        <v>5623</v>
      </c>
      <c r="KFQ438" s="294" t="s">
        <v>5623</v>
      </c>
      <c r="KFR438" s="294" t="s">
        <v>5623</v>
      </c>
      <c r="KFS438" s="294" t="s">
        <v>5623</v>
      </c>
      <c r="KFT438" s="294" t="s">
        <v>5623</v>
      </c>
      <c r="KFU438" s="294" t="s">
        <v>5623</v>
      </c>
      <c r="KFV438" s="294" t="s">
        <v>5623</v>
      </c>
      <c r="KFW438" s="294" t="s">
        <v>5623</v>
      </c>
      <c r="KFX438" s="294" t="s">
        <v>5623</v>
      </c>
      <c r="KFY438" s="294" t="s">
        <v>5623</v>
      </c>
      <c r="KFZ438" s="294" t="s">
        <v>5623</v>
      </c>
      <c r="KGA438" s="294" t="s">
        <v>5623</v>
      </c>
      <c r="KGB438" s="294" t="s">
        <v>5623</v>
      </c>
      <c r="KGC438" s="294" t="s">
        <v>5623</v>
      </c>
      <c r="KGD438" s="294" t="s">
        <v>5623</v>
      </c>
      <c r="KGE438" s="294" t="s">
        <v>5623</v>
      </c>
      <c r="KGF438" s="294" t="s">
        <v>5623</v>
      </c>
      <c r="KGG438" s="294" t="s">
        <v>5623</v>
      </c>
      <c r="KGH438" s="294" t="s">
        <v>5623</v>
      </c>
      <c r="KGI438" s="294" t="s">
        <v>5623</v>
      </c>
      <c r="KGJ438" s="294" t="s">
        <v>5623</v>
      </c>
      <c r="KGK438" s="294" t="s">
        <v>5623</v>
      </c>
      <c r="KGL438" s="294" t="s">
        <v>5623</v>
      </c>
      <c r="KGM438" s="294" t="s">
        <v>5623</v>
      </c>
      <c r="KGN438" s="294" t="s">
        <v>5623</v>
      </c>
      <c r="KGO438" s="294" t="s">
        <v>5623</v>
      </c>
      <c r="KGP438" s="294" t="s">
        <v>5623</v>
      </c>
      <c r="KGQ438" s="294" t="s">
        <v>5623</v>
      </c>
      <c r="KGR438" s="294" t="s">
        <v>5623</v>
      </c>
      <c r="KGS438" s="294" t="s">
        <v>5623</v>
      </c>
      <c r="KGT438" s="294" t="s">
        <v>5623</v>
      </c>
      <c r="KGU438" s="294" t="s">
        <v>5623</v>
      </c>
      <c r="KGV438" s="294" t="s">
        <v>5623</v>
      </c>
      <c r="KGW438" s="294" t="s">
        <v>5623</v>
      </c>
      <c r="KGX438" s="294" t="s">
        <v>5623</v>
      </c>
      <c r="KGY438" s="294" t="s">
        <v>5623</v>
      </c>
      <c r="KGZ438" s="294" t="s">
        <v>5623</v>
      </c>
      <c r="KHA438" s="294" t="s">
        <v>5623</v>
      </c>
      <c r="KHB438" s="294" t="s">
        <v>5623</v>
      </c>
      <c r="KHC438" s="294" t="s">
        <v>5623</v>
      </c>
      <c r="KHD438" s="294" t="s">
        <v>5623</v>
      </c>
      <c r="KHE438" s="294" t="s">
        <v>5623</v>
      </c>
      <c r="KHF438" s="294" t="s">
        <v>5623</v>
      </c>
      <c r="KHG438" s="294" t="s">
        <v>5623</v>
      </c>
      <c r="KHH438" s="294" t="s">
        <v>5623</v>
      </c>
      <c r="KHI438" s="294" t="s">
        <v>5623</v>
      </c>
      <c r="KHJ438" s="294" t="s">
        <v>5623</v>
      </c>
      <c r="KHK438" s="294" t="s">
        <v>5623</v>
      </c>
      <c r="KHL438" s="294" t="s">
        <v>5623</v>
      </c>
      <c r="KHM438" s="294" t="s">
        <v>5623</v>
      </c>
      <c r="KHN438" s="294" t="s">
        <v>5623</v>
      </c>
      <c r="KHO438" s="294" t="s">
        <v>5623</v>
      </c>
      <c r="KHP438" s="294" t="s">
        <v>5623</v>
      </c>
      <c r="KHQ438" s="294" t="s">
        <v>5623</v>
      </c>
      <c r="KHR438" s="294" t="s">
        <v>5623</v>
      </c>
      <c r="KHS438" s="294" t="s">
        <v>5623</v>
      </c>
      <c r="KHT438" s="294" t="s">
        <v>5623</v>
      </c>
      <c r="KHU438" s="294" t="s">
        <v>5623</v>
      </c>
      <c r="KHV438" s="294" t="s">
        <v>5623</v>
      </c>
      <c r="KHW438" s="294" t="s">
        <v>5623</v>
      </c>
      <c r="KHX438" s="294" t="s">
        <v>5623</v>
      </c>
      <c r="KHY438" s="294" t="s">
        <v>5623</v>
      </c>
      <c r="KHZ438" s="294" t="s">
        <v>5623</v>
      </c>
      <c r="KIA438" s="294" t="s">
        <v>5623</v>
      </c>
      <c r="KIB438" s="294" t="s">
        <v>5623</v>
      </c>
      <c r="KIC438" s="294" t="s">
        <v>5623</v>
      </c>
      <c r="KID438" s="294" t="s">
        <v>5623</v>
      </c>
      <c r="KIE438" s="294" t="s">
        <v>5623</v>
      </c>
      <c r="KIF438" s="294" t="s">
        <v>5623</v>
      </c>
      <c r="KIG438" s="294" t="s">
        <v>5623</v>
      </c>
      <c r="KIH438" s="294" t="s">
        <v>5623</v>
      </c>
      <c r="KII438" s="294" t="s">
        <v>5623</v>
      </c>
      <c r="KIJ438" s="294" t="s">
        <v>5623</v>
      </c>
      <c r="KIK438" s="294" t="s">
        <v>5623</v>
      </c>
      <c r="KIL438" s="294" t="s">
        <v>5623</v>
      </c>
      <c r="KIM438" s="294" t="s">
        <v>5623</v>
      </c>
      <c r="KIN438" s="294" t="s">
        <v>5623</v>
      </c>
      <c r="KIO438" s="294" t="s">
        <v>5623</v>
      </c>
      <c r="KIP438" s="294" t="s">
        <v>5623</v>
      </c>
      <c r="KIQ438" s="294" t="s">
        <v>5623</v>
      </c>
      <c r="KIR438" s="294" t="s">
        <v>5623</v>
      </c>
      <c r="KIS438" s="294" t="s">
        <v>5623</v>
      </c>
      <c r="KIT438" s="294" t="s">
        <v>5623</v>
      </c>
      <c r="KIU438" s="294" t="s">
        <v>5623</v>
      </c>
      <c r="KIV438" s="294" t="s">
        <v>5623</v>
      </c>
      <c r="KIW438" s="294" t="s">
        <v>5623</v>
      </c>
      <c r="KIX438" s="294" t="s">
        <v>5623</v>
      </c>
      <c r="KIY438" s="294" t="s">
        <v>5623</v>
      </c>
      <c r="KIZ438" s="294" t="s">
        <v>5623</v>
      </c>
      <c r="KJA438" s="294" t="s">
        <v>5623</v>
      </c>
      <c r="KJB438" s="294" t="s">
        <v>5623</v>
      </c>
      <c r="KJC438" s="294" t="s">
        <v>5623</v>
      </c>
      <c r="KJD438" s="294" t="s">
        <v>5623</v>
      </c>
      <c r="KJE438" s="294" t="s">
        <v>5623</v>
      </c>
      <c r="KJF438" s="294" t="s">
        <v>5623</v>
      </c>
      <c r="KJG438" s="294" t="s">
        <v>5623</v>
      </c>
      <c r="KJH438" s="294" t="s">
        <v>5623</v>
      </c>
      <c r="KJI438" s="294" t="s">
        <v>5623</v>
      </c>
      <c r="KJJ438" s="294" t="s">
        <v>5623</v>
      </c>
      <c r="KJK438" s="294" t="s">
        <v>5623</v>
      </c>
      <c r="KJL438" s="294" t="s">
        <v>5623</v>
      </c>
      <c r="KJM438" s="294" t="s">
        <v>5623</v>
      </c>
      <c r="KJN438" s="294" t="s">
        <v>5623</v>
      </c>
      <c r="KJO438" s="294" t="s">
        <v>5623</v>
      </c>
      <c r="KJP438" s="294" t="s">
        <v>5623</v>
      </c>
      <c r="KJQ438" s="294" t="s">
        <v>5623</v>
      </c>
      <c r="KJR438" s="294" t="s">
        <v>5623</v>
      </c>
      <c r="KJS438" s="294" t="s">
        <v>5623</v>
      </c>
      <c r="KJT438" s="294" t="s">
        <v>5623</v>
      </c>
      <c r="KJU438" s="294" t="s">
        <v>5623</v>
      </c>
      <c r="KJV438" s="294" t="s">
        <v>5623</v>
      </c>
      <c r="KJW438" s="294" t="s">
        <v>5623</v>
      </c>
      <c r="KJX438" s="294" t="s">
        <v>5623</v>
      </c>
      <c r="KJY438" s="294" t="s">
        <v>5623</v>
      </c>
      <c r="KJZ438" s="294" t="s">
        <v>5623</v>
      </c>
      <c r="KKA438" s="294" t="s">
        <v>5623</v>
      </c>
      <c r="KKB438" s="294" t="s">
        <v>5623</v>
      </c>
      <c r="KKC438" s="294" t="s">
        <v>5623</v>
      </c>
      <c r="KKD438" s="294" t="s">
        <v>5623</v>
      </c>
      <c r="KKE438" s="294" t="s">
        <v>5623</v>
      </c>
      <c r="KKF438" s="294" t="s">
        <v>5623</v>
      </c>
      <c r="KKG438" s="294" t="s">
        <v>5623</v>
      </c>
      <c r="KKH438" s="294" t="s">
        <v>5623</v>
      </c>
      <c r="KKI438" s="294" t="s">
        <v>5623</v>
      </c>
      <c r="KKJ438" s="294" t="s">
        <v>5623</v>
      </c>
      <c r="KKK438" s="294" t="s">
        <v>5623</v>
      </c>
      <c r="KKL438" s="294" t="s">
        <v>5623</v>
      </c>
      <c r="KKM438" s="294" t="s">
        <v>5623</v>
      </c>
      <c r="KKN438" s="294" t="s">
        <v>5623</v>
      </c>
      <c r="KKO438" s="294" t="s">
        <v>5623</v>
      </c>
      <c r="KKP438" s="294" t="s">
        <v>5623</v>
      </c>
      <c r="KKQ438" s="294" t="s">
        <v>5623</v>
      </c>
      <c r="KKR438" s="294" t="s">
        <v>5623</v>
      </c>
      <c r="KKS438" s="294" t="s">
        <v>5623</v>
      </c>
      <c r="KKT438" s="294" t="s">
        <v>5623</v>
      </c>
      <c r="KKU438" s="294" t="s">
        <v>5623</v>
      </c>
      <c r="KKV438" s="294" t="s">
        <v>5623</v>
      </c>
      <c r="KKW438" s="294" t="s">
        <v>5623</v>
      </c>
      <c r="KKX438" s="294" t="s">
        <v>5623</v>
      </c>
      <c r="KKY438" s="294" t="s">
        <v>5623</v>
      </c>
      <c r="KKZ438" s="294" t="s">
        <v>5623</v>
      </c>
      <c r="KLA438" s="294" t="s">
        <v>5623</v>
      </c>
      <c r="KLB438" s="294" t="s">
        <v>5623</v>
      </c>
      <c r="KLC438" s="294" t="s">
        <v>5623</v>
      </c>
      <c r="KLD438" s="294" t="s">
        <v>5623</v>
      </c>
      <c r="KLE438" s="294" t="s">
        <v>5623</v>
      </c>
      <c r="KLF438" s="294" t="s">
        <v>5623</v>
      </c>
      <c r="KLG438" s="294" t="s">
        <v>5623</v>
      </c>
      <c r="KLH438" s="294" t="s">
        <v>5623</v>
      </c>
      <c r="KLI438" s="294" t="s">
        <v>5623</v>
      </c>
      <c r="KLJ438" s="294" t="s">
        <v>5623</v>
      </c>
      <c r="KLK438" s="294" t="s">
        <v>5623</v>
      </c>
      <c r="KLL438" s="294" t="s">
        <v>5623</v>
      </c>
      <c r="KLM438" s="294" t="s">
        <v>5623</v>
      </c>
      <c r="KLN438" s="294" t="s">
        <v>5623</v>
      </c>
      <c r="KLO438" s="294" t="s">
        <v>5623</v>
      </c>
      <c r="KLP438" s="294" t="s">
        <v>5623</v>
      </c>
      <c r="KLQ438" s="294" t="s">
        <v>5623</v>
      </c>
      <c r="KLR438" s="294" t="s">
        <v>5623</v>
      </c>
      <c r="KLS438" s="294" t="s">
        <v>5623</v>
      </c>
      <c r="KLT438" s="294" t="s">
        <v>5623</v>
      </c>
      <c r="KLU438" s="294" t="s">
        <v>5623</v>
      </c>
      <c r="KLV438" s="294" t="s">
        <v>5623</v>
      </c>
      <c r="KLW438" s="294" t="s">
        <v>5623</v>
      </c>
      <c r="KLX438" s="294" t="s">
        <v>5623</v>
      </c>
      <c r="KLY438" s="294" t="s">
        <v>5623</v>
      </c>
      <c r="KLZ438" s="294" t="s">
        <v>5623</v>
      </c>
      <c r="KMA438" s="294" t="s">
        <v>5623</v>
      </c>
      <c r="KMB438" s="294" t="s">
        <v>5623</v>
      </c>
      <c r="KMC438" s="294" t="s">
        <v>5623</v>
      </c>
      <c r="KMD438" s="294" t="s">
        <v>5623</v>
      </c>
      <c r="KME438" s="294" t="s">
        <v>5623</v>
      </c>
      <c r="KMF438" s="294" t="s">
        <v>5623</v>
      </c>
      <c r="KMG438" s="294" t="s">
        <v>5623</v>
      </c>
      <c r="KMH438" s="294" t="s">
        <v>5623</v>
      </c>
      <c r="KMI438" s="294" t="s">
        <v>5623</v>
      </c>
      <c r="KMJ438" s="294" t="s">
        <v>5623</v>
      </c>
      <c r="KMK438" s="294" t="s">
        <v>5623</v>
      </c>
      <c r="KML438" s="294" t="s">
        <v>5623</v>
      </c>
      <c r="KMM438" s="294" t="s">
        <v>5623</v>
      </c>
      <c r="KMN438" s="294" t="s">
        <v>5623</v>
      </c>
      <c r="KMO438" s="294" t="s">
        <v>5623</v>
      </c>
      <c r="KMP438" s="294" t="s">
        <v>5623</v>
      </c>
      <c r="KMQ438" s="294" t="s">
        <v>5623</v>
      </c>
      <c r="KMR438" s="294" t="s">
        <v>5623</v>
      </c>
      <c r="KMS438" s="294" t="s">
        <v>5623</v>
      </c>
      <c r="KMT438" s="294" t="s">
        <v>5623</v>
      </c>
      <c r="KMU438" s="294" t="s">
        <v>5623</v>
      </c>
      <c r="KMV438" s="294" t="s">
        <v>5623</v>
      </c>
      <c r="KMW438" s="294" t="s">
        <v>5623</v>
      </c>
      <c r="KMX438" s="294" t="s">
        <v>5623</v>
      </c>
      <c r="KMY438" s="294" t="s">
        <v>5623</v>
      </c>
      <c r="KMZ438" s="294" t="s">
        <v>5623</v>
      </c>
      <c r="KNA438" s="294" t="s">
        <v>5623</v>
      </c>
      <c r="KNB438" s="294" t="s">
        <v>5623</v>
      </c>
      <c r="KNC438" s="294" t="s">
        <v>5623</v>
      </c>
      <c r="KND438" s="294" t="s">
        <v>5623</v>
      </c>
      <c r="KNE438" s="294" t="s">
        <v>5623</v>
      </c>
      <c r="KNF438" s="294" t="s">
        <v>5623</v>
      </c>
      <c r="KNG438" s="294" t="s">
        <v>5623</v>
      </c>
      <c r="KNH438" s="294" t="s">
        <v>5623</v>
      </c>
      <c r="KNI438" s="294" t="s">
        <v>5623</v>
      </c>
      <c r="KNJ438" s="294" t="s">
        <v>5623</v>
      </c>
      <c r="KNK438" s="294" t="s">
        <v>5623</v>
      </c>
      <c r="KNL438" s="294" t="s">
        <v>5623</v>
      </c>
      <c r="KNM438" s="294" t="s">
        <v>5623</v>
      </c>
      <c r="KNN438" s="294" t="s">
        <v>5623</v>
      </c>
      <c r="KNO438" s="294" t="s">
        <v>5623</v>
      </c>
      <c r="KNP438" s="294" t="s">
        <v>5623</v>
      </c>
      <c r="KNQ438" s="294" t="s">
        <v>5623</v>
      </c>
      <c r="KNR438" s="294" t="s">
        <v>5623</v>
      </c>
      <c r="KNS438" s="294" t="s">
        <v>5623</v>
      </c>
      <c r="KNT438" s="294" t="s">
        <v>5623</v>
      </c>
      <c r="KNU438" s="294" t="s">
        <v>5623</v>
      </c>
      <c r="KNV438" s="294" t="s">
        <v>5623</v>
      </c>
      <c r="KNW438" s="294" t="s">
        <v>5623</v>
      </c>
      <c r="KNX438" s="294" t="s">
        <v>5623</v>
      </c>
      <c r="KNY438" s="294" t="s">
        <v>5623</v>
      </c>
      <c r="KNZ438" s="294" t="s">
        <v>5623</v>
      </c>
      <c r="KOA438" s="294" t="s">
        <v>5623</v>
      </c>
      <c r="KOB438" s="294" t="s">
        <v>5623</v>
      </c>
      <c r="KOC438" s="294" t="s">
        <v>5623</v>
      </c>
      <c r="KOD438" s="294" t="s">
        <v>5623</v>
      </c>
      <c r="KOE438" s="294" t="s">
        <v>5623</v>
      </c>
      <c r="KOF438" s="294" t="s">
        <v>5623</v>
      </c>
      <c r="KOG438" s="294" t="s">
        <v>5623</v>
      </c>
      <c r="KOH438" s="294" t="s">
        <v>5623</v>
      </c>
      <c r="KOI438" s="294" t="s">
        <v>5623</v>
      </c>
      <c r="KOJ438" s="294" t="s">
        <v>5623</v>
      </c>
      <c r="KOK438" s="294" t="s">
        <v>5623</v>
      </c>
      <c r="KOL438" s="294" t="s">
        <v>5623</v>
      </c>
      <c r="KOM438" s="294" t="s">
        <v>5623</v>
      </c>
      <c r="KON438" s="294" t="s">
        <v>5623</v>
      </c>
      <c r="KOO438" s="294" t="s">
        <v>5623</v>
      </c>
      <c r="KOP438" s="294" t="s">
        <v>5623</v>
      </c>
      <c r="KOQ438" s="294" t="s">
        <v>5623</v>
      </c>
      <c r="KOR438" s="294" t="s">
        <v>5623</v>
      </c>
      <c r="KOS438" s="294" t="s">
        <v>5623</v>
      </c>
      <c r="KOT438" s="294" t="s">
        <v>5623</v>
      </c>
      <c r="KOU438" s="294" t="s">
        <v>5623</v>
      </c>
      <c r="KOV438" s="294" t="s">
        <v>5623</v>
      </c>
      <c r="KOW438" s="294" t="s">
        <v>5623</v>
      </c>
      <c r="KOX438" s="294" t="s">
        <v>5623</v>
      </c>
      <c r="KOY438" s="294" t="s">
        <v>5623</v>
      </c>
      <c r="KOZ438" s="294" t="s">
        <v>5623</v>
      </c>
      <c r="KPA438" s="294" t="s">
        <v>5623</v>
      </c>
      <c r="KPB438" s="294" t="s">
        <v>5623</v>
      </c>
      <c r="KPC438" s="294" t="s">
        <v>5623</v>
      </c>
      <c r="KPD438" s="294" t="s">
        <v>5623</v>
      </c>
      <c r="KPE438" s="294" t="s">
        <v>5623</v>
      </c>
      <c r="KPF438" s="294" t="s">
        <v>5623</v>
      </c>
      <c r="KPG438" s="294" t="s">
        <v>5623</v>
      </c>
      <c r="KPH438" s="294" t="s">
        <v>5623</v>
      </c>
      <c r="KPI438" s="294" t="s">
        <v>5623</v>
      </c>
      <c r="KPJ438" s="294" t="s">
        <v>5623</v>
      </c>
      <c r="KPK438" s="294" t="s">
        <v>5623</v>
      </c>
      <c r="KPL438" s="294" t="s">
        <v>5623</v>
      </c>
      <c r="KPM438" s="294" t="s">
        <v>5623</v>
      </c>
      <c r="KPN438" s="294" t="s">
        <v>5623</v>
      </c>
      <c r="KPO438" s="294" t="s">
        <v>5623</v>
      </c>
      <c r="KPP438" s="294" t="s">
        <v>5623</v>
      </c>
      <c r="KPQ438" s="294" t="s">
        <v>5623</v>
      </c>
      <c r="KPR438" s="294" t="s">
        <v>5623</v>
      </c>
      <c r="KPS438" s="294" t="s">
        <v>5623</v>
      </c>
      <c r="KPT438" s="294" t="s">
        <v>5623</v>
      </c>
      <c r="KPU438" s="294" t="s">
        <v>5623</v>
      </c>
      <c r="KPV438" s="294" t="s">
        <v>5623</v>
      </c>
      <c r="KPW438" s="294" t="s">
        <v>5623</v>
      </c>
      <c r="KPX438" s="294" t="s">
        <v>5623</v>
      </c>
      <c r="KPY438" s="294" t="s">
        <v>5623</v>
      </c>
      <c r="KPZ438" s="294" t="s">
        <v>5623</v>
      </c>
      <c r="KQA438" s="294" t="s">
        <v>5623</v>
      </c>
      <c r="KQB438" s="294" t="s">
        <v>5623</v>
      </c>
      <c r="KQC438" s="294" t="s">
        <v>5623</v>
      </c>
      <c r="KQD438" s="294" t="s">
        <v>5623</v>
      </c>
      <c r="KQE438" s="294" t="s">
        <v>5623</v>
      </c>
      <c r="KQF438" s="294" t="s">
        <v>5623</v>
      </c>
      <c r="KQG438" s="294" t="s">
        <v>5623</v>
      </c>
      <c r="KQH438" s="294" t="s">
        <v>5623</v>
      </c>
      <c r="KQI438" s="294" t="s">
        <v>5623</v>
      </c>
      <c r="KQJ438" s="294" t="s">
        <v>5623</v>
      </c>
      <c r="KQK438" s="294" t="s">
        <v>5623</v>
      </c>
      <c r="KQL438" s="294" t="s">
        <v>5623</v>
      </c>
      <c r="KQM438" s="294" t="s">
        <v>5623</v>
      </c>
      <c r="KQN438" s="294" t="s">
        <v>5623</v>
      </c>
      <c r="KQO438" s="294" t="s">
        <v>5623</v>
      </c>
      <c r="KQP438" s="294" t="s">
        <v>5623</v>
      </c>
      <c r="KQQ438" s="294" t="s">
        <v>5623</v>
      </c>
      <c r="KQR438" s="294" t="s">
        <v>5623</v>
      </c>
      <c r="KQS438" s="294" t="s">
        <v>5623</v>
      </c>
      <c r="KQT438" s="294" t="s">
        <v>5623</v>
      </c>
      <c r="KQU438" s="294" t="s">
        <v>5623</v>
      </c>
      <c r="KQV438" s="294" t="s">
        <v>5623</v>
      </c>
      <c r="KQW438" s="294" t="s">
        <v>5623</v>
      </c>
      <c r="KQX438" s="294" t="s">
        <v>5623</v>
      </c>
      <c r="KQY438" s="294" t="s">
        <v>5623</v>
      </c>
      <c r="KQZ438" s="294" t="s">
        <v>5623</v>
      </c>
      <c r="KRA438" s="294" t="s">
        <v>5623</v>
      </c>
      <c r="KRB438" s="294" t="s">
        <v>5623</v>
      </c>
      <c r="KRC438" s="294" t="s">
        <v>5623</v>
      </c>
      <c r="KRD438" s="294" t="s">
        <v>5623</v>
      </c>
      <c r="KRE438" s="294" t="s">
        <v>5623</v>
      </c>
      <c r="KRF438" s="294" t="s">
        <v>5623</v>
      </c>
      <c r="KRG438" s="294" t="s">
        <v>5623</v>
      </c>
      <c r="KRH438" s="294" t="s">
        <v>5623</v>
      </c>
      <c r="KRI438" s="294" t="s">
        <v>5623</v>
      </c>
      <c r="KRJ438" s="294" t="s">
        <v>5623</v>
      </c>
      <c r="KRK438" s="294" t="s">
        <v>5623</v>
      </c>
      <c r="KRL438" s="294" t="s">
        <v>5623</v>
      </c>
      <c r="KRM438" s="294" t="s">
        <v>5623</v>
      </c>
      <c r="KRN438" s="294" t="s">
        <v>5623</v>
      </c>
      <c r="KRO438" s="294" t="s">
        <v>5623</v>
      </c>
      <c r="KRP438" s="294" t="s">
        <v>5623</v>
      </c>
      <c r="KRQ438" s="294" t="s">
        <v>5623</v>
      </c>
      <c r="KRR438" s="294" t="s">
        <v>5623</v>
      </c>
      <c r="KRS438" s="294" t="s">
        <v>5623</v>
      </c>
      <c r="KRT438" s="294" t="s">
        <v>5623</v>
      </c>
      <c r="KRU438" s="294" t="s">
        <v>5623</v>
      </c>
      <c r="KRV438" s="294" t="s">
        <v>5623</v>
      </c>
      <c r="KRW438" s="294" t="s">
        <v>5623</v>
      </c>
      <c r="KRX438" s="294" t="s">
        <v>5623</v>
      </c>
      <c r="KRY438" s="294" t="s">
        <v>5623</v>
      </c>
      <c r="KRZ438" s="294" t="s">
        <v>5623</v>
      </c>
      <c r="KSA438" s="294" t="s">
        <v>5623</v>
      </c>
      <c r="KSB438" s="294" t="s">
        <v>5623</v>
      </c>
      <c r="KSC438" s="294" t="s">
        <v>5623</v>
      </c>
      <c r="KSD438" s="294" t="s">
        <v>5623</v>
      </c>
      <c r="KSE438" s="294" t="s">
        <v>5623</v>
      </c>
      <c r="KSF438" s="294" t="s">
        <v>5623</v>
      </c>
      <c r="KSG438" s="294" t="s">
        <v>5623</v>
      </c>
      <c r="KSH438" s="294" t="s">
        <v>5623</v>
      </c>
      <c r="KSI438" s="294" t="s">
        <v>5623</v>
      </c>
      <c r="KSJ438" s="294" t="s">
        <v>5623</v>
      </c>
      <c r="KSK438" s="294" t="s">
        <v>5623</v>
      </c>
      <c r="KSL438" s="294" t="s">
        <v>5623</v>
      </c>
      <c r="KSM438" s="294" t="s">
        <v>5623</v>
      </c>
      <c r="KSN438" s="294" t="s">
        <v>5623</v>
      </c>
      <c r="KSO438" s="294" t="s">
        <v>5623</v>
      </c>
      <c r="KSP438" s="294" t="s">
        <v>5623</v>
      </c>
      <c r="KSQ438" s="294" t="s">
        <v>5623</v>
      </c>
      <c r="KSR438" s="294" t="s">
        <v>5623</v>
      </c>
      <c r="KSS438" s="294" t="s">
        <v>5623</v>
      </c>
      <c r="KST438" s="294" t="s">
        <v>5623</v>
      </c>
      <c r="KSU438" s="294" t="s">
        <v>5623</v>
      </c>
      <c r="KSV438" s="294" t="s">
        <v>5623</v>
      </c>
      <c r="KSW438" s="294" t="s">
        <v>5623</v>
      </c>
      <c r="KSX438" s="294" t="s">
        <v>5623</v>
      </c>
      <c r="KSY438" s="294" t="s">
        <v>5623</v>
      </c>
      <c r="KSZ438" s="294" t="s">
        <v>5623</v>
      </c>
      <c r="KTA438" s="294" t="s">
        <v>5623</v>
      </c>
      <c r="KTB438" s="294" t="s">
        <v>5623</v>
      </c>
      <c r="KTC438" s="294" t="s">
        <v>5623</v>
      </c>
      <c r="KTD438" s="294" t="s">
        <v>5623</v>
      </c>
      <c r="KTE438" s="294" t="s">
        <v>5623</v>
      </c>
      <c r="KTF438" s="294" t="s">
        <v>5623</v>
      </c>
      <c r="KTG438" s="294" t="s">
        <v>5623</v>
      </c>
      <c r="KTH438" s="294" t="s">
        <v>5623</v>
      </c>
      <c r="KTI438" s="294" t="s">
        <v>5623</v>
      </c>
      <c r="KTJ438" s="294" t="s">
        <v>5623</v>
      </c>
      <c r="KTK438" s="294" t="s">
        <v>5623</v>
      </c>
      <c r="KTL438" s="294" t="s">
        <v>5623</v>
      </c>
      <c r="KTM438" s="294" t="s">
        <v>5623</v>
      </c>
      <c r="KTN438" s="294" t="s">
        <v>5623</v>
      </c>
      <c r="KTO438" s="294" t="s">
        <v>5623</v>
      </c>
      <c r="KTP438" s="294" t="s">
        <v>5623</v>
      </c>
      <c r="KTQ438" s="294" t="s">
        <v>5623</v>
      </c>
      <c r="KTR438" s="294" t="s">
        <v>5623</v>
      </c>
      <c r="KTS438" s="294" t="s">
        <v>5623</v>
      </c>
      <c r="KTT438" s="294" t="s">
        <v>5623</v>
      </c>
      <c r="KTU438" s="294" t="s">
        <v>5623</v>
      </c>
      <c r="KTV438" s="294" t="s">
        <v>5623</v>
      </c>
      <c r="KTW438" s="294" t="s">
        <v>5623</v>
      </c>
      <c r="KTX438" s="294" t="s">
        <v>5623</v>
      </c>
      <c r="KTY438" s="294" t="s">
        <v>5623</v>
      </c>
      <c r="KTZ438" s="294" t="s">
        <v>5623</v>
      </c>
      <c r="KUA438" s="294" t="s">
        <v>5623</v>
      </c>
      <c r="KUB438" s="294" t="s">
        <v>5623</v>
      </c>
      <c r="KUC438" s="294" t="s">
        <v>5623</v>
      </c>
      <c r="KUD438" s="294" t="s">
        <v>5623</v>
      </c>
      <c r="KUE438" s="294" t="s">
        <v>5623</v>
      </c>
      <c r="KUF438" s="294" t="s">
        <v>5623</v>
      </c>
      <c r="KUG438" s="294" t="s">
        <v>5623</v>
      </c>
      <c r="KUH438" s="294" t="s">
        <v>5623</v>
      </c>
      <c r="KUI438" s="294" t="s">
        <v>5623</v>
      </c>
      <c r="KUJ438" s="294" t="s">
        <v>5623</v>
      </c>
      <c r="KUK438" s="294" t="s">
        <v>5623</v>
      </c>
      <c r="KUL438" s="294" t="s">
        <v>5623</v>
      </c>
      <c r="KUM438" s="294" t="s">
        <v>5623</v>
      </c>
      <c r="KUN438" s="294" t="s">
        <v>5623</v>
      </c>
      <c r="KUO438" s="294" t="s">
        <v>5623</v>
      </c>
      <c r="KUP438" s="294" t="s">
        <v>5623</v>
      </c>
      <c r="KUQ438" s="294" t="s">
        <v>5623</v>
      </c>
      <c r="KUR438" s="294" t="s">
        <v>5623</v>
      </c>
      <c r="KUS438" s="294" t="s">
        <v>5623</v>
      </c>
      <c r="KUT438" s="294" t="s">
        <v>5623</v>
      </c>
      <c r="KUU438" s="294" t="s">
        <v>5623</v>
      </c>
      <c r="KUV438" s="294" t="s">
        <v>5623</v>
      </c>
      <c r="KUW438" s="294" t="s">
        <v>5623</v>
      </c>
      <c r="KUX438" s="294" t="s">
        <v>5623</v>
      </c>
      <c r="KUY438" s="294" t="s">
        <v>5623</v>
      </c>
      <c r="KUZ438" s="294" t="s">
        <v>5623</v>
      </c>
      <c r="KVA438" s="294" t="s">
        <v>5623</v>
      </c>
      <c r="KVB438" s="294" t="s">
        <v>5623</v>
      </c>
      <c r="KVC438" s="294" t="s">
        <v>5623</v>
      </c>
      <c r="KVD438" s="294" t="s">
        <v>5623</v>
      </c>
      <c r="KVE438" s="294" t="s">
        <v>5623</v>
      </c>
      <c r="KVF438" s="294" t="s">
        <v>5623</v>
      </c>
      <c r="KVG438" s="294" t="s">
        <v>5623</v>
      </c>
      <c r="KVH438" s="294" t="s">
        <v>5623</v>
      </c>
      <c r="KVI438" s="294" t="s">
        <v>5623</v>
      </c>
      <c r="KVJ438" s="294" t="s">
        <v>5623</v>
      </c>
      <c r="KVK438" s="294" t="s">
        <v>5623</v>
      </c>
      <c r="KVL438" s="294" t="s">
        <v>5623</v>
      </c>
      <c r="KVM438" s="294" t="s">
        <v>5623</v>
      </c>
      <c r="KVN438" s="294" t="s">
        <v>5623</v>
      </c>
      <c r="KVO438" s="294" t="s">
        <v>5623</v>
      </c>
      <c r="KVP438" s="294" t="s">
        <v>5623</v>
      </c>
      <c r="KVQ438" s="294" t="s">
        <v>5623</v>
      </c>
      <c r="KVR438" s="294" t="s">
        <v>5623</v>
      </c>
      <c r="KVS438" s="294" t="s">
        <v>5623</v>
      </c>
      <c r="KVT438" s="294" t="s">
        <v>5623</v>
      </c>
      <c r="KVU438" s="294" t="s">
        <v>5623</v>
      </c>
      <c r="KVV438" s="294" t="s">
        <v>5623</v>
      </c>
      <c r="KVW438" s="294" t="s">
        <v>5623</v>
      </c>
      <c r="KVX438" s="294" t="s">
        <v>5623</v>
      </c>
      <c r="KVY438" s="294" t="s">
        <v>5623</v>
      </c>
      <c r="KVZ438" s="294" t="s">
        <v>5623</v>
      </c>
      <c r="KWA438" s="294" t="s">
        <v>5623</v>
      </c>
      <c r="KWB438" s="294" t="s">
        <v>5623</v>
      </c>
      <c r="KWC438" s="294" t="s">
        <v>5623</v>
      </c>
      <c r="KWD438" s="294" t="s">
        <v>5623</v>
      </c>
      <c r="KWE438" s="294" t="s">
        <v>5623</v>
      </c>
      <c r="KWF438" s="294" t="s">
        <v>5623</v>
      </c>
      <c r="KWG438" s="294" t="s">
        <v>5623</v>
      </c>
      <c r="KWH438" s="294" t="s">
        <v>5623</v>
      </c>
      <c r="KWI438" s="294" t="s">
        <v>5623</v>
      </c>
      <c r="KWJ438" s="294" t="s">
        <v>5623</v>
      </c>
      <c r="KWK438" s="294" t="s">
        <v>5623</v>
      </c>
      <c r="KWL438" s="294" t="s">
        <v>5623</v>
      </c>
      <c r="KWM438" s="294" t="s">
        <v>5623</v>
      </c>
      <c r="KWN438" s="294" t="s">
        <v>5623</v>
      </c>
      <c r="KWO438" s="294" t="s">
        <v>5623</v>
      </c>
      <c r="KWP438" s="294" t="s">
        <v>5623</v>
      </c>
      <c r="KWQ438" s="294" t="s">
        <v>5623</v>
      </c>
      <c r="KWR438" s="294" t="s">
        <v>5623</v>
      </c>
      <c r="KWS438" s="294" t="s">
        <v>5623</v>
      </c>
      <c r="KWT438" s="294" t="s">
        <v>5623</v>
      </c>
      <c r="KWU438" s="294" t="s">
        <v>5623</v>
      </c>
      <c r="KWV438" s="294" t="s">
        <v>5623</v>
      </c>
      <c r="KWW438" s="294" t="s">
        <v>5623</v>
      </c>
      <c r="KWX438" s="294" t="s">
        <v>5623</v>
      </c>
      <c r="KWY438" s="294" t="s">
        <v>5623</v>
      </c>
      <c r="KWZ438" s="294" t="s">
        <v>5623</v>
      </c>
      <c r="KXA438" s="294" t="s">
        <v>5623</v>
      </c>
      <c r="KXB438" s="294" t="s">
        <v>5623</v>
      </c>
      <c r="KXC438" s="294" t="s">
        <v>5623</v>
      </c>
      <c r="KXD438" s="294" t="s">
        <v>5623</v>
      </c>
      <c r="KXE438" s="294" t="s">
        <v>5623</v>
      </c>
      <c r="KXF438" s="294" t="s">
        <v>5623</v>
      </c>
      <c r="KXG438" s="294" t="s">
        <v>5623</v>
      </c>
      <c r="KXH438" s="294" t="s">
        <v>5623</v>
      </c>
      <c r="KXI438" s="294" t="s">
        <v>5623</v>
      </c>
      <c r="KXJ438" s="294" t="s">
        <v>5623</v>
      </c>
      <c r="KXK438" s="294" t="s">
        <v>5623</v>
      </c>
      <c r="KXL438" s="294" t="s">
        <v>5623</v>
      </c>
      <c r="KXM438" s="294" t="s">
        <v>5623</v>
      </c>
      <c r="KXN438" s="294" t="s">
        <v>5623</v>
      </c>
      <c r="KXO438" s="294" t="s">
        <v>5623</v>
      </c>
      <c r="KXP438" s="294" t="s">
        <v>5623</v>
      </c>
      <c r="KXQ438" s="294" t="s">
        <v>5623</v>
      </c>
      <c r="KXR438" s="294" t="s">
        <v>5623</v>
      </c>
      <c r="KXS438" s="294" t="s">
        <v>5623</v>
      </c>
      <c r="KXT438" s="294" t="s">
        <v>5623</v>
      </c>
      <c r="KXU438" s="294" t="s">
        <v>5623</v>
      </c>
      <c r="KXV438" s="294" t="s">
        <v>5623</v>
      </c>
      <c r="KXW438" s="294" t="s">
        <v>5623</v>
      </c>
      <c r="KXX438" s="294" t="s">
        <v>5623</v>
      </c>
      <c r="KXY438" s="294" t="s">
        <v>5623</v>
      </c>
      <c r="KXZ438" s="294" t="s">
        <v>5623</v>
      </c>
      <c r="KYA438" s="294" t="s">
        <v>5623</v>
      </c>
      <c r="KYB438" s="294" t="s">
        <v>5623</v>
      </c>
      <c r="KYC438" s="294" t="s">
        <v>5623</v>
      </c>
      <c r="KYD438" s="294" t="s">
        <v>5623</v>
      </c>
      <c r="KYE438" s="294" t="s">
        <v>5623</v>
      </c>
      <c r="KYF438" s="294" t="s">
        <v>5623</v>
      </c>
      <c r="KYG438" s="294" t="s">
        <v>5623</v>
      </c>
      <c r="KYH438" s="294" t="s">
        <v>5623</v>
      </c>
      <c r="KYI438" s="294" t="s">
        <v>5623</v>
      </c>
      <c r="KYJ438" s="294" t="s">
        <v>5623</v>
      </c>
      <c r="KYK438" s="294" t="s">
        <v>5623</v>
      </c>
      <c r="KYL438" s="294" t="s">
        <v>5623</v>
      </c>
      <c r="KYM438" s="294" t="s">
        <v>5623</v>
      </c>
      <c r="KYN438" s="294" t="s">
        <v>5623</v>
      </c>
      <c r="KYO438" s="294" t="s">
        <v>5623</v>
      </c>
      <c r="KYP438" s="294" t="s">
        <v>5623</v>
      </c>
      <c r="KYQ438" s="294" t="s">
        <v>5623</v>
      </c>
      <c r="KYR438" s="294" t="s">
        <v>5623</v>
      </c>
      <c r="KYS438" s="294" t="s">
        <v>5623</v>
      </c>
      <c r="KYT438" s="294" t="s">
        <v>5623</v>
      </c>
      <c r="KYU438" s="294" t="s">
        <v>5623</v>
      </c>
      <c r="KYV438" s="294" t="s">
        <v>5623</v>
      </c>
      <c r="KYW438" s="294" t="s">
        <v>5623</v>
      </c>
      <c r="KYX438" s="294" t="s">
        <v>5623</v>
      </c>
      <c r="KYY438" s="294" t="s">
        <v>5623</v>
      </c>
      <c r="KYZ438" s="294" t="s">
        <v>5623</v>
      </c>
      <c r="KZA438" s="294" t="s">
        <v>5623</v>
      </c>
      <c r="KZB438" s="294" t="s">
        <v>5623</v>
      </c>
      <c r="KZC438" s="294" t="s">
        <v>5623</v>
      </c>
      <c r="KZD438" s="294" t="s">
        <v>5623</v>
      </c>
      <c r="KZE438" s="294" t="s">
        <v>5623</v>
      </c>
      <c r="KZF438" s="294" t="s">
        <v>5623</v>
      </c>
      <c r="KZG438" s="294" t="s">
        <v>5623</v>
      </c>
      <c r="KZH438" s="294" t="s">
        <v>5623</v>
      </c>
      <c r="KZI438" s="294" t="s">
        <v>5623</v>
      </c>
      <c r="KZJ438" s="294" t="s">
        <v>5623</v>
      </c>
      <c r="KZK438" s="294" t="s">
        <v>5623</v>
      </c>
      <c r="KZL438" s="294" t="s">
        <v>5623</v>
      </c>
      <c r="KZM438" s="294" t="s">
        <v>5623</v>
      </c>
      <c r="KZN438" s="294" t="s">
        <v>5623</v>
      </c>
      <c r="KZO438" s="294" t="s">
        <v>5623</v>
      </c>
      <c r="KZP438" s="294" t="s">
        <v>5623</v>
      </c>
      <c r="KZQ438" s="294" t="s">
        <v>5623</v>
      </c>
      <c r="KZR438" s="294" t="s">
        <v>5623</v>
      </c>
      <c r="KZS438" s="294" t="s">
        <v>5623</v>
      </c>
      <c r="KZT438" s="294" t="s">
        <v>5623</v>
      </c>
      <c r="KZU438" s="294" t="s">
        <v>5623</v>
      </c>
      <c r="KZV438" s="294" t="s">
        <v>5623</v>
      </c>
      <c r="KZW438" s="294" t="s">
        <v>5623</v>
      </c>
      <c r="KZX438" s="294" t="s">
        <v>5623</v>
      </c>
      <c r="KZY438" s="294" t="s">
        <v>5623</v>
      </c>
      <c r="KZZ438" s="294" t="s">
        <v>5623</v>
      </c>
      <c r="LAA438" s="294" t="s">
        <v>5623</v>
      </c>
      <c r="LAB438" s="294" t="s">
        <v>5623</v>
      </c>
      <c r="LAC438" s="294" t="s">
        <v>5623</v>
      </c>
      <c r="LAD438" s="294" t="s">
        <v>5623</v>
      </c>
      <c r="LAE438" s="294" t="s">
        <v>5623</v>
      </c>
      <c r="LAF438" s="294" t="s">
        <v>5623</v>
      </c>
      <c r="LAG438" s="294" t="s">
        <v>5623</v>
      </c>
      <c r="LAH438" s="294" t="s">
        <v>5623</v>
      </c>
      <c r="LAI438" s="294" t="s">
        <v>5623</v>
      </c>
      <c r="LAJ438" s="294" t="s">
        <v>5623</v>
      </c>
      <c r="LAK438" s="294" t="s">
        <v>5623</v>
      </c>
      <c r="LAL438" s="294" t="s">
        <v>5623</v>
      </c>
      <c r="LAM438" s="294" t="s">
        <v>5623</v>
      </c>
      <c r="LAN438" s="294" t="s">
        <v>5623</v>
      </c>
      <c r="LAO438" s="294" t="s">
        <v>5623</v>
      </c>
      <c r="LAP438" s="294" t="s">
        <v>5623</v>
      </c>
      <c r="LAQ438" s="294" t="s">
        <v>5623</v>
      </c>
      <c r="LAR438" s="294" t="s">
        <v>5623</v>
      </c>
      <c r="LAS438" s="294" t="s">
        <v>5623</v>
      </c>
      <c r="LAT438" s="294" t="s">
        <v>5623</v>
      </c>
      <c r="LAU438" s="294" t="s">
        <v>5623</v>
      </c>
      <c r="LAV438" s="294" t="s">
        <v>5623</v>
      </c>
      <c r="LAW438" s="294" t="s">
        <v>5623</v>
      </c>
      <c r="LAX438" s="294" t="s">
        <v>5623</v>
      </c>
      <c r="LAY438" s="294" t="s">
        <v>5623</v>
      </c>
      <c r="LAZ438" s="294" t="s">
        <v>5623</v>
      </c>
      <c r="LBA438" s="294" t="s">
        <v>5623</v>
      </c>
      <c r="LBB438" s="294" t="s">
        <v>5623</v>
      </c>
      <c r="LBC438" s="294" t="s">
        <v>5623</v>
      </c>
      <c r="LBD438" s="294" t="s">
        <v>5623</v>
      </c>
      <c r="LBE438" s="294" t="s">
        <v>5623</v>
      </c>
      <c r="LBF438" s="294" t="s">
        <v>5623</v>
      </c>
      <c r="LBG438" s="294" t="s">
        <v>5623</v>
      </c>
      <c r="LBH438" s="294" t="s">
        <v>5623</v>
      </c>
      <c r="LBI438" s="294" t="s">
        <v>5623</v>
      </c>
      <c r="LBJ438" s="294" t="s">
        <v>5623</v>
      </c>
      <c r="LBK438" s="294" t="s">
        <v>5623</v>
      </c>
      <c r="LBL438" s="294" t="s">
        <v>5623</v>
      </c>
      <c r="LBM438" s="294" t="s">
        <v>5623</v>
      </c>
      <c r="LBN438" s="294" t="s">
        <v>5623</v>
      </c>
      <c r="LBO438" s="294" t="s">
        <v>5623</v>
      </c>
      <c r="LBP438" s="294" t="s">
        <v>5623</v>
      </c>
      <c r="LBQ438" s="294" t="s">
        <v>5623</v>
      </c>
      <c r="LBR438" s="294" t="s">
        <v>5623</v>
      </c>
      <c r="LBS438" s="294" t="s">
        <v>5623</v>
      </c>
      <c r="LBT438" s="294" t="s">
        <v>5623</v>
      </c>
      <c r="LBU438" s="294" t="s">
        <v>5623</v>
      </c>
      <c r="LBV438" s="294" t="s">
        <v>5623</v>
      </c>
      <c r="LBW438" s="294" t="s">
        <v>5623</v>
      </c>
      <c r="LBX438" s="294" t="s">
        <v>5623</v>
      </c>
      <c r="LBY438" s="294" t="s">
        <v>5623</v>
      </c>
      <c r="LBZ438" s="294" t="s">
        <v>5623</v>
      </c>
      <c r="LCA438" s="294" t="s">
        <v>5623</v>
      </c>
      <c r="LCB438" s="294" t="s">
        <v>5623</v>
      </c>
      <c r="LCC438" s="294" t="s">
        <v>5623</v>
      </c>
      <c r="LCD438" s="294" t="s">
        <v>5623</v>
      </c>
      <c r="LCE438" s="294" t="s">
        <v>5623</v>
      </c>
      <c r="LCF438" s="294" t="s">
        <v>5623</v>
      </c>
      <c r="LCG438" s="294" t="s">
        <v>5623</v>
      </c>
      <c r="LCH438" s="294" t="s">
        <v>5623</v>
      </c>
      <c r="LCI438" s="294" t="s">
        <v>5623</v>
      </c>
      <c r="LCJ438" s="294" t="s">
        <v>5623</v>
      </c>
      <c r="LCK438" s="294" t="s">
        <v>5623</v>
      </c>
      <c r="LCL438" s="294" t="s">
        <v>5623</v>
      </c>
      <c r="LCM438" s="294" t="s">
        <v>5623</v>
      </c>
      <c r="LCN438" s="294" t="s">
        <v>5623</v>
      </c>
      <c r="LCO438" s="294" t="s">
        <v>5623</v>
      </c>
      <c r="LCP438" s="294" t="s">
        <v>5623</v>
      </c>
      <c r="LCQ438" s="294" t="s">
        <v>5623</v>
      </c>
      <c r="LCR438" s="294" t="s">
        <v>5623</v>
      </c>
      <c r="LCS438" s="294" t="s">
        <v>5623</v>
      </c>
      <c r="LCT438" s="294" t="s">
        <v>5623</v>
      </c>
      <c r="LCU438" s="294" t="s">
        <v>5623</v>
      </c>
      <c r="LCV438" s="294" t="s">
        <v>5623</v>
      </c>
      <c r="LCW438" s="294" t="s">
        <v>5623</v>
      </c>
      <c r="LCX438" s="294" t="s">
        <v>5623</v>
      </c>
      <c r="LCY438" s="294" t="s">
        <v>5623</v>
      </c>
      <c r="LCZ438" s="294" t="s">
        <v>5623</v>
      </c>
      <c r="LDA438" s="294" t="s">
        <v>5623</v>
      </c>
      <c r="LDB438" s="294" t="s">
        <v>5623</v>
      </c>
      <c r="LDC438" s="294" t="s">
        <v>5623</v>
      </c>
      <c r="LDD438" s="294" t="s">
        <v>5623</v>
      </c>
      <c r="LDE438" s="294" t="s">
        <v>5623</v>
      </c>
      <c r="LDF438" s="294" t="s">
        <v>5623</v>
      </c>
      <c r="LDG438" s="294" t="s">
        <v>5623</v>
      </c>
      <c r="LDH438" s="294" t="s">
        <v>5623</v>
      </c>
      <c r="LDI438" s="294" t="s">
        <v>5623</v>
      </c>
      <c r="LDJ438" s="294" t="s">
        <v>5623</v>
      </c>
      <c r="LDK438" s="294" t="s">
        <v>5623</v>
      </c>
      <c r="LDL438" s="294" t="s">
        <v>5623</v>
      </c>
      <c r="LDM438" s="294" t="s">
        <v>5623</v>
      </c>
      <c r="LDN438" s="294" t="s">
        <v>5623</v>
      </c>
      <c r="LDO438" s="294" t="s">
        <v>5623</v>
      </c>
      <c r="LDP438" s="294" t="s">
        <v>5623</v>
      </c>
      <c r="LDQ438" s="294" t="s">
        <v>5623</v>
      </c>
      <c r="LDR438" s="294" t="s">
        <v>5623</v>
      </c>
      <c r="LDS438" s="294" t="s">
        <v>5623</v>
      </c>
      <c r="LDT438" s="294" t="s">
        <v>5623</v>
      </c>
      <c r="LDU438" s="294" t="s">
        <v>5623</v>
      </c>
      <c r="LDV438" s="294" t="s">
        <v>5623</v>
      </c>
      <c r="LDW438" s="294" t="s">
        <v>5623</v>
      </c>
      <c r="LDX438" s="294" t="s">
        <v>5623</v>
      </c>
      <c r="LDY438" s="294" t="s">
        <v>5623</v>
      </c>
      <c r="LDZ438" s="294" t="s">
        <v>5623</v>
      </c>
      <c r="LEA438" s="294" t="s">
        <v>5623</v>
      </c>
      <c r="LEB438" s="294" t="s">
        <v>5623</v>
      </c>
      <c r="LEC438" s="294" t="s">
        <v>5623</v>
      </c>
      <c r="LED438" s="294" t="s">
        <v>5623</v>
      </c>
      <c r="LEE438" s="294" t="s">
        <v>5623</v>
      </c>
      <c r="LEF438" s="294" t="s">
        <v>5623</v>
      </c>
      <c r="LEG438" s="294" t="s">
        <v>5623</v>
      </c>
      <c r="LEH438" s="294" t="s">
        <v>5623</v>
      </c>
      <c r="LEI438" s="294" t="s">
        <v>5623</v>
      </c>
      <c r="LEJ438" s="294" t="s">
        <v>5623</v>
      </c>
      <c r="LEK438" s="294" t="s">
        <v>5623</v>
      </c>
      <c r="LEL438" s="294" t="s">
        <v>5623</v>
      </c>
      <c r="LEM438" s="294" t="s">
        <v>5623</v>
      </c>
      <c r="LEN438" s="294" t="s">
        <v>5623</v>
      </c>
      <c r="LEO438" s="294" t="s">
        <v>5623</v>
      </c>
      <c r="LEP438" s="294" t="s">
        <v>5623</v>
      </c>
      <c r="LEQ438" s="294" t="s">
        <v>5623</v>
      </c>
      <c r="LER438" s="294" t="s">
        <v>5623</v>
      </c>
      <c r="LES438" s="294" t="s">
        <v>5623</v>
      </c>
      <c r="LET438" s="294" t="s">
        <v>5623</v>
      </c>
      <c r="LEU438" s="294" t="s">
        <v>5623</v>
      </c>
      <c r="LEV438" s="294" t="s">
        <v>5623</v>
      </c>
      <c r="LEW438" s="294" t="s">
        <v>5623</v>
      </c>
      <c r="LEX438" s="294" t="s">
        <v>5623</v>
      </c>
      <c r="LEY438" s="294" t="s">
        <v>5623</v>
      </c>
      <c r="LEZ438" s="294" t="s">
        <v>5623</v>
      </c>
      <c r="LFA438" s="294" t="s">
        <v>5623</v>
      </c>
      <c r="LFB438" s="294" t="s">
        <v>5623</v>
      </c>
      <c r="LFC438" s="294" t="s">
        <v>5623</v>
      </c>
      <c r="LFD438" s="294" t="s">
        <v>5623</v>
      </c>
      <c r="LFE438" s="294" t="s">
        <v>5623</v>
      </c>
      <c r="LFF438" s="294" t="s">
        <v>5623</v>
      </c>
      <c r="LFG438" s="294" t="s">
        <v>5623</v>
      </c>
      <c r="LFH438" s="294" t="s">
        <v>5623</v>
      </c>
      <c r="LFI438" s="294" t="s">
        <v>5623</v>
      </c>
      <c r="LFJ438" s="294" t="s">
        <v>5623</v>
      </c>
      <c r="LFK438" s="294" t="s">
        <v>5623</v>
      </c>
      <c r="LFL438" s="294" t="s">
        <v>5623</v>
      </c>
      <c r="LFM438" s="294" t="s">
        <v>5623</v>
      </c>
      <c r="LFN438" s="294" t="s">
        <v>5623</v>
      </c>
      <c r="LFO438" s="294" t="s">
        <v>5623</v>
      </c>
      <c r="LFP438" s="294" t="s">
        <v>5623</v>
      </c>
      <c r="LFQ438" s="294" t="s">
        <v>5623</v>
      </c>
      <c r="LFR438" s="294" t="s">
        <v>5623</v>
      </c>
      <c r="LFS438" s="294" t="s">
        <v>5623</v>
      </c>
      <c r="LFT438" s="294" t="s">
        <v>5623</v>
      </c>
      <c r="LFU438" s="294" t="s">
        <v>5623</v>
      </c>
      <c r="LFV438" s="294" t="s">
        <v>5623</v>
      </c>
      <c r="LFW438" s="294" t="s">
        <v>5623</v>
      </c>
      <c r="LFX438" s="294" t="s">
        <v>5623</v>
      </c>
      <c r="LFY438" s="294" t="s">
        <v>5623</v>
      </c>
      <c r="LFZ438" s="294" t="s">
        <v>5623</v>
      </c>
      <c r="LGA438" s="294" t="s">
        <v>5623</v>
      </c>
      <c r="LGB438" s="294" t="s">
        <v>5623</v>
      </c>
      <c r="LGC438" s="294" t="s">
        <v>5623</v>
      </c>
      <c r="LGD438" s="294" t="s">
        <v>5623</v>
      </c>
      <c r="LGE438" s="294" t="s">
        <v>5623</v>
      </c>
      <c r="LGF438" s="294" t="s">
        <v>5623</v>
      </c>
      <c r="LGG438" s="294" t="s">
        <v>5623</v>
      </c>
      <c r="LGH438" s="294" t="s">
        <v>5623</v>
      </c>
      <c r="LGI438" s="294" t="s">
        <v>5623</v>
      </c>
      <c r="LGJ438" s="294" t="s">
        <v>5623</v>
      </c>
      <c r="LGK438" s="294" t="s">
        <v>5623</v>
      </c>
      <c r="LGL438" s="294" t="s">
        <v>5623</v>
      </c>
      <c r="LGM438" s="294" t="s">
        <v>5623</v>
      </c>
      <c r="LGN438" s="294" t="s">
        <v>5623</v>
      </c>
      <c r="LGO438" s="294" t="s">
        <v>5623</v>
      </c>
      <c r="LGP438" s="294" t="s">
        <v>5623</v>
      </c>
      <c r="LGQ438" s="294" t="s">
        <v>5623</v>
      </c>
      <c r="LGR438" s="294" t="s">
        <v>5623</v>
      </c>
      <c r="LGS438" s="294" t="s">
        <v>5623</v>
      </c>
      <c r="LGT438" s="294" t="s">
        <v>5623</v>
      </c>
      <c r="LGU438" s="294" t="s">
        <v>5623</v>
      </c>
      <c r="LGV438" s="294" t="s">
        <v>5623</v>
      </c>
      <c r="LGW438" s="294" t="s">
        <v>5623</v>
      </c>
      <c r="LGX438" s="294" t="s">
        <v>5623</v>
      </c>
      <c r="LGY438" s="294" t="s">
        <v>5623</v>
      </c>
      <c r="LGZ438" s="294" t="s">
        <v>5623</v>
      </c>
      <c r="LHA438" s="294" t="s">
        <v>5623</v>
      </c>
      <c r="LHB438" s="294" t="s">
        <v>5623</v>
      </c>
      <c r="LHC438" s="294" t="s">
        <v>5623</v>
      </c>
      <c r="LHD438" s="294" t="s">
        <v>5623</v>
      </c>
      <c r="LHE438" s="294" t="s">
        <v>5623</v>
      </c>
      <c r="LHF438" s="294" t="s">
        <v>5623</v>
      </c>
      <c r="LHG438" s="294" t="s">
        <v>5623</v>
      </c>
      <c r="LHH438" s="294" t="s">
        <v>5623</v>
      </c>
      <c r="LHI438" s="294" t="s">
        <v>5623</v>
      </c>
      <c r="LHJ438" s="294" t="s">
        <v>5623</v>
      </c>
      <c r="LHK438" s="294" t="s">
        <v>5623</v>
      </c>
      <c r="LHL438" s="294" t="s">
        <v>5623</v>
      </c>
      <c r="LHM438" s="294" t="s">
        <v>5623</v>
      </c>
      <c r="LHN438" s="294" t="s">
        <v>5623</v>
      </c>
      <c r="LHO438" s="294" t="s">
        <v>5623</v>
      </c>
      <c r="LHP438" s="294" t="s">
        <v>5623</v>
      </c>
      <c r="LHQ438" s="294" t="s">
        <v>5623</v>
      </c>
      <c r="LHR438" s="294" t="s">
        <v>5623</v>
      </c>
      <c r="LHS438" s="294" t="s">
        <v>5623</v>
      </c>
      <c r="LHT438" s="294" t="s">
        <v>5623</v>
      </c>
      <c r="LHU438" s="294" t="s">
        <v>5623</v>
      </c>
      <c r="LHV438" s="294" t="s">
        <v>5623</v>
      </c>
      <c r="LHW438" s="294" t="s">
        <v>5623</v>
      </c>
      <c r="LHX438" s="294" t="s">
        <v>5623</v>
      </c>
      <c r="LHY438" s="294" t="s">
        <v>5623</v>
      </c>
      <c r="LHZ438" s="294" t="s">
        <v>5623</v>
      </c>
      <c r="LIA438" s="294" t="s">
        <v>5623</v>
      </c>
      <c r="LIB438" s="294" t="s">
        <v>5623</v>
      </c>
      <c r="LIC438" s="294" t="s">
        <v>5623</v>
      </c>
      <c r="LID438" s="294" t="s">
        <v>5623</v>
      </c>
      <c r="LIE438" s="294" t="s">
        <v>5623</v>
      </c>
      <c r="LIF438" s="294" t="s">
        <v>5623</v>
      </c>
      <c r="LIG438" s="294" t="s">
        <v>5623</v>
      </c>
      <c r="LIH438" s="294" t="s">
        <v>5623</v>
      </c>
      <c r="LII438" s="294" t="s">
        <v>5623</v>
      </c>
      <c r="LIJ438" s="294" t="s">
        <v>5623</v>
      </c>
      <c r="LIK438" s="294" t="s">
        <v>5623</v>
      </c>
      <c r="LIL438" s="294" t="s">
        <v>5623</v>
      </c>
      <c r="LIM438" s="294" t="s">
        <v>5623</v>
      </c>
      <c r="LIN438" s="294" t="s">
        <v>5623</v>
      </c>
      <c r="LIO438" s="294" t="s">
        <v>5623</v>
      </c>
      <c r="LIP438" s="294" t="s">
        <v>5623</v>
      </c>
      <c r="LIQ438" s="294" t="s">
        <v>5623</v>
      </c>
      <c r="LIR438" s="294" t="s">
        <v>5623</v>
      </c>
      <c r="LIS438" s="294" t="s">
        <v>5623</v>
      </c>
      <c r="LIT438" s="294" t="s">
        <v>5623</v>
      </c>
      <c r="LIU438" s="294" t="s">
        <v>5623</v>
      </c>
      <c r="LIV438" s="294" t="s">
        <v>5623</v>
      </c>
      <c r="LIW438" s="294" t="s">
        <v>5623</v>
      </c>
      <c r="LIX438" s="294" t="s">
        <v>5623</v>
      </c>
      <c r="LIY438" s="294" t="s">
        <v>5623</v>
      </c>
      <c r="LIZ438" s="294" t="s">
        <v>5623</v>
      </c>
      <c r="LJA438" s="294" t="s">
        <v>5623</v>
      </c>
      <c r="LJB438" s="294" t="s">
        <v>5623</v>
      </c>
      <c r="LJC438" s="294" t="s">
        <v>5623</v>
      </c>
      <c r="LJD438" s="294" t="s">
        <v>5623</v>
      </c>
      <c r="LJE438" s="294" t="s">
        <v>5623</v>
      </c>
      <c r="LJF438" s="294" t="s">
        <v>5623</v>
      </c>
      <c r="LJG438" s="294" t="s">
        <v>5623</v>
      </c>
      <c r="LJH438" s="294" t="s">
        <v>5623</v>
      </c>
      <c r="LJI438" s="294" t="s">
        <v>5623</v>
      </c>
      <c r="LJJ438" s="294" t="s">
        <v>5623</v>
      </c>
      <c r="LJK438" s="294" t="s">
        <v>5623</v>
      </c>
      <c r="LJL438" s="294" t="s">
        <v>5623</v>
      </c>
      <c r="LJM438" s="294" t="s">
        <v>5623</v>
      </c>
      <c r="LJN438" s="294" t="s">
        <v>5623</v>
      </c>
      <c r="LJO438" s="294" t="s">
        <v>5623</v>
      </c>
      <c r="LJP438" s="294" t="s">
        <v>5623</v>
      </c>
      <c r="LJQ438" s="294" t="s">
        <v>5623</v>
      </c>
      <c r="LJR438" s="294" t="s">
        <v>5623</v>
      </c>
      <c r="LJS438" s="294" t="s">
        <v>5623</v>
      </c>
      <c r="LJT438" s="294" t="s">
        <v>5623</v>
      </c>
      <c r="LJU438" s="294" t="s">
        <v>5623</v>
      </c>
      <c r="LJV438" s="294" t="s">
        <v>5623</v>
      </c>
      <c r="LJW438" s="294" t="s">
        <v>5623</v>
      </c>
      <c r="LJX438" s="294" t="s">
        <v>5623</v>
      </c>
      <c r="LJY438" s="294" t="s">
        <v>5623</v>
      </c>
      <c r="LJZ438" s="294" t="s">
        <v>5623</v>
      </c>
      <c r="LKA438" s="294" t="s">
        <v>5623</v>
      </c>
      <c r="LKB438" s="294" t="s">
        <v>5623</v>
      </c>
      <c r="LKC438" s="294" t="s">
        <v>5623</v>
      </c>
      <c r="LKD438" s="294" t="s">
        <v>5623</v>
      </c>
      <c r="LKE438" s="294" t="s">
        <v>5623</v>
      </c>
      <c r="LKF438" s="294" t="s">
        <v>5623</v>
      </c>
      <c r="LKG438" s="294" t="s">
        <v>5623</v>
      </c>
      <c r="LKH438" s="294" t="s">
        <v>5623</v>
      </c>
      <c r="LKI438" s="294" t="s">
        <v>5623</v>
      </c>
      <c r="LKJ438" s="294" t="s">
        <v>5623</v>
      </c>
      <c r="LKK438" s="294" t="s">
        <v>5623</v>
      </c>
      <c r="LKL438" s="294" t="s">
        <v>5623</v>
      </c>
      <c r="LKM438" s="294" t="s">
        <v>5623</v>
      </c>
      <c r="LKN438" s="294" t="s">
        <v>5623</v>
      </c>
      <c r="LKO438" s="294" t="s">
        <v>5623</v>
      </c>
      <c r="LKP438" s="294" t="s">
        <v>5623</v>
      </c>
      <c r="LKQ438" s="294" t="s">
        <v>5623</v>
      </c>
      <c r="LKR438" s="294" t="s">
        <v>5623</v>
      </c>
      <c r="LKS438" s="294" t="s">
        <v>5623</v>
      </c>
      <c r="LKT438" s="294" t="s">
        <v>5623</v>
      </c>
      <c r="LKU438" s="294" t="s">
        <v>5623</v>
      </c>
      <c r="LKV438" s="294" t="s">
        <v>5623</v>
      </c>
      <c r="LKW438" s="294" t="s">
        <v>5623</v>
      </c>
      <c r="LKX438" s="294" t="s">
        <v>5623</v>
      </c>
      <c r="LKY438" s="294" t="s">
        <v>5623</v>
      </c>
      <c r="LKZ438" s="294" t="s">
        <v>5623</v>
      </c>
      <c r="LLA438" s="294" t="s">
        <v>5623</v>
      </c>
      <c r="LLB438" s="294" t="s">
        <v>5623</v>
      </c>
      <c r="LLC438" s="294" t="s">
        <v>5623</v>
      </c>
      <c r="LLD438" s="294" t="s">
        <v>5623</v>
      </c>
      <c r="LLE438" s="294" t="s">
        <v>5623</v>
      </c>
      <c r="LLF438" s="294" t="s">
        <v>5623</v>
      </c>
      <c r="LLG438" s="294" t="s">
        <v>5623</v>
      </c>
      <c r="LLH438" s="294" t="s">
        <v>5623</v>
      </c>
      <c r="LLI438" s="294" t="s">
        <v>5623</v>
      </c>
      <c r="LLJ438" s="294" t="s">
        <v>5623</v>
      </c>
      <c r="LLK438" s="294" t="s">
        <v>5623</v>
      </c>
      <c r="LLL438" s="294" t="s">
        <v>5623</v>
      </c>
      <c r="LLM438" s="294" t="s">
        <v>5623</v>
      </c>
      <c r="LLN438" s="294" t="s">
        <v>5623</v>
      </c>
      <c r="LLO438" s="294" t="s">
        <v>5623</v>
      </c>
      <c r="LLP438" s="294" t="s">
        <v>5623</v>
      </c>
      <c r="LLQ438" s="294" t="s">
        <v>5623</v>
      </c>
      <c r="LLR438" s="294" t="s">
        <v>5623</v>
      </c>
      <c r="LLS438" s="294" t="s">
        <v>5623</v>
      </c>
      <c r="LLT438" s="294" t="s">
        <v>5623</v>
      </c>
      <c r="LLU438" s="294" t="s">
        <v>5623</v>
      </c>
      <c r="LLV438" s="294" t="s">
        <v>5623</v>
      </c>
      <c r="LLW438" s="294" t="s">
        <v>5623</v>
      </c>
      <c r="LLX438" s="294" t="s">
        <v>5623</v>
      </c>
      <c r="LLY438" s="294" t="s">
        <v>5623</v>
      </c>
      <c r="LLZ438" s="294" t="s">
        <v>5623</v>
      </c>
      <c r="LMA438" s="294" t="s">
        <v>5623</v>
      </c>
      <c r="LMB438" s="294" t="s">
        <v>5623</v>
      </c>
      <c r="LMC438" s="294" t="s">
        <v>5623</v>
      </c>
      <c r="LMD438" s="294" t="s">
        <v>5623</v>
      </c>
      <c r="LME438" s="294" t="s">
        <v>5623</v>
      </c>
      <c r="LMF438" s="294" t="s">
        <v>5623</v>
      </c>
      <c r="LMG438" s="294" t="s">
        <v>5623</v>
      </c>
      <c r="LMH438" s="294" t="s">
        <v>5623</v>
      </c>
      <c r="LMI438" s="294" t="s">
        <v>5623</v>
      </c>
      <c r="LMJ438" s="294" t="s">
        <v>5623</v>
      </c>
      <c r="LMK438" s="294" t="s">
        <v>5623</v>
      </c>
      <c r="LML438" s="294" t="s">
        <v>5623</v>
      </c>
      <c r="LMM438" s="294" t="s">
        <v>5623</v>
      </c>
      <c r="LMN438" s="294" t="s">
        <v>5623</v>
      </c>
      <c r="LMO438" s="294" t="s">
        <v>5623</v>
      </c>
      <c r="LMP438" s="294" t="s">
        <v>5623</v>
      </c>
      <c r="LMQ438" s="294" t="s">
        <v>5623</v>
      </c>
      <c r="LMR438" s="294" t="s">
        <v>5623</v>
      </c>
      <c r="LMS438" s="294" t="s">
        <v>5623</v>
      </c>
      <c r="LMT438" s="294" t="s">
        <v>5623</v>
      </c>
      <c r="LMU438" s="294" t="s">
        <v>5623</v>
      </c>
      <c r="LMV438" s="294" t="s">
        <v>5623</v>
      </c>
      <c r="LMW438" s="294" t="s">
        <v>5623</v>
      </c>
      <c r="LMX438" s="294" t="s">
        <v>5623</v>
      </c>
      <c r="LMY438" s="294" t="s">
        <v>5623</v>
      </c>
      <c r="LMZ438" s="294" t="s">
        <v>5623</v>
      </c>
      <c r="LNA438" s="294" t="s">
        <v>5623</v>
      </c>
      <c r="LNB438" s="294" t="s">
        <v>5623</v>
      </c>
      <c r="LNC438" s="294" t="s">
        <v>5623</v>
      </c>
      <c r="LND438" s="294" t="s">
        <v>5623</v>
      </c>
      <c r="LNE438" s="294" t="s">
        <v>5623</v>
      </c>
      <c r="LNF438" s="294" t="s">
        <v>5623</v>
      </c>
      <c r="LNG438" s="294" t="s">
        <v>5623</v>
      </c>
      <c r="LNH438" s="294" t="s">
        <v>5623</v>
      </c>
      <c r="LNI438" s="294" t="s">
        <v>5623</v>
      </c>
      <c r="LNJ438" s="294" t="s">
        <v>5623</v>
      </c>
      <c r="LNK438" s="294" t="s">
        <v>5623</v>
      </c>
      <c r="LNL438" s="294" t="s">
        <v>5623</v>
      </c>
      <c r="LNM438" s="294" t="s">
        <v>5623</v>
      </c>
      <c r="LNN438" s="294" t="s">
        <v>5623</v>
      </c>
      <c r="LNO438" s="294" t="s">
        <v>5623</v>
      </c>
      <c r="LNP438" s="294" t="s">
        <v>5623</v>
      </c>
      <c r="LNQ438" s="294" t="s">
        <v>5623</v>
      </c>
      <c r="LNR438" s="294" t="s">
        <v>5623</v>
      </c>
      <c r="LNS438" s="294" t="s">
        <v>5623</v>
      </c>
      <c r="LNT438" s="294" t="s">
        <v>5623</v>
      </c>
      <c r="LNU438" s="294" t="s">
        <v>5623</v>
      </c>
      <c r="LNV438" s="294" t="s">
        <v>5623</v>
      </c>
      <c r="LNW438" s="294" t="s">
        <v>5623</v>
      </c>
      <c r="LNX438" s="294" t="s">
        <v>5623</v>
      </c>
      <c r="LNY438" s="294" t="s">
        <v>5623</v>
      </c>
      <c r="LNZ438" s="294" t="s">
        <v>5623</v>
      </c>
      <c r="LOA438" s="294" t="s">
        <v>5623</v>
      </c>
      <c r="LOB438" s="294" t="s">
        <v>5623</v>
      </c>
      <c r="LOC438" s="294" t="s">
        <v>5623</v>
      </c>
      <c r="LOD438" s="294" t="s">
        <v>5623</v>
      </c>
      <c r="LOE438" s="294" t="s">
        <v>5623</v>
      </c>
      <c r="LOF438" s="294" t="s">
        <v>5623</v>
      </c>
      <c r="LOG438" s="294" t="s">
        <v>5623</v>
      </c>
      <c r="LOH438" s="294" t="s">
        <v>5623</v>
      </c>
      <c r="LOI438" s="294" t="s">
        <v>5623</v>
      </c>
      <c r="LOJ438" s="294" t="s">
        <v>5623</v>
      </c>
      <c r="LOK438" s="294" t="s">
        <v>5623</v>
      </c>
      <c r="LOL438" s="294" t="s">
        <v>5623</v>
      </c>
      <c r="LOM438" s="294" t="s">
        <v>5623</v>
      </c>
      <c r="LON438" s="294" t="s">
        <v>5623</v>
      </c>
      <c r="LOO438" s="294" t="s">
        <v>5623</v>
      </c>
      <c r="LOP438" s="294" t="s">
        <v>5623</v>
      </c>
      <c r="LOQ438" s="294" t="s">
        <v>5623</v>
      </c>
      <c r="LOR438" s="294" t="s">
        <v>5623</v>
      </c>
      <c r="LOS438" s="294" t="s">
        <v>5623</v>
      </c>
      <c r="LOT438" s="294" t="s">
        <v>5623</v>
      </c>
      <c r="LOU438" s="294" t="s">
        <v>5623</v>
      </c>
      <c r="LOV438" s="294" t="s">
        <v>5623</v>
      </c>
      <c r="LOW438" s="294" t="s">
        <v>5623</v>
      </c>
      <c r="LOX438" s="294" t="s">
        <v>5623</v>
      </c>
      <c r="LOY438" s="294" t="s">
        <v>5623</v>
      </c>
      <c r="LOZ438" s="294" t="s">
        <v>5623</v>
      </c>
      <c r="LPA438" s="294" t="s">
        <v>5623</v>
      </c>
      <c r="LPB438" s="294" t="s">
        <v>5623</v>
      </c>
      <c r="LPC438" s="294" t="s">
        <v>5623</v>
      </c>
      <c r="LPD438" s="294" t="s">
        <v>5623</v>
      </c>
      <c r="LPE438" s="294" t="s">
        <v>5623</v>
      </c>
      <c r="LPF438" s="294" t="s">
        <v>5623</v>
      </c>
      <c r="LPG438" s="294" t="s">
        <v>5623</v>
      </c>
      <c r="LPH438" s="294" t="s">
        <v>5623</v>
      </c>
      <c r="LPI438" s="294" t="s">
        <v>5623</v>
      </c>
      <c r="LPJ438" s="294" t="s">
        <v>5623</v>
      </c>
      <c r="LPK438" s="294" t="s">
        <v>5623</v>
      </c>
      <c r="LPL438" s="294" t="s">
        <v>5623</v>
      </c>
      <c r="LPM438" s="294" t="s">
        <v>5623</v>
      </c>
      <c r="LPN438" s="294" t="s">
        <v>5623</v>
      </c>
      <c r="LPO438" s="294" t="s">
        <v>5623</v>
      </c>
      <c r="LPP438" s="294" t="s">
        <v>5623</v>
      </c>
      <c r="LPQ438" s="294" t="s">
        <v>5623</v>
      </c>
      <c r="LPR438" s="294" t="s">
        <v>5623</v>
      </c>
      <c r="LPS438" s="294" t="s">
        <v>5623</v>
      </c>
      <c r="LPT438" s="294" t="s">
        <v>5623</v>
      </c>
      <c r="LPU438" s="294" t="s">
        <v>5623</v>
      </c>
      <c r="LPV438" s="294" t="s">
        <v>5623</v>
      </c>
      <c r="LPW438" s="294" t="s">
        <v>5623</v>
      </c>
      <c r="LPX438" s="294" t="s">
        <v>5623</v>
      </c>
      <c r="LPY438" s="294" t="s">
        <v>5623</v>
      </c>
      <c r="LPZ438" s="294" t="s">
        <v>5623</v>
      </c>
      <c r="LQA438" s="294" t="s">
        <v>5623</v>
      </c>
      <c r="LQB438" s="294" t="s">
        <v>5623</v>
      </c>
      <c r="LQC438" s="294" t="s">
        <v>5623</v>
      </c>
      <c r="LQD438" s="294" t="s">
        <v>5623</v>
      </c>
      <c r="LQE438" s="294" t="s">
        <v>5623</v>
      </c>
      <c r="LQF438" s="294" t="s">
        <v>5623</v>
      </c>
      <c r="LQG438" s="294" t="s">
        <v>5623</v>
      </c>
      <c r="LQH438" s="294" t="s">
        <v>5623</v>
      </c>
      <c r="LQI438" s="294" t="s">
        <v>5623</v>
      </c>
      <c r="LQJ438" s="294" t="s">
        <v>5623</v>
      </c>
      <c r="LQK438" s="294" t="s">
        <v>5623</v>
      </c>
      <c r="LQL438" s="294" t="s">
        <v>5623</v>
      </c>
      <c r="LQM438" s="294" t="s">
        <v>5623</v>
      </c>
      <c r="LQN438" s="294" t="s">
        <v>5623</v>
      </c>
      <c r="LQO438" s="294" t="s">
        <v>5623</v>
      </c>
      <c r="LQP438" s="294" t="s">
        <v>5623</v>
      </c>
      <c r="LQQ438" s="294" t="s">
        <v>5623</v>
      </c>
      <c r="LQR438" s="294" t="s">
        <v>5623</v>
      </c>
      <c r="LQS438" s="294" t="s">
        <v>5623</v>
      </c>
      <c r="LQT438" s="294" t="s">
        <v>5623</v>
      </c>
      <c r="LQU438" s="294" t="s">
        <v>5623</v>
      </c>
      <c r="LQV438" s="294" t="s">
        <v>5623</v>
      </c>
      <c r="LQW438" s="294" t="s">
        <v>5623</v>
      </c>
      <c r="LQX438" s="294" t="s">
        <v>5623</v>
      </c>
      <c r="LQY438" s="294" t="s">
        <v>5623</v>
      </c>
      <c r="LQZ438" s="294" t="s">
        <v>5623</v>
      </c>
      <c r="LRA438" s="294" t="s">
        <v>5623</v>
      </c>
      <c r="LRB438" s="294" t="s">
        <v>5623</v>
      </c>
      <c r="LRC438" s="294" t="s">
        <v>5623</v>
      </c>
      <c r="LRD438" s="294" t="s">
        <v>5623</v>
      </c>
      <c r="LRE438" s="294" t="s">
        <v>5623</v>
      </c>
      <c r="LRF438" s="294" t="s">
        <v>5623</v>
      </c>
      <c r="LRG438" s="294" t="s">
        <v>5623</v>
      </c>
      <c r="LRH438" s="294" t="s">
        <v>5623</v>
      </c>
      <c r="LRI438" s="294" t="s">
        <v>5623</v>
      </c>
      <c r="LRJ438" s="294" t="s">
        <v>5623</v>
      </c>
      <c r="LRK438" s="294" t="s">
        <v>5623</v>
      </c>
      <c r="LRL438" s="294" t="s">
        <v>5623</v>
      </c>
      <c r="LRM438" s="294" t="s">
        <v>5623</v>
      </c>
      <c r="LRN438" s="294" t="s">
        <v>5623</v>
      </c>
      <c r="LRO438" s="294" t="s">
        <v>5623</v>
      </c>
      <c r="LRP438" s="294" t="s">
        <v>5623</v>
      </c>
      <c r="LRQ438" s="294" t="s">
        <v>5623</v>
      </c>
      <c r="LRR438" s="294" t="s">
        <v>5623</v>
      </c>
      <c r="LRS438" s="294" t="s">
        <v>5623</v>
      </c>
      <c r="LRT438" s="294" t="s">
        <v>5623</v>
      </c>
      <c r="LRU438" s="294" t="s">
        <v>5623</v>
      </c>
      <c r="LRV438" s="294" t="s">
        <v>5623</v>
      </c>
      <c r="LRW438" s="294" t="s">
        <v>5623</v>
      </c>
      <c r="LRX438" s="294" t="s">
        <v>5623</v>
      </c>
      <c r="LRY438" s="294" t="s">
        <v>5623</v>
      </c>
      <c r="LRZ438" s="294" t="s">
        <v>5623</v>
      </c>
      <c r="LSA438" s="294" t="s">
        <v>5623</v>
      </c>
      <c r="LSB438" s="294" t="s">
        <v>5623</v>
      </c>
      <c r="LSC438" s="294" t="s">
        <v>5623</v>
      </c>
      <c r="LSD438" s="294" t="s">
        <v>5623</v>
      </c>
      <c r="LSE438" s="294" t="s">
        <v>5623</v>
      </c>
      <c r="LSF438" s="294" t="s">
        <v>5623</v>
      </c>
      <c r="LSG438" s="294" t="s">
        <v>5623</v>
      </c>
      <c r="LSH438" s="294" t="s">
        <v>5623</v>
      </c>
      <c r="LSI438" s="294" t="s">
        <v>5623</v>
      </c>
      <c r="LSJ438" s="294" t="s">
        <v>5623</v>
      </c>
      <c r="LSK438" s="294" t="s">
        <v>5623</v>
      </c>
      <c r="LSL438" s="294" t="s">
        <v>5623</v>
      </c>
      <c r="LSM438" s="294" t="s">
        <v>5623</v>
      </c>
      <c r="LSN438" s="294" t="s">
        <v>5623</v>
      </c>
      <c r="LSO438" s="294" t="s">
        <v>5623</v>
      </c>
      <c r="LSP438" s="294" t="s">
        <v>5623</v>
      </c>
      <c r="LSQ438" s="294" t="s">
        <v>5623</v>
      </c>
      <c r="LSR438" s="294" t="s">
        <v>5623</v>
      </c>
      <c r="LSS438" s="294" t="s">
        <v>5623</v>
      </c>
      <c r="LST438" s="294" t="s">
        <v>5623</v>
      </c>
      <c r="LSU438" s="294" t="s">
        <v>5623</v>
      </c>
      <c r="LSV438" s="294" t="s">
        <v>5623</v>
      </c>
      <c r="LSW438" s="294" t="s">
        <v>5623</v>
      </c>
      <c r="LSX438" s="294" t="s">
        <v>5623</v>
      </c>
      <c r="LSY438" s="294" t="s">
        <v>5623</v>
      </c>
      <c r="LSZ438" s="294" t="s">
        <v>5623</v>
      </c>
      <c r="LTA438" s="294" t="s">
        <v>5623</v>
      </c>
      <c r="LTB438" s="294" t="s">
        <v>5623</v>
      </c>
      <c r="LTC438" s="294" t="s">
        <v>5623</v>
      </c>
      <c r="LTD438" s="294" t="s">
        <v>5623</v>
      </c>
      <c r="LTE438" s="294" t="s">
        <v>5623</v>
      </c>
      <c r="LTF438" s="294" t="s">
        <v>5623</v>
      </c>
      <c r="LTG438" s="294" t="s">
        <v>5623</v>
      </c>
      <c r="LTH438" s="294" t="s">
        <v>5623</v>
      </c>
      <c r="LTI438" s="294" t="s">
        <v>5623</v>
      </c>
      <c r="LTJ438" s="294" t="s">
        <v>5623</v>
      </c>
      <c r="LTK438" s="294" t="s">
        <v>5623</v>
      </c>
      <c r="LTL438" s="294" t="s">
        <v>5623</v>
      </c>
      <c r="LTM438" s="294" t="s">
        <v>5623</v>
      </c>
      <c r="LTN438" s="294" t="s">
        <v>5623</v>
      </c>
      <c r="LTO438" s="294" t="s">
        <v>5623</v>
      </c>
      <c r="LTP438" s="294" t="s">
        <v>5623</v>
      </c>
      <c r="LTQ438" s="294" t="s">
        <v>5623</v>
      </c>
      <c r="LTR438" s="294" t="s">
        <v>5623</v>
      </c>
      <c r="LTS438" s="294" t="s">
        <v>5623</v>
      </c>
      <c r="LTT438" s="294" t="s">
        <v>5623</v>
      </c>
      <c r="LTU438" s="294" t="s">
        <v>5623</v>
      </c>
      <c r="LTV438" s="294" t="s">
        <v>5623</v>
      </c>
      <c r="LTW438" s="294" t="s">
        <v>5623</v>
      </c>
      <c r="LTX438" s="294" t="s">
        <v>5623</v>
      </c>
      <c r="LTY438" s="294" t="s">
        <v>5623</v>
      </c>
      <c r="LTZ438" s="294" t="s">
        <v>5623</v>
      </c>
      <c r="LUA438" s="294" t="s">
        <v>5623</v>
      </c>
      <c r="LUB438" s="294" t="s">
        <v>5623</v>
      </c>
      <c r="LUC438" s="294" t="s">
        <v>5623</v>
      </c>
      <c r="LUD438" s="294" t="s">
        <v>5623</v>
      </c>
      <c r="LUE438" s="294" t="s">
        <v>5623</v>
      </c>
      <c r="LUF438" s="294" t="s">
        <v>5623</v>
      </c>
      <c r="LUG438" s="294" t="s">
        <v>5623</v>
      </c>
      <c r="LUH438" s="294" t="s">
        <v>5623</v>
      </c>
      <c r="LUI438" s="294" t="s">
        <v>5623</v>
      </c>
      <c r="LUJ438" s="294" t="s">
        <v>5623</v>
      </c>
      <c r="LUK438" s="294" t="s">
        <v>5623</v>
      </c>
      <c r="LUL438" s="294" t="s">
        <v>5623</v>
      </c>
      <c r="LUM438" s="294" t="s">
        <v>5623</v>
      </c>
      <c r="LUN438" s="294" t="s">
        <v>5623</v>
      </c>
      <c r="LUO438" s="294" t="s">
        <v>5623</v>
      </c>
      <c r="LUP438" s="294" t="s">
        <v>5623</v>
      </c>
      <c r="LUQ438" s="294" t="s">
        <v>5623</v>
      </c>
      <c r="LUR438" s="294" t="s">
        <v>5623</v>
      </c>
      <c r="LUS438" s="294" t="s">
        <v>5623</v>
      </c>
      <c r="LUT438" s="294" t="s">
        <v>5623</v>
      </c>
      <c r="LUU438" s="294" t="s">
        <v>5623</v>
      </c>
      <c r="LUV438" s="294" t="s">
        <v>5623</v>
      </c>
      <c r="LUW438" s="294" t="s">
        <v>5623</v>
      </c>
      <c r="LUX438" s="294" t="s">
        <v>5623</v>
      </c>
      <c r="LUY438" s="294" t="s">
        <v>5623</v>
      </c>
      <c r="LUZ438" s="294" t="s">
        <v>5623</v>
      </c>
      <c r="LVA438" s="294" t="s">
        <v>5623</v>
      </c>
      <c r="LVB438" s="294" t="s">
        <v>5623</v>
      </c>
      <c r="LVC438" s="294" t="s">
        <v>5623</v>
      </c>
      <c r="LVD438" s="294" t="s">
        <v>5623</v>
      </c>
      <c r="LVE438" s="294" t="s">
        <v>5623</v>
      </c>
      <c r="LVF438" s="294" t="s">
        <v>5623</v>
      </c>
      <c r="LVG438" s="294" t="s">
        <v>5623</v>
      </c>
      <c r="LVH438" s="294" t="s">
        <v>5623</v>
      </c>
      <c r="LVI438" s="294" t="s">
        <v>5623</v>
      </c>
      <c r="LVJ438" s="294" t="s">
        <v>5623</v>
      </c>
      <c r="LVK438" s="294" t="s">
        <v>5623</v>
      </c>
      <c r="LVL438" s="294" t="s">
        <v>5623</v>
      </c>
      <c r="LVM438" s="294" t="s">
        <v>5623</v>
      </c>
      <c r="LVN438" s="294" t="s">
        <v>5623</v>
      </c>
      <c r="LVO438" s="294" t="s">
        <v>5623</v>
      </c>
      <c r="LVP438" s="294" t="s">
        <v>5623</v>
      </c>
      <c r="LVQ438" s="294" t="s">
        <v>5623</v>
      </c>
      <c r="LVR438" s="294" t="s">
        <v>5623</v>
      </c>
      <c r="LVS438" s="294" t="s">
        <v>5623</v>
      </c>
      <c r="LVT438" s="294" t="s">
        <v>5623</v>
      </c>
      <c r="LVU438" s="294" t="s">
        <v>5623</v>
      </c>
      <c r="LVV438" s="294" t="s">
        <v>5623</v>
      </c>
      <c r="LVW438" s="294" t="s">
        <v>5623</v>
      </c>
      <c r="LVX438" s="294" t="s">
        <v>5623</v>
      </c>
      <c r="LVY438" s="294" t="s">
        <v>5623</v>
      </c>
      <c r="LVZ438" s="294" t="s">
        <v>5623</v>
      </c>
      <c r="LWA438" s="294" t="s">
        <v>5623</v>
      </c>
      <c r="LWB438" s="294" t="s">
        <v>5623</v>
      </c>
      <c r="LWC438" s="294" t="s">
        <v>5623</v>
      </c>
      <c r="LWD438" s="294" t="s">
        <v>5623</v>
      </c>
      <c r="LWE438" s="294" t="s">
        <v>5623</v>
      </c>
      <c r="LWF438" s="294" t="s">
        <v>5623</v>
      </c>
      <c r="LWG438" s="294" t="s">
        <v>5623</v>
      </c>
      <c r="LWH438" s="294" t="s">
        <v>5623</v>
      </c>
      <c r="LWI438" s="294" t="s">
        <v>5623</v>
      </c>
      <c r="LWJ438" s="294" t="s">
        <v>5623</v>
      </c>
      <c r="LWK438" s="294" t="s">
        <v>5623</v>
      </c>
      <c r="LWL438" s="294" t="s">
        <v>5623</v>
      </c>
      <c r="LWM438" s="294" t="s">
        <v>5623</v>
      </c>
      <c r="LWN438" s="294" t="s">
        <v>5623</v>
      </c>
      <c r="LWO438" s="294" t="s">
        <v>5623</v>
      </c>
      <c r="LWP438" s="294" t="s">
        <v>5623</v>
      </c>
      <c r="LWQ438" s="294" t="s">
        <v>5623</v>
      </c>
      <c r="LWR438" s="294" t="s">
        <v>5623</v>
      </c>
      <c r="LWS438" s="294" t="s">
        <v>5623</v>
      </c>
      <c r="LWT438" s="294" t="s">
        <v>5623</v>
      </c>
      <c r="LWU438" s="294" t="s">
        <v>5623</v>
      </c>
      <c r="LWV438" s="294" t="s">
        <v>5623</v>
      </c>
      <c r="LWW438" s="294" t="s">
        <v>5623</v>
      </c>
      <c r="LWX438" s="294" t="s">
        <v>5623</v>
      </c>
      <c r="LWY438" s="294" t="s">
        <v>5623</v>
      </c>
      <c r="LWZ438" s="294" t="s">
        <v>5623</v>
      </c>
      <c r="LXA438" s="294" t="s">
        <v>5623</v>
      </c>
      <c r="LXB438" s="294" t="s">
        <v>5623</v>
      </c>
      <c r="LXC438" s="294" t="s">
        <v>5623</v>
      </c>
      <c r="LXD438" s="294" t="s">
        <v>5623</v>
      </c>
      <c r="LXE438" s="294" t="s">
        <v>5623</v>
      </c>
      <c r="LXF438" s="294" t="s">
        <v>5623</v>
      </c>
      <c r="LXG438" s="294" t="s">
        <v>5623</v>
      </c>
      <c r="LXH438" s="294" t="s">
        <v>5623</v>
      </c>
      <c r="LXI438" s="294" t="s">
        <v>5623</v>
      </c>
      <c r="LXJ438" s="294" t="s">
        <v>5623</v>
      </c>
      <c r="LXK438" s="294" t="s">
        <v>5623</v>
      </c>
      <c r="LXL438" s="294" t="s">
        <v>5623</v>
      </c>
      <c r="LXM438" s="294" t="s">
        <v>5623</v>
      </c>
      <c r="LXN438" s="294" t="s">
        <v>5623</v>
      </c>
      <c r="LXO438" s="294" t="s">
        <v>5623</v>
      </c>
      <c r="LXP438" s="294" t="s">
        <v>5623</v>
      </c>
      <c r="LXQ438" s="294" t="s">
        <v>5623</v>
      </c>
      <c r="LXR438" s="294" t="s">
        <v>5623</v>
      </c>
      <c r="LXS438" s="294" t="s">
        <v>5623</v>
      </c>
      <c r="LXT438" s="294" t="s">
        <v>5623</v>
      </c>
      <c r="LXU438" s="294" t="s">
        <v>5623</v>
      </c>
      <c r="LXV438" s="294" t="s">
        <v>5623</v>
      </c>
      <c r="LXW438" s="294" t="s">
        <v>5623</v>
      </c>
      <c r="LXX438" s="294" t="s">
        <v>5623</v>
      </c>
      <c r="LXY438" s="294" t="s">
        <v>5623</v>
      </c>
      <c r="LXZ438" s="294" t="s">
        <v>5623</v>
      </c>
      <c r="LYA438" s="294" t="s">
        <v>5623</v>
      </c>
      <c r="LYB438" s="294" t="s">
        <v>5623</v>
      </c>
      <c r="LYC438" s="294" t="s">
        <v>5623</v>
      </c>
      <c r="LYD438" s="294" t="s">
        <v>5623</v>
      </c>
      <c r="LYE438" s="294" t="s">
        <v>5623</v>
      </c>
      <c r="LYF438" s="294" t="s">
        <v>5623</v>
      </c>
      <c r="LYG438" s="294" t="s">
        <v>5623</v>
      </c>
      <c r="LYH438" s="294" t="s">
        <v>5623</v>
      </c>
      <c r="LYI438" s="294" t="s">
        <v>5623</v>
      </c>
      <c r="LYJ438" s="294" t="s">
        <v>5623</v>
      </c>
      <c r="LYK438" s="294" t="s">
        <v>5623</v>
      </c>
      <c r="LYL438" s="294" t="s">
        <v>5623</v>
      </c>
      <c r="LYM438" s="294" t="s">
        <v>5623</v>
      </c>
      <c r="LYN438" s="294" t="s">
        <v>5623</v>
      </c>
      <c r="LYO438" s="294" t="s">
        <v>5623</v>
      </c>
      <c r="LYP438" s="294" t="s">
        <v>5623</v>
      </c>
      <c r="LYQ438" s="294" t="s">
        <v>5623</v>
      </c>
      <c r="LYR438" s="294" t="s">
        <v>5623</v>
      </c>
      <c r="LYS438" s="294" t="s">
        <v>5623</v>
      </c>
      <c r="LYT438" s="294" t="s">
        <v>5623</v>
      </c>
      <c r="LYU438" s="294" t="s">
        <v>5623</v>
      </c>
      <c r="LYV438" s="294" t="s">
        <v>5623</v>
      </c>
      <c r="LYW438" s="294" t="s">
        <v>5623</v>
      </c>
      <c r="LYX438" s="294" t="s">
        <v>5623</v>
      </c>
      <c r="LYY438" s="294" t="s">
        <v>5623</v>
      </c>
      <c r="LYZ438" s="294" t="s">
        <v>5623</v>
      </c>
      <c r="LZA438" s="294" t="s">
        <v>5623</v>
      </c>
      <c r="LZB438" s="294" t="s">
        <v>5623</v>
      </c>
      <c r="LZC438" s="294" t="s">
        <v>5623</v>
      </c>
      <c r="LZD438" s="294" t="s">
        <v>5623</v>
      </c>
      <c r="LZE438" s="294" t="s">
        <v>5623</v>
      </c>
      <c r="LZF438" s="294" t="s">
        <v>5623</v>
      </c>
      <c r="LZG438" s="294" t="s">
        <v>5623</v>
      </c>
      <c r="LZH438" s="294" t="s">
        <v>5623</v>
      </c>
      <c r="LZI438" s="294" t="s">
        <v>5623</v>
      </c>
      <c r="LZJ438" s="294" t="s">
        <v>5623</v>
      </c>
      <c r="LZK438" s="294" t="s">
        <v>5623</v>
      </c>
      <c r="LZL438" s="294" t="s">
        <v>5623</v>
      </c>
      <c r="LZM438" s="294" t="s">
        <v>5623</v>
      </c>
      <c r="LZN438" s="294" t="s">
        <v>5623</v>
      </c>
      <c r="LZO438" s="294" t="s">
        <v>5623</v>
      </c>
      <c r="LZP438" s="294" t="s">
        <v>5623</v>
      </c>
      <c r="LZQ438" s="294" t="s">
        <v>5623</v>
      </c>
      <c r="LZR438" s="294" t="s">
        <v>5623</v>
      </c>
      <c r="LZS438" s="294" t="s">
        <v>5623</v>
      </c>
      <c r="LZT438" s="294" t="s">
        <v>5623</v>
      </c>
      <c r="LZU438" s="294" t="s">
        <v>5623</v>
      </c>
      <c r="LZV438" s="294" t="s">
        <v>5623</v>
      </c>
      <c r="LZW438" s="294" t="s">
        <v>5623</v>
      </c>
      <c r="LZX438" s="294" t="s">
        <v>5623</v>
      </c>
      <c r="LZY438" s="294" t="s">
        <v>5623</v>
      </c>
      <c r="LZZ438" s="294" t="s">
        <v>5623</v>
      </c>
      <c r="MAA438" s="294" t="s">
        <v>5623</v>
      </c>
      <c r="MAB438" s="294" t="s">
        <v>5623</v>
      </c>
      <c r="MAC438" s="294" t="s">
        <v>5623</v>
      </c>
      <c r="MAD438" s="294" t="s">
        <v>5623</v>
      </c>
      <c r="MAE438" s="294" t="s">
        <v>5623</v>
      </c>
      <c r="MAF438" s="294" t="s">
        <v>5623</v>
      </c>
      <c r="MAG438" s="294" t="s">
        <v>5623</v>
      </c>
      <c r="MAH438" s="294" t="s">
        <v>5623</v>
      </c>
      <c r="MAI438" s="294" t="s">
        <v>5623</v>
      </c>
      <c r="MAJ438" s="294" t="s">
        <v>5623</v>
      </c>
      <c r="MAK438" s="294" t="s">
        <v>5623</v>
      </c>
      <c r="MAL438" s="294" t="s">
        <v>5623</v>
      </c>
      <c r="MAM438" s="294" t="s">
        <v>5623</v>
      </c>
      <c r="MAN438" s="294" t="s">
        <v>5623</v>
      </c>
      <c r="MAO438" s="294" t="s">
        <v>5623</v>
      </c>
      <c r="MAP438" s="294" t="s">
        <v>5623</v>
      </c>
      <c r="MAQ438" s="294" t="s">
        <v>5623</v>
      </c>
      <c r="MAR438" s="294" t="s">
        <v>5623</v>
      </c>
      <c r="MAS438" s="294" t="s">
        <v>5623</v>
      </c>
      <c r="MAT438" s="294" t="s">
        <v>5623</v>
      </c>
      <c r="MAU438" s="294" t="s">
        <v>5623</v>
      </c>
      <c r="MAV438" s="294" t="s">
        <v>5623</v>
      </c>
      <c r="MAW438" s="294" t="s">
        <v>5623</v>
      </c>
      <c r="MAX438" s="294" t="s">
        <v>5623</v>
      </c>
      <c r="MAY438" s="294" t="s">
        <v>5623</v>
      </c>
      <c r="MAZ438" s="294" t="s">
        <v>5623</v>
      </c>
      <c r="MBA438" s="294" t="s">
        <v>5623</v>
      </c>
      <c r="MBB438" s="294" t="s">
        <v>5623</v>
      </c>
      <c r="MBC438" s="294" t="s">
        <v>5623</v>
      </c>
      <c r="MBD438" s="294" t="s">
        <v>5623</v>
      </c>
      <c r="MBE438" s="294" t="s">
        <v>5623</v>
      </c>
      <c r="MBF438" s="294" t="s">
        <v>5623</v>
      </c>
      <c r="MBG438" s="294" t="s">
        <v>5623</v>
      </c>
      <c r="MBH438" s="294" t="s">
        <v>5623</v>
      </c>
      <c r="MBI438" s="294" t="s">
        <v>5623</v>
      </c>
      <c r="MBJ438" s="294" t="s">
        <v>5623</v>
      </c>
      <c r="MBK438" s="294" t="s">
        <v>5623</v>
      </c>
      <c r="MBL438" s="294" t="s">
        <v>5623</v>
      </c>
      <c r="MBM438" s="294" t="s">
        <v>5623</v>
      </c>
      <c r="MBN438" s="294" t="s">
        <v>5623</v>
      </c>
      <c r="MBO438" s="294" t="s">
        <v>5623</v>
      </c>
      <c r="MBP438" s="294" t="s">
        <v>5623</v>
      </c>
      <c r="MBQ438" s="294" t="s">
        <v>5623</v>
      </c>
      <c r="MBR438" s="294" t="s">
        <v>5623</v>
      </c>
      <c r="MBS438" s="294" t="s">
        <v>5623</v>
      </c>
      <c r="MBT438" s="294" t="s">
        <v>5623</v>
      </c>
      <c r="MBU438" s="294" t="s">
        <v>5623</v>
      </c>
      <c r="MBV438" s="294" t="s">
        <v>5623</v>
      </c>
      <c r="MBW438" s="294" t="s">
        <v>5623</v>
      </c>
      <c r="MBX438" s="294" t="s">
        <v>5623</v>
      </c>
      <c r="MBY438" s="294" t="s">
        <v>5623</v>
      </c>
      <c r="MBZ438" s="294" t="s">
        <v>5623</v>
      </c>
      <c r="MCA438" s="294" t="s">
        <v>5623</v>
      </c>
      <c r="MCB438" s="294" t="s">
        <v>5623</v>
      </c>
      <c r="MCC438" s="294" t="s">
        <v>5623</v>
      </c>
      <c r="MCD438" s="294" t="s">
        <v>5623</v>
      </c>
      <c r="MCE438" s="294" t="s">
        <v>5623</v>
      </c>
      <c r="MCF438" s="294" t="s">
        <v>5623</v>
      </c>
      <c r="MCG438" s="294" t="s">
        <v>5623</v>
      </c>
      <c r="MCH438" s="294" t="s">
        <v>5623</v>
      </c>
      <c r="MCI438" s="294" t="s">
        <v>5623</v>
      </c>
      <c r="MCJ438" s="294" t="s">
        <v>5623</v>
      </c>
      <c r="MCK438" s="294" t="s">
        <v>5623</v>
      </c>
      <c r="MCL438" s="294" t="s">
        <v>5623</v>
      </c>
      <c r="MCM438" s="294" t="s">
        <v>5623</v>
      </c>
      <c r="MCN438" s="294" t="s">
        <v>5623</v>
      </c>
      <c r="MCO438" s="294" t="s">
        <v>5623</v>
      </c>
      <c r="MCP438" s="294" t="s">
        <v>5623</v>
      </c>
      <c r="MCQ438" s="294" t="s">
        <v>5623</v>
      </c>
      <c r="MCR438" s="294" t="s">
        <v>5623</v>
      </c>
      <c r="MCS438" s="294" t="s">
        <v>5623</v>
      </c>
      <c r="MCT438" s="294" t="s">
        <v>5623</v>
      </c>
      <c r="MCU438" s="294" t="s">
        <v>5623</v>
      </c>
      <c r="MCV438" s="294" t="s">
        <v>5623</v>
      </c>
      <c r="MCW438" s="294" t="s">
        <v>5623</v>
      </c>
      <c r="MCX438" s="294" t="s">
        <v>5623</v>
      </c>
      <c r="MCY438" s="294" t="s">
        <v>5623</v>
      </c>
      <c r="MCZ438" s="294" t="s">
        <v>5623</v>
      </c>
      <c r="MDA438" s="294" t="s">
        <v>5623</v>
      </c>
      <c r="MDB438" s="294" t="s">
        <v>5623</v>
      </c>
      <c r="MDC438" s="294" t="s">
        <v>5623</v>
      </c>
      <c r="MDD438" s="294" t="s">
        <v>5623</v>
      </c>
      <c r="MDE438" s="294" t="s">
        <v>5623</v>
      </c>
      <c r="MDF438" s="294" t="s">
        <v>5623</v>
      </c>
      <c r="MDG438" s="294" t="s">
        <v>5623</v>
      </c>
      <c r="MDH438" s="294" t="s">
        <v>5623</v>
      </c>
      <c r="MDI438" s="294" t="s">
        <v>5623</v>
      </c>
      <c r="MDJ438" s="294" t="s">
        <v>5623</v>
      </c>
      <c r="MDK438" s="294" t="s">
        <v>5623</v>
      </c>
      <c r="MDL438" s="294" t="s">
        <v>5623</v>
      </c>
      <c r="MDM438" s="294" t="s">
        <v>5623</v>
      </c>
      <c r="MDN438" s="294" t="s">
        <v>5623</v>
      </c>
      <c r="MDO438" s="294" t="s">
        <v>5623</v>
      </c>
      <c r="MDP438" s="294" t="s">
        <v>5623</v>
      </c>
      <c r="MDQ438" s="294" t="s">
        <v>5623</v>
      </c>
      <c r="MDR438" s="294" t="s">
        <v>5623</v>
      </c>
      <c r="MDS438" s="294" t="s">
        <v>5623</v>
      </c>
      <c r="MDT438" s="294" t="s">
        <v>5623</v>
      </c>
      <c r="MDU438" s="294" t="s">
        <v>5623</v>
      </c>
      <c r="MDV438" s="294" t="s">
        <v>5623</v>
      </c>
      <c r="MDW438" s="294" t="s">
        <v>5623</v>
      </c>
      <c r="MDX438" s="294" t="s">
        <v>5623</v>
      </c>
      <c r="MDY438" s="294" t="s">
        <v>5623</v>
      </c>
      <c r="MDZ438" s="294" t="s">
        <v>5623</v>
      </c>
      <c r="MEA438" s="294" t="s">
        <v>5623</v>
      </c>
      <c r="MEB438" s="294" t="s">
        <v>5623</v>
      </c>
      <c r="MEC438" s="294" t="s">
        <v>5623</v>
      </c>
      <c r="MED438" s="294" t="s">
        <v>5623</v>
      </c>
      <c r="MEE438" s="294" t="s">
        <v>5623</v>
      </c>
      <c r="MEF438" s="294" t="s">
        <v>5623</v>
      </c>
      <c r="MEG438" s="294" t="s">
        <v>5623</v>
      </c>
      <c r="MEH438" s="294" t="s">
        <v>5623</v>
      </c>
      <c r="MEI438" s="294" t="s">
        <v>5623</v>
      </c>
      <c r="MEJ438" s="294" t="s">
        <v>5623</v>
      </c>
      <c r="MEK438" s="294" t="s">
        <v>5623</v>
      </c>
      <c r="MEL438" s="294" t="s">
        <v>5623</v>
      </c>
      <c r="MEM438" s="294" t="s">
        <v>5623</v>
      </c>
      <c r="MEN438" s="294" t="s">
        <v>5623</v>
      </c>
      <c r="MEO438" s="294" t="s">
        <v>5623</v>
      </c>
      <c r="MEP438" s="294" t="s">
        <v>5623</v>
      </c>
      <c r="MEQ438" s="294" t="s">
        <v>5623</v>
      </c>
      <c r="MER438" s="294" t="s">
        <v>5623</v>
      </c>
      <c r="MES438" s="294" t="s">
        <v>5623</v>
      </c>
      <c r="MET438" s="294" t="s">
        <v>5623</v>
      </c>
      <c r="MEU438" s="294" t="s">
        <v>5623</v>
      </c>
      <c r="MEV438" s="294" t="s">
        <v>5623</v>
      </c>
      <c r="MEW438" s="294" t="s">
        <v>5623</v>
      </c>
      <c r="MEX438" s="294" t="s">
        <v>5623</v>
      </c>
      <c r="MEY438" s="294" t="s">
        <v>5623</v>
      </c>
      <c r="MEZ438" s="294" t="s">
        <v>5623</v>
      </c>
      <c r="MFA438" s="294" t="s">
        <v>5623</v>
      </c>
      <c r="MFB438" s="294" t="s">
        <v>5623</v>
      </c>
      <c r="MFC438" s="294" t="s">
        <v>5623</v>
      </c>
      <c r="MFD438" s="294" t="s">
        <v>5623</v>
      </c>
      <c r="MFE438" s="294" t="s">
        <v>5623</v>
      </c>
      <c r="MFF438" s="294" t="s">
        <v>5623</v>
      </c>
      <c r="MFG438" s="294" t="s">
        <v>5623</v>
      </c>
      <c r="MFH438" s="294" t="s">
        <v>5623</v>
      </c>
      <c r="MFI438" s="294" t="s">
        <v>5623</v>
      </c>
      <c r="MFJ438" s="294" t="s">
        <v>5623</v>
      </c>
      <c r="MFK438" s="294" t="s">
        <v>5623</v>
      </c>
      <c r="MFL438" s="294" t="s">
        <v>5623</v>
      </c>
      <c r="MFM438" s="294" t="s">
        <v>5623</v>
      </c>
      <c r="MFN438" s="294" t="s">
        <v>5623</v>
      </c>
      <c r="MFO438" s="294" t="s">
        <v>5623</v>
      </c>
      <c r="MFP438" s="294" t="s">
        <v>5623</v>
      </c>
      <c r="MFQ438" s="294" t="s">
        <v>5623</v>
      </c>
      <c r="MFR438" s="294" t="s">
        <v>5623</v>
      </c>
      <c r="MFS438" s="294" t="s">
        <v>5623</v>
      </c>
      <c r="MFT438" s="294" t="s">
        <v>5623</v>
      </c>
      <c r="MFU438" s="294" t="s">
        <v>5623</v>
      </c>
      <c r="MFV438" s="294" t="s">
        <v>5623</v>
      </c>
      <c r="MFW438" s="294" t="s">
        <v>5623</v>
      </c>
      <c r="MFX438" s="294" t="s">
        <v>5623</v>
      </c>
      <c r="MFY438" s="294" t="s">
        <v>5623</v>
      </c>
      <c r="MFZ438" s="294" t="s">
        <v>5623</v>
      </c>
      <c r="MGA438" s="294" t="s">
        <v>5623</v>
      </c>
      <c r="MGB438" s="294" t="s">
        <v>5623</v>
      </c>
      <c r="MGC438" s="294" t="s">
        <v>5623</v>
      </c>
      <c r="MGD438" s="294" t="s">
        <v>5623</v>
      </c>
      <c r="MGE438" s="294" t="s">
        <v>5623</v>
      </c>
      <c r="MGF438" s="294" t="s">
        <v>5623</v>
      </c>
      <c r="MGG438" s="294" t="s">
        <v>5623</v>
      </c>
      <c r="MGH438" s="294" t="s">
        <v>5623</v>
      </c>
      <c r="MGI438" s="294" t="s">
        <v>5623</v>
      </c>
      <c r="MGJ438" s="294" t="s">
        <v>5623</v>
      </c>
      <c r="MGK438" s="294" t="s">
        <v>5623</v>
      </c>
      <c r="MGL438" s="294" t="s">
        <v>5623</v>
      </c>
      <c r="MGM438" s="294" t="s">
        <v>5623</v>
      </c>
      <c r="MGN438" s="294" t="s">
        <v>5623</v>
      </c>
      <c r="MGO438" s="294" t="s">
        <v>5623</v>
      </c>
      <c r="MGP438" s="294" t="s">
        <v>5623</v>
      </c>
      <c r="MGQ438" s="294" t="s">
        <v>5623</v>
      </c>
      <c r="MGR438" s="294" t="s">
        <v>5623</v>
      </c>
      <c r="MGS438" s="294" t="s">
        <v>5623</v>
      </c>
      <c r="MGT438" s="294" t="s">
        <v>5623</v>
      </c>
      <c r="MGU438" s="294" t="s">
        <v>5623</v>
      </c>
      <c r="MGV438" s="294" t="s">
        <v>5623</v>
      </c>
      <c r="MGW438" s="294" t="s">
        <v>5623</v>
      </c>
      <c r="MGX438" s="294" t="s">
        <v>5623</v>
      </c>
      <c r="MGY438" s="294" t="s">
        <v>5623</v>
      </c>
      <c r="MGZ438" s="294" t="s">
        <v>5623</v>
      </c>
      <c r="MHA438" s="294" t="s">
        <v>5623</v>
      </c>
      <c r="MHB438" s="294" t="s">
        <v>5623</v>
      </c>
      <c r="MHC438" s="294" t="s">
        <v>5623</v>
      </c>
      <c r="MHD438" s="294" t="s">
        <v>5623</v>
      </c>
      <c r="MHE438" s="294" t="s">
        <v>5623</v>
      </c>
      <c r="MHF438" s="294" t="s">
        <v>5623</v>
      </c>
      <c r="MHG438" s="294" t="s">
        <v>5623</v>
      </c>
      <c r="MHH438" s="294" t="s">
        <v>5623</v>
      </c>
      <c r="MHI438" s="294" t="s">
        <v>5623</v>
      </c>
      <c r="MHJ438" s="294" t="s">
        <v>5623</v>
      </c>
      <c r="MHK438" s="294" t="s">
        <v>5623</v>
      </c>
      <c r="MHL438" s="294" t="s">
        <v>5623</v>
      </c>
      <c r="MHM438" s="294" t="s">
        <v>5623</v>
      </c>
      <c r="MHN438" s="294" t="s">
        <v>5623</v>
      </c>
      <c r="MHO438" s="294" t="s">
        <v>5623</v>
      </c>
      <c r="MHP438" s="294" t="s">
        <v>5623</v>
      </c>
      <c r="MHQ438" s="294" t="s">
        <v>5623</v>
      </c>
      <c r="MHR438" s="294" t="s">
        <v>5623</v>
      </c>
      <c r="MHS438" s="294" t="s">
        <v>5623</v>
      </c>
      <c r="MHT438" s="294" t="s">
        <v>5623</v>
      </c>
      <c r="MHU438" s="294" t="s">
        <v>5623</v>
      </c>
      <c r="MHV438" s="294" t="s">
        <v>5623</v>
      </c>
      <c r="MHW438" s="294" t="s">
        <v>5623</v>
      </c>
      <c r="MHX438" s="294" t="s">
        <v>5623</v>
      </c>
      <c r="MHY438" s="294" t="s">
        <v>5623</v>
      </c>
      <c r="MHZ438" s="294" t="s">
        <v>5623</v>
      </c>
      <c r="MIA438" s="294" t="s">
        <v>5623</v>
      </c>
      <c r="MIB438" s="294" t="s">
        <v>5623</v>
      </c>
      <c r="MIC438" s="294" t="s">
        <v>5623</v>
      </c>
      <c r="MID438" s="294" t="s">
        <v>5623</v>
      </c>
      <c r="MIE438" s="294" t="s">
        <v>5623</v>
      </c>
      <c r="MIF438" s="294" t="s">
        <v>5623</v>
      </c>
      <c r="MIG438" s="294" t="s">
        <v>5623</v>
      </c>
      <c r="MIH438" s="294" t="s">
        <v>5623</v>
      </c>
      <c r="MII438" s="294" t="s">
        <v>5623</v>
      </c>
      <c r="MIJ438" s="294" t="s">
        <v>5623</v>
      </c>
      <c r="MIK438" s="294" t="s">
        <v>5623</v>
      </c>
      <c r="MIL438" s="294" t="s">
        <v>5623</v>
      </c>
      <c r="MIM438" s="294" t="s">
        <v>5623</v>
      </c>
      <c r="MIN438" s="294" t="s">
        <v>5623</v>
      </c>
      <c r="MIO438" s="294" t="s">
        <v>5623</v>
      </c>
      <c r="MIP438" s="294" t="s">
        <v>5623</v>
      </c>
      <c r="MIQ438" s="294" t="s">
        <v>5623</v>
      </c>
      <c r="MIR438" s="294" t="s">
        <v>5623</v>
      </c>
      <c r="MIS438" s="294" t="s">
        <v>5623</v>
      </c>
      <c r="MIT438" s="294" t="s">
        <v>5623</v>
      </c>
      <c r="MIU438" s="294" t="s">
        <v>5623</v>
      </c>
      <c r="MIV438" s="294" t="s">
        <v>5623</v>
      </c>
      <c r="MIW438" s="294" t="s">
        <v>5623</v>
      </c>
      <c r="MIX438" s="294" t="s">
        <v>5623</v>
      </c>
      <c r="MIY438" s="294" t="s">
        <v>5623</v>
      </c>
      <c r="MIZ438" s="294" t="s">
        <v>5623</v>
      </c>
      <c r="MJA438" s="294" t="s">
        <v>5623</v>
      </c>
      <c r="MJB438" s="294" t="s">
        <v>5623</v>
      </c>
      <c r="MJC438" s="294" t="s">
        <v>5623</v>
      </c>
      <c r="MJD438" s="294" t="s">
        <v>5623</v>
      </c>
      <c r="MJE438" s="294" t="s">
        <v>5623</v>
      </c>
      <c r="MJF438" s="294" t="s">
        <v>5623</v>
      </c>
      <c r="MJG438" s="294" t="s">
        <v>5623</v>
      </c>
      <c r="MJH438" s="294" t="s">
        <v>5623</v>
      </c>
      <c r="MJI438" s="294" t="s">
        <v>5623</v>
      </c>
      <c r="MJJ438" s="294" t="s">
        <v>5623</v>
      </c>
      <c r="MJK438" s="294" t="s">
        <v>5623</v>
      </c>
      <c r="MJL438" s="294" t="s">
        <v>5623</v>
      </c>
      <c r="MJM438" s="294" t="s">
        <v>5623</v>
      </c>
      <c r="MJN438" s="294" t="s">
        <v>5623</v>
      </c>
      <c r="MJO438" s="294" t="s">
        <v>5623</v>
      </c>
      <c r="MJP438" s="294" t="s">
        <v>5623</v>
      </c>
      <c r="MJQ438" s="294" t="s">
        <v>5623</v>
      </c>
      <c r="MJR438" s="294" t="s">
        <v>5623</v>
      </c>
      <c r="MJS438" s="294" t="s">
        <v>5623</v>
      </c>
      <c r="MJT438" s="294" t="s">
        <v>5623</v>
      </c>
      <c r="MJU438" s="294" t="s">
        <v>5623</v>
      </c>
      <c r="MJV438" s="294" t="s">
        <v>5623</v>
      </c>
      <c r="MJW438" s="294" t="s">
        <v>5623</v>
      </c>
      <c r="MJX438" s="294" t="s">
        <v>5623</v>
      </c>
      <c r="MJY438" s="294" t="s">
        <v>5623</v>
      </c>
      <c r="MJZ438" s="294" t="s">
        <v>5623</v>
      </c>
      <c r="MKA438" s="294" t="s">
        <v>5623</v>
      </c>
      <c r="MKB438" s="294" t="s">
        <v>5623</v>
      </c>
      <c r="MKC438" s="294" t="s">
        <v>5623</v>
      </c>
      <c r="MKD438" s="294" t="s">
        <v>5623</v>
      </c>
      <c r="MKE438" s="294" t="s">
        <v>5623</v>
      </c>
      <c r="MKF438" s="294" t="s">
        <v>5623</v>
      </c>
      <c r="MKG438" s="294" t="s">
        <v>5623</v>
      </c>
      <c r="MKH438" s="294" t="s">
        <v>5623</v>
      </c>
      <c r="MKI438" s="294" t="s">
        <v>5623</v>
      </c>
      <c r="MKJ438" s="294" t="s">
        <v>5623</v>
      </c>
      <c r="MKK438" s="294" t="s">
        <v>5623</v>
      </c>
      <c r="MKL438" s="294" t="s">
        <v>5623</v>
      </c>
      <c r="MKM438" s="294" t="s">
        <v>5623</v>
      </c>
      <c r="MKN438" s="294" t="s">
        <v>5623</v>
      </c>
      <c r="MKO438" s="294" t="s">
        <v>5623</v>
      </c>
      <c r="MKP438" s="294" t="s">
        <v>5623</v>
      </c>
      <c r="MKQ438" s="294" t="s">
        <v>5623</v>
      </c>
      <c r="MKR438" s="294" t="s">
        <v>5623</v>
      </c>
      <c r="MKS438" s="294" t="s">
        <v>5623</v>
      </c>
      <c r="MKT438" s="294" t="s">
        <v>5623</v>
      </c>
      <c r="MKU438" s="294" t="s">
        <v>5623</v>
      </c>
      <c r="MKV438" s="294" t="s">
        <v>5623</v>
      </c>
      <c r="MKW438" s="294" t="s">
        <v>5623</v>
      </c>
      <c r="MKX438" s="294" t="s">
        <v>5623</v>
      </c>
      <c r="MKY438" s="294" t="s">
        <v>5623</v>
      </c>
      <c r="MKZ438" s="294" t="s">
        <v>5623</v>
      </c>
      <c r="MLA438" s="294" t="s">
        <v>5623</v>
      </c>
      <c r="MLB438" s="294" t="s">
        <v>5623</v>
      </c>
      <c r="MLC438" s="294" t="s">
        <v>5623</v>
      </c>
      <c r="MLD438" s="294" t="s">
        <v>5623</v>
      </c>
      <c r="MLE438" s="294" t="s">
        <v>5623</v>
      </c>
      <c r="MLF438" s="294" t="s">
        <v>5623</v>
      </c>
      <c r="MLG438" s="294" t="s">
        <v>5623</v>
      </c>
      <c r="MLH438" s="294" t="s">
        <v>5623</v>
      </c>
      <c r="MLI438" s="294" t="s">
        <v>5623</v>
      </c>
      <c r="MLJ438" s="294" t="s">
        <v>5623</v>
      </c>
      <c r="MLK438" s="294" t="s">
        <v>5623</v>
      </c>
      <c r="MLL438" s="294" t="s">
        <v>5623</v>
      </c>
      <c r="MLM438" s="294" t="s">
        <v>5623</v>
      </c>
      <c r="MLN438" s="294" t="s">
        <v>5623</v>
      </c>
      <c r="MLO438" s="294" t="s">
        <v>5623</v>
      </c>
      <c r="MLP438" s="294" t="s">
        <v>5623</v>
      </c>
      <c r="MLQ438" s="294" t="s">
        <v>5623</v>
      </c>
      <c r="MLR438" s="294" t="s">
        <v>5623</v>
      </c>
      <c r="MLS438" s="294" t="s">
        <v>5623</v>
      </c>
      <c r="MLT438" s="294" t="s">
        <v>5623</v>
      </c>
      <c r="MLU438" s="294" t="s">
        <v>5623</v>
      </c>
      <c r="MLV438" s="294" t="s">
        <v>5623</v>
      </c>
      <c r="MLW438" s="294" t="s">
        <v>5623</v>
      </c>
      <c r="MLX438" s="294" t="s">
        <v>5623</v>
      </c>
      <c r="MLY438" s="294" t="s">
        <v>5623</v>
      </c>
      <c r="MLZ438" s="294" t="s">
        <v>5623</v>
      </c>
      <c r="MMA438" s="294" t="s">
        <v>5623</v>
      </c>
      <c r="MMB438" s="294" t="s">
        <v>5623</v>
      </c>
      <c r="MMC438" s="294" t="s">
        <v>5623</v>
      </c>
      <c r="MMD438" s="294" t="s">
        <v>5623</v>
      </c>
      <c r="MME438" s="294" t="s">
        <v>5623</v>
      </c>
      <c r="MMF438" s="294" t="s">
        <v>5623</v>
      </c>
      <c r="MMG438" s="294" t="s">
        <v>5623</v>
      </c>
      <c r="MMH438" s="294" t="s">
        <v>5623</v>
      </c>
      <c r="MMI438" s="294" t="s">
        <v>5623</v>
      </c>
      <c r="MMJ438" s="294" t="s">
        <v>5623</v>
      </c>
      <c r="MMK438" s="294" t="s">
        <v>5623</v>
      </c>
      <c r="MML438" s="294" t="s">
        <v>5623</v>
      </c>
      <c r="MMM438" s="294" t="s">
        <v>5623</v>
      </c>
      <c r="MMN438" s="294" t="s">
        <v>5623</v>
      </c>
      <c r="MMO438" s="294" t="s">
        <v>5623</v>
      </c>
      <c r="MMP438" s="294" t="s">
        <v>5623</v>
      </c>
      <c r="MMQ438" s="294" t="s">
        <v>5623</v>
      </c>
      <c r="MMR438" s="294" t="s">
        <v>5623</v>
      </c>
      <c r="MMS438" s="294" t="s">
        <v>5623</v>
      </c>
      <c r="MMT438" s="294" t="s">
        <v>5623</v>
      </c>
      <c r="MMU438" s="294" t="s">
        <v>5623</v>
      </c>
      <c r="MMV438" s="294" t="s">
        <v>5623</v>
      </c>
      <c r="MMW438" s="294" t="s">
        <v>5623</v>
      </c>
      <c r="MMX438" s="294" t="s">
        <v>5623</v>
      </c>
      <c r="MMY438" s="294" t="s">
        <v>5623</v>
      </c>
      <c r="MMZ438" s="294" t="s">
        <v>5623</v>
      </c>
      <c r="MNA438" s="294" t="s">
        <v>5623</v>
      </c>
      <c r="MNB438" s="294" t="s">
        <v>5623</v>
      </c>
      <c r="MNC438" s="294" t="s">
        <v>5623</v>
      </c>
      <c r="MND438" s="294" t="s">
        <v>5623</v>
      </c>
      <c r="MNE438" s="294" t="s">
        <v>5623</v>
      </c>
      <c r="MNF438" s="294" t="s">
        <v>5623</v>
      </c>
      <c r="MNG438" s="294" t="s">
        <v>5623</v>
      </c>
      <c r="MNH438" s="294" t="s">
        <v>5623</v>
      </c>
      <c r="MNI438" s="294" t="s">
        <v>5623</v>
      </c>
      <c r="MNJ438" s="294" t="s">
        <v>5623</v>
      </c>
      <c r="MNK438" s="294" t="s">
        <v>5623</v>
      </c>
      <c r="MNL438" s="294" t="s">
        <v>5623</v>
      </c>
      <c r="MNM438" s="294" t="s">
        <v>5623</v>
      </c>
      <c r="MNN438" s="294" t="s">
        <v>5623</v>
      </c>
      <c r="MNO438" s="294" t="s">
        <v>5623</v>
      </c>
      <c r="MNP438" s="294" t="s">
        <v>5623</v>
      </c>
      <c r="MNQ438" s="294" t="s">
        <v>5623</v>
      </c>
      <c r="MNR438" s="294" t="s">
        <v>5623</v>
      </c>
      <c r="MNS438" s="294" t="s">
        <v>5623</v>
      </c>
      <c r="MNT438" s="294" t="s">
        <v>5623</v>
      </c>
      <c r="MNU438" s="294" t="s">
        <v>5623</v>
      </c>
      <c r="MNV438" s="294" t="s">
        <v>5623</v>
      </c>
      <c r="MNW438" s="294" t="s">
        <v>5623</v>
      </c>
      <c r="MNX438" s="294" t="s">
        <v>5623</v>
      </c>
      <c r="MNY438" s="294" t="s">
        <v>5623</v>
      </c>
      <c r="MNZ438" s="294" t="s">
        <v>5623</v>
      </c>
      <c r="MOA438" s="294" t="s">
        <v>5623</v>
      </c>
      <c r="MOB438" s="294" t="s">
        <v>5623</v>
      </c>
      <c r="MOC438" s="294" t="s">
        <v>5623</v>
      </c>
      <c r="MOD438" s="294" t="s">
        <v>5623</v>
      </c>
      <c r="MOE438" s="294" t="s">
        <v>5623</v>
      </c>
      <c r="MOF438" s="294" t="s">
        <v>5623</v>
      </c>
      <c r="MOG438" s="294" t="s">
        <v>5623</v>
      </c>
      <c r="MOH438" s="294" t="s">
        <v>5623</v>
      </c>
      <c r="MOI438" s="294" t="s">
        <v>5623</v>
      </c>
      <c r="MOJ438" s="294" t="s">
        <v>5623</v>
      </c>
      <c r="MOK438" s="294" t="s">
        <v>5623</v>
      </c>
      <c r="MOL438" s="294" t="s">
        <v>5623</v>
      </c>
      <c r="MOM438" s="294" t="s">
        <v>5623</v>
      </c>
      <c r="MON438" s="294" t="s">
        <v>5623</v>
      </c>
      <c r="MOO438" s="294" t="s">
        <v>5623</v>
      </c>
      <c r="MOP438" s="294" t="s">
        <v>5623</v>
      </c>
      <c r="MOQ438" s="294" t="s">
        <v>5623</v>
      </c>
      <c r="MOR438" s="294" t="s">
        <v>5623</v>
      </c>
      <c r="MOS438" s="294" t="s">
        <v>5623</v>
      </c>
      <c r="MOT438" s="294" t="s">
        <v>5623</v>
      </c>
      <c r="MOU438" s="294" t="s">
        <v>5623</v>
      </c>
      <c r="MOV438" s="294" t="s">
        <v>5623</v>
      </c>
      <c r="MOW438" s="294" t="s">
        <v>5623</v>
      </c>
      <c r="MOX438" s="294" t="s">
        <v>5623</v>
      </c>
      <c r="MOY438" s="294" t="s">
        <v>5623</v>
      </c>
      <c r="MOZ438" s="294" t="s">
        <v>5623</v>
      </c>
      <c r="MPA438" s="294" t="s">
        <v>5623</v>
      </c>
      <c r="MPB438" s="294" t="s">
        <v>5623</v>
      </c>
      <c r="MPC438" s="294" t="s">
        <v>5623</v>
      </c>
      <c r="MPD438" s="294" t="s">
        <v>5623</v>
      </c>
      <c r="MPE438" s="294" t="s">
        <v>5623</v>
      </c>
      <c r="MPF438" s="294" t="s">
        <v>5623</v>
      </c>
      <c r="MPG438" s="294" t="s">
        <v>5623</v>
      </c>
      <c r="MPH438" s="294" t="s">
        <v>5623</v>
      </c>
      <c r="MPI438" s="294" t="s">
        <v>5623</v>
      </c>
      <c r="MPJ438" s="294" t="s">
        <v>5623</v>
      </c>
      <c r="MPK438" s="294" t="s">
        <v>5623</v>
      </c>
      <c r="MPL438" s="294" t="s">
        <v>5623</v>
      </c>
      <c r="MPM438" s="294" t="s">
        <v>5623</v>
      </c>
      <c r="MPN438" s="294" t="s">
        <v>5623</v>
      </c>
      <c r="MPO438" s="294" t="s">
        <v>5623</v>
      </c>
      <c r="MPP438" s="294" t="s">
        <v>5623</v>
      </c>
      <c r="MPQ438" s="294" t="s">
        <v>5623</v>
      </c>
      <c r="MPR438" s="294" t="s">
        <v>5623</v>
      </c>
      <c r="MPS438" s="294" t="s">
        <v>5623</v>
      </c>
      <c r="MPT438" s="294" t="s">
        <v>5623</v>
      </c>
      <c r="MPU438" s="294" t="s">
        <v>5623</v>
      </c>
      <c r="MPV438" s="294" t="s">
        <v>5623</v>
      </c>
      <c r="MPW438" s="294" t="s">
        <v>5623</v>
      </c>
      <c r="MPX438" s="294" t="s">
        <v>5623</v>
      </c>
      <c r="MPY438" s="294" t="s">
        <v>5623</v>
      </c>
      <c r="MPZ438" s="294" t="s">
        <v>5623</v>
      </c>
      <c r="MQA438" s="294" t="s">
        <v>5623</v>
      </c>
      <c r="MQB438" s="294" t="s">
        <v>5623</v>
      </c>
      <c r="MQC438" s="294" t="s">
        <v>5623</v>
      </c>
      <c r="MQD438" s="294" t="s">
        <v>5623</v>
      </c>
      <c r="MQE438" s="294" t="s">
        <v>5623</v>
      </c>
      <c r="MQF438" s="294" t="s">
        <v>5623</v>
      </c>
      <c r="MQG438" s="294" t="s">
        <v>5623</v>
      </c>
      <c r="MQH438" s="294" t="s">
        <v>5623</v>
      </c>
      <c r="MQI438" s="294" t="s">
        <v>5623</v>
      </c>
      <c r="MQJ438" s="294" t="s">
        <v>5623</v>
      </c>
      <c r="MQK438" s="294" t="s">
        <v>5623</v>
      </c>
      <c r="MQL438" s="294" t="s">
        <v>5623</v>
      </c>
      <c r="MQM438" s="294" t="s">
        <v>5623</v>
      </c>
      <c r="MQN438" s="294" t="s">
        <v>5623</v>
      </c>
      <c r="MQO438" s="294" t="s">
        <v>5623</v>
      </c>
      <c r="MQP438" s="294" t="s">
        <v>5623</v>
      </c>
      <c r="MQQ438" s="294" t="s">
        <v>5623</v>
      </c>
      <c r="MQR438" s="294" t="s">
        <v>5623</v>
      </c>
      <c r="MQS438" s="294" t="s">
        <v>5623</v>
      </c>
      <c r="MQT438" s="294" t="s">
        <v>5623</v>
      </c>
      <c r="MQU438" s="294" t="s">
        <v>5623</v>
      </c>
      <c r="MQV438" s="294" t="s">
        <v>5623</v>
      </c>
      <c r="MQW438" s="294" t="s">
        <v>5623</v>
      </c>
      <c r="MQX438" s="294" t="s">
        <v>5623</v>
      </c>
      <c r="MQY438" s="294" t="s">
        <v>5623</v>
      </c>
      <c r="MQZ438" s="294" t="s">
        <v>5623</v>
      </c>
      <c r="MRA438" s="294" t="s">
        <v>5623</v>
      </c>
      <c r="MRB438" s="294" t="s">
        <v>5623</v>
      </c>
      <c r="MRC438" s="294" t="s">
        <v>5623</v>
      </c>
      <c r="MRD438" s="294" t="s">
        <v>5623</v>
      </c>
      <c r="MRE438" s="294" t="s">
        <v>5623</v>
      </c>
      <c r="MRF438" s="294" t="s">
        <v>5623</v>
      </c>
      <c r="MRG438" s="294" t="s">
        <v>5623</v>
      </c>
      <c r="MRH438" s="294" t="s">
        <v>5623</v>
      </c>
      <c r="MRI438" s="294" t="s">
        <v>5623</v>
      </c>
      <c r="MRJ438" s="294" t="s">
        <v>5623</v>
      </c>
      <c r="MRK438" s="294" t="s">
        <v>5623</v>
      </c>
      <c r="MRL438" s="294" t="s">
        <v>5623</v>
      </c>
      <c r="MRM438" s="294" t="s">
        <v>5623</v>
      </c>
      <c r="MRN438" s="294" t="s">
        <v>5623</v>
      </c>
      <c r="MRO438" s="294" t="s">
        <v>5623</v>
      </c>
      <c r="MRP438" s="294" t="s">
        <v>5623</v>
      </c>
      <c r="MRQ438" s="294" t="s">
        <v>5623</v>
      </c>
      <c r="MRR438" s="294" t="s">
        <v>5623</v>
      </c>
      <c r="MRS438" s="294" t="s">
        <v>5623</v>
      </c>
      <c r="MRT438" s="294" t="s">
        <v>5623</v>
      </c>
      <c r="MRU438" s="294" t="s">
        <v>5623</v>
      </c>
      <c r="MRV438" s="294" t="s">
        <v>5623</v>
      </c>
      <c r="MRW438" s="294" t="s">
        <v>5623</v>
      </c>
      <c r="MRX438" s="294" t="s">
        <v>5623</v>
      </c>
      <c r="MRY438" s="294" t="s">
        <v>5623</v>
      </c>
      <c r="MRZ438" s="294" t="s">
        <v>5623</v>
      </c>
      <c r="MSA438" s="294" t="s">
        <v>5623</v>
      </c>
      <c r="MSB438" s="294" t="s">
        <v>5623</v>
      </c>
      <c r="MSC438" s="294" t="s">
        <v>5623</v>
      </c>
      <c r="MSD438" s="294" t="s">
        <v>5623</v>
      </c>
      <c r="MSE438" s="294" t="s">
        <v>5623</v>
      </c>
      <c r="MSF438" s="294" t="s">
        <v>5623</v>
      </c>
      <c r="MSG438" s="294" t="s">
        <v>5623</v>
      </c>
      <c r="MSH438" s="294" t="s">
        <v>5623</v>
      </c>
      <c r="MSI438" s="294" t="s">
        <v>5623</v>
      </c>
      <c r="MSJ438" s="294" t="s">
        <v>5623</v>
      </c>
      <c r="MSK438" s="294" t="s">
        <v>5623</v>
      </c>
      <c r="MSL438" s="294" t="s">
        <v>5623</v>
      </c>
      <c r="MSM438" s="294" t="s">
        <v>5623</v>
      </c>
      <c r="MSN438" s="294" t="s">
        <v>5623</v>
      </c>
      <c r="MSO438" s="294" t="s">
        <v>5623</v>
      </c>
      <c r="MSP438" s="294" t="s">
        <v>5623</v>
      </c>
      <c r="MSQ438" s="294" t="s">
        <v>5623</v>
      </c>
      <c r="MSR438" s="294" t="s">
        <v>5623</v>
      </c>
      <c r="MSS438" s="294" t="s">
        <v>5623</v>
      </c>
      <c r="MST438" s="294" t="s">
        <v>5623</v>
      </c>
      <c r="MSU438" s="294" t="s">
        <v>5623</v>
      </c>
      <c r="MSV438" s="294" t="s">
        <v>5623</v>
      </c>
      <c r="MSW438" s="294" t="s">
        <v>5623</v>
      </c>
      <c r="MSX438" s="294" t="s">
        <v>5623</v>
      </c>
      <c r="MSY438" s="294" t="s">
        <v>5623</v>
      </c>
      <c r="MSZ438" s="294" t="s">
        <v>5623</v>
      </c>
      <c r="MTA438" s="294" t="s">
        <v>5623</v>
      </c>
      <c r="MTB438" s="294" t="s">
        <v>5623</v>
      </c>
      <c r="MTC438" s="294" t="s">
        <v>5623</v>
      </c>
      <c r="MTD438" s="294" t="s">
        <v>5623</v>
      </c>
      <c r="MTE438" s="294" t="s">
        <v>5623</v>
      </c>
      <c r="MTF438" s="294" t="s">
        <v>5623</v>
      </c>
      <c r="MTG438" s="294" t="s">
        <v>5623</v>
      </c>
      <c r="MTH438" s="294" t="s">
        <v>5623</v>
      </c>
      <c r="MTI438" s="294" t="s">
        <v>5623</v>
      </c>
      <c r="MTJ438" s="294" t="s">
        <v>5623</v>
      </c>
      <c r="MTK438" s="294" t="s">
        <v>5623</v>
      </c>
      <c r="MTL438" s="294" t="s">
        <v>5623</v>
      </c>
      <c r="MTM438" s="294" t="s">
        <v>5623</v>
      </c>
      <c r="MTN438" s="294" t="s">
        <v>5623</v>
      </c>
      <c r="MTO438" s="294" t="s">
        <v>5623</v>
      </c>
      <c r="MTP438" s="294" t="s">
        <v>5623</v>
      </c>
      <c r="MTQ438" s="294" t="s">
        <v>5623</v>
      </c>
      <c r="MTR438" s="294" t="s">
        <v>5623</v>
      </c>
      <c r="MTS438" s="294" t="s">
        <v>5623</v>
      </c>
      <c r="MTT438" s="294" t="s">
        <v>5623</v>
      </c>
      <c r="MTU438" s="294" t="s">
        <v>5623</v>
      </c>
      <c r="MTV438" s="294" t="s">
        <v>5623</v>
      </c>
      <c r="MTW438" s="294" t="s">
        <v>5623</v>
      </c>
      <c r="MTX438" s="294" t="s">
        <v>5623</v>
      </c>
      <c r="MTY438" s="294" t="s">
        <v>5623</v>
      </c>
      <c r="MTZ438" s="294" t="s">
        <v>5623</v>
      </c>
      <c r="MUA438" s="294" t="s">
        <v>5623</v>
      </c>
      <c r="MUB438" s="294" t="s">
        <v>5623</v>
      </c>
      <c r="MUC438" s="294" t="s">
        <v>5623</v>
      </c>
      <c r="MUD438" s="294" t="s">
        <v>5623</v>
      </c>
      <c r="MUE438" s="294" t="s">
        <v>5623</v>
      </c>
      <c r="MUF438" s="294" t="s">
        <v>5623</v>
      </c>
      <c r="MUG438" s="294" t="s">
        <v>5623</v>
      </c>
      <c r="MUH438" s="294" t="s">
        <v>5623</v>
      </c>
      <c r="MUI438" s="294" t="s">
        <v>5623</v>
      </c>
      <c r="MUJ438" s="294" t="s">
        <v>5623</v>
      </c>
      <c r="MUK438" s="294" t="s">
        <v>5623</v>
      </c>
      <c r="MUL438" s="294" t="s">
        <v>5623</v>
      </c>
      <c r="MUM438" s="294" t="s">
        <v>5623</v>
      </c>
      <c r="MUN438" s="294" t="s">
        <v>5623</v>
      </c>
      <c r="MUO438" s="294" t="s">
        <v>5623</v>
      </c>
      <c r="MUP438" s="294" t="s">
        <v>5623</v>
      </c>
      <c r="MUQ438" s="294" t="s">
        <v>5623</v>
      </c>
      <c r="MUR438" s="294" t="s">
        <v>5623</v>
      </c>
      <c r="MUS438" s="294" t="s">
        <v>5623</v>
      </c>
      <c r="MUT438" s="294" t="s">
        <v>5623</v>
      </c>
      <c r="MUU438" s="294" t="s">
        <v>5623</v>
      </c>
      <c r="MUV438" s="294" t="s">
        <v>5623</v>
      </c>
      <c r="MUW438" s="294" t="s">
        <v>5623</v>
      </c>
      <c r="MUX438" s="294" t="s">
        <v>5623</v>
      </c>
      <c r="MUY438" s="294" t="s">
        <v>5623</v>
      </c>
      <c r="MUZ438" s="294" t="s">
        <v>5623</v>
      </c>
      <c r="MVA438" s="294" t="s">
        <v>5623</v>
      </c>
      <c r="MVB438" s="294" t="s">
        <v>5623</v>
      </c>
      <c r="MVC438" s="294" t="s">
        <v>5623</v>
      </c>
      <c r="MVD438" s="294" t="s">
        <v>5623</v>
      </c>
      <c r="MVE438" s="294" t="s">
        <v>5623</v>
      </c>
      <c r="MVF438" s="294" t="s">
        <v>5623</v>
      </c>
      <c r="MVG438" s="294" t="s">
        <v>5623</v>
      </c>
      <c r="MVH438" s="294" t="s">
        <v>5623</v>
      </c>
      <c r="MVI438" s="294" t="s">
        <v>5623</v>
      </c>
      <c r="MVJ438" s="294" t="s">
        <v>5623</v>
      </c>
      <c r="MVK438" s="294" t="s">
        <v>5623</v>
      </c>
      <c r="MVL438" s="294" t="s">
        <v>5623</v>
      </c>
      <c r="MVM438" s="294" t="s">
        <v>5623</v>
      </c>
      <c r="MVN438" s="294" t="s">
        <v>5623</v>
      </c>
      <c r="MVO438" s="294" t="s">
        <v>5623</v>
      </c>
      <c r="MVP438" s="294" t="s">
        <v>5623</v>
      </c>
      <c r="MVQ438" s="294" t="s">
        <v>5623</v>
      </c>
      <c r="MVR438" s="294" t="s">
        <v>5623</v>
      </c>
      <c r="MVS438" s="294" t="s">
        <v>5623</v>
      </c>
      <c r="MVT438" s="294" t="s">
        <v>5623</v>
      </c>
      <c r="MVU438" s="294" t="s">
        <v>5623</v>
      </c>
      <c r="MVV438" s="294" t="s">
        <v>5623</v>
      </c>
      <c r="MVW438" s="294" t="s">
        <v>5623</v>
      </c>
      <c r="MVX438" s="294" t="s">
        <v>5623</v>
      </c>
      <c r="MVY438" s="294" t="s">
        <v>5623</v>
      </c>
      <c r="MVZ438" s="294" t="s">
        <v>5623</v>
      </c>
      <c r="MWA438" s="294" t="s">
        <v>5623</v>
      </c>
      <c r="MWB438" s="294" t="s">
        <v>5623</v>
      </c>
      <c r="MWC438" s="294" t="s">
        <v>5623</v>
      </c>
      <c r="MWD438" s="294" t="s">
        <v>5623</v>
      </c>
      <c r="MWE438" s="294" t="s">
        <v>5623</v>
      </c>
      <c r="MWF438" s="294" t="s">
        <v>5623</v>
      </c>
      <c r="MWG438" s="294" t="s">
        <v>5623</v>
      </c>
      <c r="MWH438" s="294" t="s">
        <v>5623</v>
      </c>
      <c r="MWI438" s="294" t="s">
        <v>5623</v>
      </c>
      <c r="MWJ438" s="294" t="s">
        <v>5623</v>
      </c>
      <c r="MWK438" s="294" t="s">
        <v>5623</v>
      </c>
      <c r="MWL438" s="294" t="s">
        <v>5623</v>
      </c>
      <c r="MWM438" s="294" t="s">
        <v>5623</v>
      </c>
      <c r="MWN438" s="294" t="s">
        <v>5623</v>
      </c>
      <c r="MWO438" s="294" t="s">
        <v>5623</v>
      </c>
      <c r="MWP438" s="294" t="s">
        <v>5623</v>
      </c>
      <c r="MWQ438" s="294" t="s">
        <v>5623</v>
      </c>
      <c r="MWR438" s="294" t="s">
        <v>5623</v>
      </c>
      <c r="MWS438" s="294" t="s">
        <v>5623</v>
      </c>
      <c r="MWT438" s="294" t="s">
        <v>5623</v>
      </c>
      <c r="MWU438" s="294" t="s">
        <v>5623</v>
      </c>
      <c r="MWV438" s="294" t="s">
        <v>5623</v>
      </c>
      <c r="MWW438" s="294" t="s">
        <v>5623</v>
      </c>
      <c r="MWX438" s="294" t="s">
        <v>5623</v>
      </c>
      <c r="MWY438" s="294" t="s">
        <v>5623</v>
      </c>
      <c r="MWZ438" s="294" t="s">
        <v>5623</v>
      </c>
      <c r="MXA438" s="294" t="s">
        <v>5623</v>
      </c>
      <c r="MXB438" s="294" t="s">
        <v>5623</v>
      </c>
      <c r="MXC438" s="294" t="s">
        <v>5623</v>
      </c>
      <c r="MXD438" s="294" t="s">
        <v>5623</v>
      </c>
      <c r="MXE438" s="294" t="s">
        <v>5623</v>
      </c>
      <c r="MXF438" s="294" t="s">
        <v>5623</v>
      </c>
      <c r="MXG438" s="294" t="s">
        <v>5623</v>
      </c>
      <c r="MXH438" s="294" t="s">
        <v>5623</v>
      </c>
      <c r="MXI438" s="294" t="s">
        <v>5623</v>
      </c>
      <c r="MXJ438" s="294" t="s">
        <v>5623</v>
      </c>
      <c r="MXK438" s="294" t="s">
        <v>5623</v>
      </c>
      <c r="MXL438" s="294" t="s">
        <v>5623</v>
      </c>
      <c r="MXM438" s="294" t="s">
        <v>5623</v>
      </c>
      <c r="MXN438" s="294" t="s">
        <v>5623</v>
      </c>
      <c r="MXO438" s="294" t="s">
        <v>5623</v>
      </c>
      <c r="MXP438" s="294" t="s">
        <v>5623</v>
      </c>
      <c r="MXQ438" s="294" t="s">
        <v>5623</v>
      </c>
      <c r="MXR438" s="294" t="s">
        <v>5623</v>
      </c>
      <c r="MXS438" s="294" t="s">
        <v>5623</v>
      </c>
      <c r="MXT438" s="294" t="s">
        <v>5623</v>
      </c>
      <c r="MXU438" s="294" t="s">
        <v>5623</v>
      </c>
      <c r="MXV438" s="294" t="s">
        <v>5623</v>
      </c>
      <c r="MXW438" s="294" t="s">
        <v>5623</v>
      </c>
      <c r="MXX438" s="294" t="s">
        <v>5623</v>
      </c>
      <c r="MXY438" s="294" t="s">
        <v>5623</v>
      </c>
      <c r="MXZ438" s="294" t="s">
        <v>5623</v>
      </c>
      <c r="MYA438" s="294" t="s">
        <v>5623</v>
      </c>
      <c r="MYB438" s="294" t="s">
        <v>5623</v>
      </c>
      <c r="MYC438" s="294" t="s">
        <v>5623</v>
      </c>
      <c r="MYD438" s="294" t="s">
        <v>5623</v>
      </c>
      <c r="MYE438" s="294" t="s">
        <v>5623</v>
      </c>
      <c r="MYF438" s="294" t="s">
        <v>5623</v>
      </c>
      <c r="MYG438" s="294" t="s">
        <v>5623</v>
      </c>
      <c r="MYH438" s="294" t="s">
        <v>5623</v>
      </c>
      <c r="MYI438" s="294" t="s">
        <v>5623</v>
      </c>
      <c r="MYJ438" s="294" t="s">
        <v>5623</v>
      </c>
      <c r="MYK438" s="294" t="s">
        <v>5623</v>
      </c>
      <c r="MYL438" s="294" t="s">
        <v>5623</v>
      </c>
      <c r="MYM438" s="294" t="s">
        <v>5623</v>
      </c>
      <c r="MYN438" s="294" t="s">
        <v>5623</v>
      </c>
      <c r="MYO438" s="294" t="s">
        <v>5623</v>
      </c>
      <c r="MYP438" s="294" t="s">
        <v>5623</v>
      </c>
      <c r="MYQ438" s="294" t="s">
        <v>5623</v>
      </c>
      <c r="MYR438" s="294" t="s">
        <v>5623</v>
      </c>
      <c r="MYS438" s="294" t="s">
        <v>5623</v>
      </c>
      <c r="MYT438" s="294" t="s">
        <v>5623</v>
      </c>
      <c r="MYU438" s="294" t="s">
        <v>5623</v>
      </c>
      <c r="MYV438" s="294" t="s">
        <v>5623</v>
      </c>
      <c r="MYW438" s="294" t="s">
        <v>5623</v>
      </c>
      <c r="MYX438" s="294" t="s">
        <v>5623</v>
      </c>
      <c r="MYY438" s="294" t="s">
        <v>5623</v>
      </c>
      <c r="MYZ438" s="294" t="s">
        <v>5623</v>
      </c>
      <c r="MZA438" s="294" t="s">
        <v>5623</v>
      </c>
      <c r="MZB438" s="294" t="s">
        <v>5623</v>
      </c>
      <c r="MZC438" s="294" t="s">
        <v>5623</v>
      </c>
      <c r="MZD438" s="294" t="s">
        <v>5623</v>
      </c>
      <c r="MZE438" s="294" t="s">
        <v>5623</v>
      </c>
      <c r="MZF438" s="294" t="s">
        <v>5623</v>
      </c>
      <c r="MZG438" s="294" t="s">
        <v>5623</v>
      </c>
      <c r="MZH438" s="294" t="s">
        <v>5623</v>
      </c>
      <c r="MZI438" s="294" t="s">
        <v>5623</v>
      </c>
      <c r="MZJ438" s="294" t="s">
        <v>5623</v>
      </c>
      <c r="MZK438" s="294" t="s">
        <v>5623</v>
      </c>
      <c r="MZL438" s="294" t="s">
        <v>5623</v>
      </c>
      <c r="MZM438" s="294" t="s">
        <v>5623</v>
      </c>
      <c r="MZN438" s="294" t="s">
        <v>5623</v>
      </c>
      <c r="MZO438" s="294" t="s">
        <v>5623</v>
      </c>
      <c r="MZP438" s="294" t="s">
        <v>5623</v>
      </c>
      <c r="MZQ438" s="294" t="s">
        <v>5623</v>
      </c>
      <c r="MZR438" s="294" t="s">
        <v>5623</v>
      </c>
      <c r="MZS438" s="294" t="s">
        <v>5623</v>
      </c>
      <c r="MZT438" s="294" t="s">
        <v>5623</v>
      </c>
      <c r="MZU438" s="294" t="s">
        <v>5623</v>
      </c>
      <c r="MZV438" s="294" t="s">
        <v>5623</v>
      </c>
      <c r="MZW438" s="294" t="s">
        <v>5623</v>
      </c>
      <c r="MZX438" s="294" t="s">
        <v>5623</v>
      </c>
      <c r="MZY438" s="294" t="s">
        <v>5623</v>
      </c>
      <c r="MZZ438" s="294" t="s">
        <v>5623</v>
      </c>
      <c r="NAA438" s="294" t="s">
        <v>5623</v>
      </c>
      <c r="NAB438" s="294" t="s">
        <v>5623</v>
      </c>
      <c r="NAC438" s="294" t="s">
        <v>5623</v>
      </c>
      <c r="NAD438" s="294" t="s">
        <v>5623</v>
      </c>
      <c r="NAE438" s="294" t="s">
        <v>5623</v>
      </c>
      <c r="NAF438" s="294" t="s">
        <v>5623</v>
      </c>
      <c r="NAG438" s="294" t="s">
        <v>5623</v>
      </c>
      <c r="NAH438" s="294" t="s">
        <v>5623</v>
      </c>
      <c r="NAI438" s="294" t="s">
        <v>5623</v>
      </c>
      <c r="NAJ438" s="294" t="s">
        <v>5623</v>
      </c>
      <c r="NAK438" s="294" t="s">
        <v>5623</v>
      </c>
      <c r="NAL438" s="294" t="s">
        <v>5623</v>
      </c>
      <c r="NAM438" s="294" t="s">
        <v>5623</v>
      </c>
      <c r="NAN438" s="294" t="s">
        <v>5623</v>
      </c>
      <c r="NAO438" s="294" t="s">
        <v>5623</v>
      </c>
      <c r="NAP438" s="294" t="s">
        <v>5623</v>
      </c>
      <c r="NAQ438" s="294" t="s">
        <v>5623</v>
      </c>
      <c r="NAR438" s="294" t="s">
        <v>5623</v>
      </c>
      <c r="NAS438" s="294" t="s">
        <v>5623</v>
      </c>
      <c r="NAT438" s="294" t="s">
        <v>5623</v>
      </c>
      <c r="NAU438" s="294" t="s">
        <v>5623</v>
      </c>
      <c r="NAV438" s="294" t="s">
        <v>5623</v>
      </c>
      <c r="NAW438" s="294" t="s">
        <v>5623</v>
      </c>
      <c r="NAX438" s="294" t="s">
        <v>5623</v>
      </c>
      <c r="NAY438" s="294" t="s">
        <v>5623</v>
      </c>
      <c r="NAZ438" s="294" t="s">
        <v>5623</v>
      </c>
      <c r="NBA438" s="294" t="s">
        <v>5623</v>
      </c>
      <c r="NBB438" s="294" t="s">
        <v>5623</v>
      </c>
      <c r="NBC438" s="294" t="s">
        <v>5623</v>
      </c>
      <c r="NBD438" s="294" t="s">
        <v>5623</v>
      </c>
      <c r="NBE438" s="294" t="s">
        <v>5623</v>
      </c>
      <c r="NBF438" s="294" t="s">
        <v>5623</v>
      </c>
      <c r="NBG438" s="294" t="s">
        <v>5623</v>
      </c>
      <c r="NBH438" s="294" t="s">
        <v>5623</v>
      </c>
      <c r="NBI438" s="294" t="s">
        <v>5623</v>
      </c>
      <c r="NBJ438" s="294" t="s">
        <v>5623</v>
      </c>
      <c r="NBK438" s="294" t="s">
        <v>5623</v>
      </c>
      <c r="NBL438" s="294" t="s">
        <v>5623</v>
      </c>
      <c r="NBM438" s="294" t="s">
        <v>5623</v>
      </c>
      <c r="NBN438" s="294" t="s">
        <v>5623</v>
      </c>
      <c r="NBO438" s="294" t="s">
        <v>5623</v>
      </c>
      <c r="NBP438" s="294" t="s">
        <v>5623</v>
      </c>
      <c r="NBQ438" s="294" t="s">
        <v>5623</v>
      </c>
      <c r="NBR438" s="294" t="s">
        <v>5623</v>
      </c>
      <c r="NBS438" s="294" t="s">
        <v>5623</v>
      </c>
      <c r="NBT438" s="294" t="s">
        <v>5623</v>
      </c>
      <c r="NBU438" s="294" t="s">
        <v>5623</v>
      </c>
      <c r="NBV438" s="294" t="s">
        <v>5623</v>
      </c>
      <c r="NBW438" s="294" t="s">
        <v>5623</v>
      </c>
      <c r="NBX438" s="294" t="s">
        <v>5623</v>
      </c>
      <c r="NBY438" s="294" t="s">
        <v>5623</v>
      </c>
      <c r="NBZ438" s="294" t="s">
        <v>5623</v>
      </c>
      <c r="NCA438" s="294" t="s">
        <v>5623</v>
      </c>
      <c r="NCB438" s="294" t="s">
        <v>5623</v>
      </c>
      <c r="NCC438" s="294" t="s">
        <v>5623</v>
      </c>
      <c r="NCD438" s="294" t="s">
        <v>5623</v>
      </c>
      <c r="NCE438" s="294" t="s">
        <v>5623</v>
      </c>
      <c r="NCF438" s="294" t="s">
        <v>5623</v>
      </c>
      <c r="NCG438" s="294" t="s">
        <v>5623</v>
      </c>
      <c r="NCH438" s="294" t="s">
        <v>5623</v>
      </c>
      <c r="NCI438" s="294" t="s">
        <v>5623</v>
      </c>
      <c r="NCJ438" s="294" t="s">
        <v>5623</v>
      </c>
      <c r="NCK438" s="294" t="s">
        <v>5623</v>
      </c>
      <c r="NCL438" s="294" t="s">
        <v>5623</v>
      </c>
      <c r="NCM438" s="294" t="s">
        <v>5623</v>
      </c>
      <c r="NCN438" s="294" t="s">
        <v>5623</v>
      </c>
      <c r="NCO438" s="294" t="s">
        <v>5623</v>
      </c>
      <c r="NCP438" s="294" t="s">
        <v>5623</v>
      </c>
      <c r="NCQ438" s="294" t="s">
        <v>5623</v>
      </c>
      <c r="NCR438" s="294" t="s">
        <v>5623</v>
      </c>
      <c r="NCS438" s="294" t="s">
        <v>5623</v>
      </c>
      <c r="NCT438" s="294" t="s">
        <v>5623</v>
      </c>
      <c r="NCU438" s="294" t="s">
        <v>5623</v>
      </c>
      <c r="NCV438" s="294" t="s">
        <v>5623</v>
      </c>
      <c r="NCW438" s="294" t="s">
        <v>5623</v>
      </c>
      <c r="NCX438" s="294" t="s">
        <v>5623</v>
      </c>
      <c r="NCY438" s="294" t="s">
        <v>5623</v>
      </c>
      <c r="NCZ438" s="294" t="s">
        <v>5623</v>
      </c>
      <c r="NDA438" s="294" t="s">
        <v>5623</v>
      </c>
      <c r="NDB438" s="294" t="s">
        <v>5623</v>
      </c>
      <c r="NDC438" s="294" t="s">
        <v>5623</v>
      </c>
      <c r="NDD438" s="294" t="s">
        <v>5623</v>
      </c>
      <c r="NDE438" s="294" t="s">
        <v>5623</v>
      </c>
      <c r="NDF438" s="294" t="s">
        <v>5623</v>
      </c>
      <c r="NDG438" s="294" t="s">
        <v>5623</v>
      </c>
      <c r="NDH438" s="294" t="s">
        <v>5623</v>
      </c>
      <c r="NDI438" s="294" t="s">
        <v>5623</v>
      </c>
      <c r="NDJ438" s="294" t="s">
        <v>5623</v>
      </c>
      <c r="NDK438" s="294" t="s">
        <v>5623</v>
      </c>
      <c r="NDL438" s="294" t="s">
        <v>5623</v>
      </c>
      <c r="NDM438" s="294" t="s">
        <v>5623</v>
      </c>
      <c r="NDN438" s="294" t="s">
        <v>5623</v>
      </c>
      <c r="NDO438" s="294" t="s">
        <v>5623</v>
      </c>
      <c r="NDP438" s="294" t="s">
        <v>5623</v>
      </c>
      <c r="NDQ438" s="294" t="s">
        <v>5623</v>
      </c>
      <c r="NDR438" s="294" t="s">
        <v>5623</v>
      </c>
      <c r="NDS438" s="294" t="s">
        <v>5623</v>
      </c>
      <c r="NDT438" s="294" t="s">
        <v>5623</v>
      </c>
      <c r="NDU438" s="294" t="s">
        <v>5623</v>
      </c>
      <c r="NDV438" s="294" t="s">
        <v>5623</v>
      </c>
      <c r="NDW438" s="294" t="s">
        <v>5623</v>
      </c>
      <c r="NDX438" s="294" t="s">
        <v>5623</v>
      </c>
      <c r="NDY438" s="294" t="s">
        <v>5623</v>
      </c>
      <c r="NDZ438" s="294" t="s">
        <v>5623</v>
      </c>
      <c r="NEA438" s="294" t="s">
        <v>5623</v>
      </c>
      <c r="NEB438" s="294" t="s">
        <v>5623</v>
      </c>
      <c r="NEC438" s="294" t="s">
        <v>5623</v>
      </c>
      <c r="NED438" s="294" t="s">
        <v>5623</v>
      </c>
      <c r="NEE438" s="294" t="s">
        <v>5623</v>
      </c>
      <c r="NEF438" s="294" t="s">
        <v>5623</v>
      </c>
      <c r="NEG438" s="294" t="s">
        <v>5623</v>
      </c>
      <c r="NEH438" s="294" t="s">
        <v>5623</v>
      </c>
      <c r="NEI438" s="294" t="s">
        <v>5623</v>
      </c>
      <c r="NEJ438" s="294" t="s">
        <v>5623</v>
      </c>
      <c r="NEK438" s="294" t="s">
        <v>5623</v>
      </c>
      <c r="NEL438" s="294" t="s">
        <v>5623</v>
      </c>
      <c r="NEM438" s="294" t="s">
        <v>5623</v>
      </c>
      <c r="NEN438" s="294" t="s">
        <v>5623</v>
      </c>
      <c r="NEO438" s="294" t="s">
        <v>5623</v>
      </c>
      <c r="NEP438" s="294" t="s">
        <v>5623</v>
      </c>
      <c r="NEQ438" s="294" t="s">
        <v>5623</v>
      </c>
      <c r="NER438" s="294" t="s">
        <v>5623</v>
      </c>
      <c r="NES438" s="294" t="s">
        <v>5623</v>
      </c>
      <c r="NET438" s="294" t="s">
        <v>5623</v>
      </c>
      <c r="NEU438" s="294" t="s">
        <v>5623</v>
      </c>
      <c r="NEV438" s="294" t="s">
        <v>5623</v>
      </c>
      <c r="NEW438" s="294" t="s">
        <v>5623</v>
      </c>
      <c r="NEX438" s="294" t="s">
        <v>5623</v>
      </c>
      <c r="NEY438" s="294" t="s">
        <v>5623</v>
      </c>
      <c r="NEZ438" s="294" t="s">
        <v>5623</v>
      </c>
      <c r="NFA438" s="294" t="s">
        <v>5623</v>
      </c>
      <c r="NFB438" s="294" t="s">
        <v>5623</v>
      </c>
      <c r="NFC438" s="294" t="s">
        <v>5623</v>
      </c>
      <c r="NFD438" s="294" t="s">
        <v>5623</v>
      </c>
      <c r="NFE438" s="294" t="s">
        <v>5623</v>
      </c>
      <c r="NFF438" s="294" t="s">
        <v>5623</v>
      </c>
      <c r="NFG438" s="294" t="s">
        <v>5623</v>
      </c>
      <c r="NFH438" s="294" t="s">
        <v>5623</v>
      </c>
      <c r="NFI438" s="294" t="s">
        <v>5623</v>
      </c>
      <c r="NFJ438" s="294" t="s">
        <v>5623</v>
      </c>
      <c r="NFK438" s="294" t="s">
        <v>5623</v>
      </c>
      <c r="NFL438" s="294" t="s">
        <v>5623</v>
      </c>
      <c r="NFM438" s="294" t="s">
        <v>5623</v>
      </c>
      <c r="NFN438" s="294" t="s">
        <v>5623</v>
      </c>
      <c r="NFO438" s="294" t="s">
        <v>5623</v>
      </c>
      <c r="NFP438" s="294" t="s">
        <v>5623</v>
      </c>
      <c r="NFQ438" s="294" t="s">
        <v>5623</v>
      </c>
      <c r="NFR438" s="294" t="s">
        <v>5623</v>
      </c>
      <c r="NFS438" s="294" t="s">
        <v>5623</v>
      </c>
      <c r="NFT438" s="294" t="s">
        <v>5623</v>
      </c>
      <c r="NFU438" s="294" t="s">
        <v>5623</v>
      </c>
      <c r="NFV438" s="294" t="s">
        <v>5623</v>
      </c>
      <c r="NFW438" s="294" t="s">
        <v>5623</v>
      </c>
      <c r="NFX438" s="294" t="s">
        <v>5623</v>
      </c>
      <c r="NFY438" s="294" t="s">
        <v>5623</v>
      </c>
      <c r="NFZ438" s="294" t="s">
        <v>5623</v>
      </c>
      <c r="NGA438" s="294" t="s">
        <v>5623</v>
      </c>
      <c r="NGB438" s="294" t="s">
        <v>5623</v>
      </c>
      <c r="NGC438" s="294" t="s">
        <v>5623</v>
      </c>
      <c r="NGD438" s="294" t="s">
        <v>5623</v>
      </c>
      <c r="NGE438" s="294" t="s">
        <v>5623</v>
      </c>
      <c r="NGF438" s="294" t="s">
        <v>5623</v>
      </c>
      <c r="NGG438" s="294" t="s">
        <v>5623</v>
      </c>
      <c r="NGH438" s="294" t="s">
        <v>5623</v>
      </c>
      <c r="NGI438" s="294" t="s">
        <v>5623</v>
      </c>
      <c r="NGJ438" s="294" t="s">
        <v>5623</v>
      </c>
      <c r="NGK438" s="294" t="s">
        <v>5623</v>
      </c>
      <c r="NGL438" s="294" t="s">
        <v>5623</v>
      </c>
      <c r="NGM438" s="294" t="s">
        <v>5623</v>
      </c>
      <c r="NGN438" s="294" t="s">
        <v>5623</v>
      </c>
      <c r="NGO438" s="294" t="s">
        <v>5623</v>
      </c>
      <c r="NGP438" s="294" t="s">
        <v>5623</v>
      </c>
      <c r="NGQ438" s="294" t="s">
        <v>5623</v>
      </c>
      <c r="NGR438" s="294" t="s">
        <v>5623</v>
      </c>
      <c r="NGS438" s="294" t="s">
        <v>5623</v>
      </c>
      <c r="NGT438" s="294" t="s">
        <v>5623</v>
      </c>
      <c r="NGU438" s="294" t="s">
        <v>5623</v>
      </c>
      <c r="NGV438" s="294" t="s">
        <v>5623</v>
      </c>
      <c r="NGW438" s="294" t="s">
        <v>5623</v>
      </c>
      <c r="NGX438" s="294" t="s">
        <v>5623</v>
      </c>
      <c r="NGY438" s="294" t="s">
        <v>5623</v>
      </c>
      <c r="NGZ438" s="294" t="s">
        <v>5623</v>
      </c>
      <c r="NHA438" s="294" t="s">
        <v>5623</v>
      </c>
      <c r="NHB438" s="294" t="s">
        <v>5623</v>
      </c>
      <c r="NHC438" s="294" t="s">
        <v>5623</v>
      </c>
      <c r="NHD438" s="294" t="s">
        <v>5623</v>
      </c>
      <c r="NHE438" s="294" t="s">
        <v>5623</v>
      </c>
      <c r="NHF438" s="294" t="s">
        <v>5623</v>
      </c>
      <c r="NHG438" s="294" t="s">
        <v>5623</v>
      </c>
      <c r="NHH438" s="294" t="s">
        <v>5623</v>
      </c>
      <c r="NHI438" s="294" t="s">
        <v>5623</v>
      </c>
      <c r="NHJ438" s="294" t="s">
        <v>5623</v>
      </c>
      <c r="NHK438" s="294" t="s">
        <v>5623</v>
      </c>
      <c r="NHL438" s="294" t="s">
        <v>5623</v>
      </c>
      <c r="NHM438" s="294" t="s">
        <v>5623</v>
      </c>
      <c r="NHN438" s="294" t="s">
        <v>5623</v>
      </c>
      <c r="NHO438" s="294" t="s">
        <v>5623</v>
      </c>
      <c r="NHP438" s="294" t="s">
        <v>5623</v>
      </c>
      <c r="NHQ438" s="294" t="s">
        <v>5623</v>
      </c>
      <c r="NHR438" s="294" t="s">
        <v>5623</v>
      </c>
      <c r="NHS438" s="294" t="s">
        <v>5623</v>
      </c>
      <c r="NHT438" s="294" t="s">
        <v>5623</v>
      </c>
      <c r="NHU438" s="294" t="s">
        <v>5623</v>
      </c>
      <c r="NHV438" s="294" t="s">
        <v>5623</v>
      </c>
      <c r="NHW438" s="294" t="s">
        <v>5623</v>
      </c>
      <c r="NHX438" s="294" t="s">
        <v>5623</v>
      </c>
      <c r="NHY438" s="294" t="s">
        <v>5623</v>
      </c>
      <c r="NHZ438" s="294" t="s">
        <v>5623</v>
      </c>
      <c r="NIA438" s="294" t="s">
        <v>5623</v>
      </c>
      <c r="NIB438" s="294" t="s">
        <v>5623</v>
      </c>
      <c r="NIC438" s="294" t="s">
        <v>5623</v>
      </c>
      <c r="NID438" s="294" t="s">
        <v>5623</v>
      </c>
      <c r="NIE438" s="294" t="s">
        <v>5623</v>
      </c>
      <c r="NIF438" s="294" t="s">
        <v>5623</v>
      </c>
      <c r="NIG438" s="294" t="s">
        <v>5623</v>
      </c>
      <c r="NIH438" s="294" t="s">
        <v>5623</v>
      </c>
      <c r="NII438" s="294" t="s">
        <v>5623</v>
      </c>
      <c r="NIJ438" s="294" t="s">
        <v>5623</v>
      </c>
      <c r="NIK438" s="294" t="s">
        <v>5623</v>
      </c>
      <c r="NIL438" s="294" t="s">
        <v>5623</v>
      </c>
      <c r="NIM438" s="294" t="s">
        <v>5623</v>
      </c>
      <c r="NIN438" s="294" t="s">
        <v>5623</v>
      </c>
      <c r="NIO438" s="294" t="s">
        <v>5623</v>
      </c>
      <c r="NIP438" s="294" t="s">
        <v>5623</v>
      </c>
      <c r="NIQ438" s="294" t="s">
        <v>5623</v>
      </c>
      <c r="NIR438" s="294" t="s">
        <v>5623</v>
      </c>
      <c r="NIS438" s="294" t="s">
        <v>5623</v>
      </c>
      <c r="NIT438" s="294" t="s">
        <v>5623</v>
      </c>
      <c r="NIU438" s="294" t="s">
        <v>5623</v>
      </c>
      <c r="NIV438" s="294" t="s">
        <v>5623</v>
      </c>
      <c r="NIW438" s="294" t="s">
        <v>5623</v>
      </c>
      <c r="NIX438" s="294" t="s">
        <v>5623</v>
      </c>
      <c r="NIY438" s="294" t="s">
        <v>5623</v>
      </c>
      <c r="NIZ438" s="294" t="s">
        <v>5623</v>
      </c>
      <c r="NJA438" s="294" t="s">
        <v>5623</v>
      </c>
      <c r="NJB438" s="294" t="s">
        <v>5623</v>
      </c>
      <c r="NJC438" s="294" t="s">
        <v>5623</v>
      </c>
      <c r="NJD438" s="294" t="s">
        <v>5623</v>
      </c>
      <c r="NJE438" s="294" t="s">
        <v>5623</v>
      </c>
      <c r="NJF438" s="294" t="s">
        <v>5623</v>
      </c>
      <c r="NJG438" s="294" t="s">
        <v>5623</v>
      </c>
      <c r="NJH438" s="294" t="s">
        <v>5623</v>
      </c>
      <c r="NJI438" s="294" t="s">
        <v>5623</v>
      </c>
      <c r="NJJ438" s="294" t="s">
        <v>5623</v>
      </c>
      <c r="NJK438" s="294" t="s">
        <v>5623</v>
      </c>
      <c r="NJL438" s="294" t="s">
        <v>5623</v>
      </c>
      <c r="NJM438" s="294" t="s">
        <v>5623</v>
      </c>
      <c r="NJN438" s="294" t="s">
        <v>5623</v>
      </c>
      <c r="NJO438" s="294" t="s">
        <v>5623</v>
      </c>
      <c r="NJP438" s="294" t="s">
        <v>5623</v>
      </c>
      <c r="NJQ438" s="294" t="s">
        <v>5623</v>
      </c>
      <c r="NJR438" s="294" t="s">
        <v>5623</v>
      </c>
      <c r="NJS438" s="294" t="s">
        <v>5623</v>
      </c>
      <c r="NJT438" s="294" t="s">
        <v>5623</v>
      </c>
      <c r="NJU438" s="294" t="s">
        <v>5623</v>
      </c>
      <c r="NJV438" s="294" t="s">
        <v>5623</v>
      </c>
      <c r="NJW438" s="294" t="s">
        <v>5623</v>
      </c>
      <c r="NJX438" s="294" t="s">
        <v>5623</v>
      </c>
      <c r="NJY438" s="294" t="s">
        <v>5623</v>
      </c>
      <c r="NJZ438" s="294" t="s">
        <v>5623</v>
      </c>
      <c r="NKA438" s="294" t="s">
        <v>5623</v>
      </c>
      <c r="NKB438" s="294" t="s">
        <v>5623</v>
      </c>
      <c r="NKC438" s="294" t="s">
        <v>5623</v>
      </c>
      <c r="NKD438" s="294" t="s">
        <v>5623</v>
      </c>
      <c r="NKE438" s="294" t="s">
        <v>5623</v>
      </c>
      <c r="NKF438" s="294" t="s">
        <v>5623</v>
      </c>
      <c r="NKG438" s="294" t="s">
        <v>5623</v>
      </c>
      <c r="NKH438" s="294" t="s">
        <v>5623</v>
      </c>
      <c r="NKI438" s="294" t="s">
        <v>5623</v>
      </c>
      <c r="NKJ438" s="294" t="s">
        <v>5623</v>
      </c>
      <c r="NKK438" s="294" t="s">
        <v>5623</v>
      </c>
      <c r="NKL438" s="294" t="s">
        <v>5623</v>
      </c>
      <c r="NKM438" s="294" t="s">
        <v>5623</v>
      </c>
      <c r="NKN438" s="294" t="s">
        <v>5623</v>
      </c>
      <c r="NKO438" s="294" t="s">
        <v>5623</v>
      </c>
      <c r="NKP438" s="294" t="s">
        <v>5623</v>
      </c>
      <c r="NKQ438" s="294" t="s">
        <v>5623</v>
      </c>
      <c r="NKR438" s="294" t="s">
        <v>5623</v>
      </c>
      <c r="NKS438" s="294" t="s">
        <v>5623</v>
      </c>
      <c r="NKT438" s="294" t="s">
        <v>5623</v>
      </c>
      <c r="NKU438" s="294" t="s">
        <v>5623</v>
      </c>
      <c r="NKV438" s="294" t="s">
        <v>5623</v>
      </c>
      <c r="NKW438" s="294" t="s">
        <v>5623</v>
      </c>
      <c r="NKX438" s="294" t="s">
        <v>5623</v>
      </c>
      <c r="NKY438" s="294" t="s">
        <v>5623</v>
      </c>
      <c r="NKZ438" s="294" t="s">
        <v>5623</v>
      </c>
      <c r="NLA438" s="294" t="s">
        <v>5623</v>
      </c>
      <c r="NLB438" s="294" t="s">
        <v>5623</v>
      </c>
      <c r="NLC438" s="294" t="s">
        <v>5623</v>
      </c>
      <c r="NLD438" s="294" t="s">
        <v>5623</v>
      </c>
      <c r="NLE438" s="294" t="s">
        <v>5623</v>
      </c>
      <c r="NLF438" s="294" t="s">
        <v>5623</v>
      </c>
      <c r="NLG438" s="294" t="s">
        <v>5623</v>
      </c>
      <c r="NLH438" s="294" t="s">
        <v>5623</v>
      </c>
      <c r="NLI438" s="294" t="s">
        <v>5623</v>
      </c>
      <c r="NLJ438" s="294" t="s">
        <v>5623</v>
      </c>
      <c r="NLK438" s="294" t="s">
        <v>5623</v>
      </c>
      <c r="NLL438" s="294" t="s">
        <v>5623</v>
      </c>
      <c r="NLM438" s="294" t="s">
        <v>5623</v>
      </c>
      <c r="NLN438" s="294" t="s">
        <v>5623</v>
      </c>
      <c r="NLO438" s="294" t="s">
        <v>5623</v>
      </c>
      <c r="NLP438" s="294" t="s">
        <v>5623</v>
      </c>
      <c r="NLQ438" s="294" t="s">
        <v>5623</v>
      </c>
      <c r="NLR438" s="294" t="s">
        <v>5623</v>
      </c>
      <c r="NLS438" s="294" t="s">
        <v>5623</v>
      </c>
      <c r="NLT438" s="294" t="s">
        <v>5623</v>
      </c>
      <c r="NLU438" s="294" t="s">
        <v>5623</v>
      </c>
      <c r="NLV438" s="294" t="s">
        <v>5623</v>
      </c>
      <c r="NLW438" s="294" t="s">
        <v>5623</v>
      </c>
      <c r="NLX438" s="294" t="s">
        <v>5623</v>
      </c>
      <c r="NLY438" s="294" t="s">
        <v>5623</v>
      </c>
      <c r="NLZ438" s="294" t="s">
        <v>5623</v>
      </c>
      <c r="NMA438" s="294" t="s">
        <v>5623</v>
      </c>
      <c r="NMB438" s="294" t="s">
        <v>5623</v>
      </c>
      <c r="NMC438" s="294" t="s">
        <v>5623</v>
      </c>
      <c r="NMD438" s="294" t="s">
        <v>5623</v>
      </c>
      <c r="NME438" s="294" t="s">
        <v>5623</v>
      </c>
      <c r="NMF438" s="294" t="s">
        <v>5623</v>
      </c>
      <c r="NMG438" s="294" t="s">
        <v>5623</v>
      </c>
      <c r="NMH438" s="294" t="s">
        <v>5623</v>
      </c>
      <c r="NMI438" s="294" t="s">
        <v>5623</v>
      </c>
      <c r="NMJ438" s="294" t="s">
        <v>5623</v>
      </c>
      <c r="NMK438" s="294" t="s">
        <v>5623</v>
      </c>
      <c r="NML438" s="294" t="s">
        <v>5623</v>
      </c>
      <c r="NMM438" s="294" t="s">
        <v>5623</v>
      </c>
      <c r="NMN438" s="294" t="s">
        <v>5623</v>
      </c>
      <c r="NMO438" s="294" t="s">
        <v>5623</v>
      </c>
      <c r="NMP438" s="294" t="s">
        <v>5623</v>
      </c>
      <c r="NMQ438" s="294" t="s">
        <v>5623</v>
      </c>
      <c r="NMR438" s="294" t="s">
        <v>5623</v>
      </c>
      <c r="NMS438" s="294" t="s">
        <v>5623</v>
      </c>
      <c r="NMT438" s="294" t="s">
        <v>5623</v>
      </c>
      <c r="NMU438" s="294" t="s">
        <v>5623</v>
      </c>
      <c r="NMV438" s="294" t="s">
        <v>5623</v>
      </c>
      <c r="NMW438" s="294" t="s">
        <v>5623</v>
      </c>
      <c r="NMX438" s="294" t="s">
        <v>5623</v>
      </c>
      <c r="NMY438" s="294" t="s">
        <v>5623</v>
      </c>
      <c r="NMZ438" s="294" t="s">
        <v>5623</v>
      </c>
      <c r="NNA438" s="294" t="s">
        <v>5623</v>
      </c>
      <c r="NNB438" s="294" t="s">
        <v>5623</v>
      </c>
      <c r="NNC438" s="294" t="s">
        <v>5623</v>
      </c>
      <c r="NND438" s="294" t="s">
        <v>5623</v>
      </c>
      <c r="NNE438" s="294" t="s">
        <v>5623</v>
      </c>
      <c r="NNF438" s="294" t="s">
        <v>5623</v>
      </c>
      <c r="NNG438" s="294" t="s">
        <v>5623</v>
      </c>
      <c r="NNH438" s="294" t="s">
        <v>5623</v>
      </c>
      <c r="NNI438" s="294" t="s">
        <v>5623</v>
      </c>
      <c r="NNJ438" s="294" t="s">
        <v>5623</v>
      </c>
      <c r="NNK438" s="294" t="s">
        <v>5623</v>
      </c>
      <c r="NNL438" s="294" t="s">
        <v>5623</v>
      </c>
      <c r="NNM438" s="294" t="s">
        <v>5623</v>
      </c>
      <c r="NNN438" s="294" t="s">
        <v>5623</v>
      </c>
      <c r="NNO438" s="294" t="s">
        <v>5623</v>
      </c>
      <c r="NNP438" s="294" t="s">
        <v>5623</v>
      </c>
      <c r="NNQ438" s="294" t="s">
        <v>5623</v>
      </c>
      <c r="NNR438" s="294" t="s">
        <v>5623</v>
      </c>
      <c r="NNS438" s="294" t="s">
        <v>5623</v>
      </c>
      <c r="NNT438" s="294" t="s">
        <v>5623</v>
      </c>
      <c r="NNU438" s="294" t="s">
        <v>5623</v>
      </c>
      <c r="NNV438" s="294" t="s">
        <v>5623</v>
      </c>
      <c r="NNW438" s="294" t="s">
        <v>5623</v>
      </c>
      <c r="NNX438" s="294" t="s">
        <v>5623</v>
      </c>
      <c r="NNY438" s="294" t="s">
        <v>5623</v>
      </c>
      <c r="NNZ438" s="294" t="s">
        <v>5623</v>
      </c>
      <c r="NOA438" s="294" t="s">
        <v>5623</v>
      </c>
      <c r="NOB438" s="294" t="s">
        <v>5623</v>
      </c>
      <c r="NOC438" s="294" t="s">
        <v>5623</v>
      </c>
      <c r="NOD438" s="294" t="s">
        <v>5623</v>
      </c>
      <c r="NOE438" s="294" t="s">
        <v>5623</v>
      </c>
      <c r="NOF438" s="294" t="s">
        <v>5623</v>
      </c>
      <c r="NOG438" s="294" t="s">
        <v>5623</v>
      </c>
      <c r="NOH438" s="294" t="s">
        <v>5623</v>
      </c>
      <c r="NOI438" s="294" t="s">
        <v>5623</v>
      </c>
      <c r="NOJ438" s="294" t="s">
        <v>5623</v>
      </c>
      <c r="NOK438" s="294" t="s">
        <v>5623</v>
      </c>
      <c r="NOL438" s="294" t="s">
        <v>5623</v>
      </c>
      <c r="NOM438" s="294" t="s">
        <v>5623</v>
      </c>
      <c r="NON438" s="294" t="s">
        <v>5623</v>
      </c>
      <c r="NOO438" s="294" t="s">
        <v>5623</v>
      </c>
      <c r="NOP438" s="294" t="s">
        <v>5623</v>
      </c>
      <c r="NOQ438" s="294" t="s">
        <v>5623</v>
      </c>
      <c r="NOR438" s="294" t="s">
        <v>5623</v>
      </c>
      <c r="NOS438" s="294" t="s">
        <v>5623</v>
      </c>
      <c r="NOT438" s="294" t="s">
        <v>5623</v>
      </c>
      <c r="NOU438" s="294" t="s">
        <v>5623</v>
      </c>
      <c r="NOV438" s="294" t="s">
        <v>5623</v>
      </c>
      <c r="NOW438" s="294" t="s">
        <v>5623</v>
      </c>
      <c r="NOX438" s="294" t="s">
        <v>5623</v>
      </c>
      <c r="NOY438" s="294" t="s">
        <v>5623</v>
      </c>
      <c r="NOZ438" s="294" t="s">
        <v>5623</v>
      </c>
      <c r="NPA438" s="294" t="s">
        <v>5623</v>
      </c>
      <c r="NPB438" s="294" t="s">
        <v>5623</v>
      </c>
      <c r="NPC438" s="294" t="s">
        <v>5623</v>
      </c>
      <c r="NPD438" s="294" t="s">
        <v>5623</v>
      </c>
      <c r="NPE438" s="294" t="s">
        <v>5623</v>
      </c>
      <c r="NPF438" s="294" t="s">
        <v>5623</v>
      </c>
      <c r="NPG438" s="294" t="s">
        <v>5623</v>
      </c>
      <c r="NPH438" s="294" t="s">
        <v>5623</v>
      </c>
      <c r="NPI438" s="294" t="s">
        <v>5623</v>
      </c>
      <c r="NPJ438" s="294" t="s">
        <v>5623</v>
      </c>
      <c r="NPK438" s="294" t="s">
        <v>5623</v>
      </c>
      <c r="NPL438" s="294" t="s">
        <v>5623</v>
      </c>
      <c r="NPM438" s="294" t="s">
        <v>5623</v>
      </c>
      <c r="NPN438" s="294" t="s">
        <v>5623</v>
      </c>
      <c r="NPO438" s="294" t="s">
        <v>5623</v>
      </c>
      <c r="NPP438" s="294" t="s">
        <v>5623</v>
      </c>
      <c r="NPQ438" s="294" t="s">
        <v>5623</v>
      </c>
      <c r="NPR438" s="294" t="s">
        <v>5623</v>
      </c>
      <c r="NPS438" s="294" t="s">
        <v>5623</v>
      </c>
      <c r="NPT438" s="294" t="s">
        <v>5623</v>
      </c>
      <c r="NPU438" s="294" t="s">
        <v>5623</v>
      </c>
      <c r="NPV438" s="294" t="s">
        <v>5623</v>
      </c>
      <c r="NPW438" s="294" t="s">
        <v>5623</v>
      </c>
      <c r="NPX438" s="294" t="s">
        <v>5623</v>
      </c>
      <c r="NPY438" s="294" t="s">
        <v>5623</v>
      </c>
      <c r="NPZ438" s="294" t="s">
        <v>5623</v>
      </c>
      <c r="NQA438" s="294" t="s">
        <v>5623</v>
      </c>
      <c r="NQB438" s="294" t="s">
        <v>5623</v>
      </c>
      <c r="NQC438" s="294" t="s">
        <v>5623</v>
      </c>
      <c r="NQD438" s="294" t="s">
        <v>5623</v>
      </c>
      <c r="NQE438" s="294" t="s">
        <v>5623</v>
      </c>
      <c r="NQF438" s="294" t="s">
        <v>5623</v>
      </c>
      <c r="NQG438" s="294" t="s">
        <v>5623</v>
      </c>
      <c r="NQH438" s="294" t="s">
        <v>5623</v>
      </c>
      <c r="NQI438" s="294" t="s">
        <v>5623</v>
      </c>
      <c r="NQJ438" s="294" t="s">
        <v>5623</v>
      </c>
      <c r="NQK438" s="294" t="s">
        <v>5623</v>
      </c>
      <c r="NQL438" s="294" t="s">
        <v>5623</v>
      </c>
      <c r="NQM438" s="294" t="s">
        <v>5623</v>
      </c>
      <c r="NQN438" s="294" t="s">
        <v>5623</v>
      </c>
      <c r="NQO438" s="294" t="s">
        <v>5623</v>
      </c>
      <c r="NQP438" s="294" t="s">
        <v>5623</v>
      </c>
      <c r="NQQ438" s="294" t="s">
        <v>5623</v>
      </c>
      <c r="NQR438" s="294" t="s">
        <v>5623</v>
      </c>
      <c r="NQS438" s="294" t="s">
        <v>5623</v>
      </c>
      <c r="NQT438" s="294" t="s">
        <v>5623</v>
      </c>
      <c r="NQU438" s="294" t="s">
        <v>5623</v>
      </c>
      <c r="NQV438" s="294" t="s">
        <v>5623</v>
      </c>
      <c r="NQW438" s="294" t="s">
        <v>5623</v>
      </c>
      <c r="NQX438" s="294" t="s">
        <v>5623</v>
      </c>
      <c r="NQY438" s="294" t="s">
        <v>5623</v>
      </c>
      <c r="NQZ438" s="294" t="s">
        <v>5623</v>
      </c>
      <c r="NRA438" s="294" t="s">
        <v>5623</v>
      </c>
      <c r="NRB438" s="294" t="s">
        <v>5623</v>
      </c>
      <c r="NRC438" s="294" t="s">
        <v>5623</v>
      </c>
      <c r="NRD438" s="294" t="s">
        <v>5623</v>
      </c>
      <c r="NRE438" s="294" t="s">
        <v>5623</v>
      </c>
      <c r="NRF438" s="294" t="s">
        <v>5623</v>
      </c>
      <c r="NRG438" s="294" t="s">
        <v>5623</v>
      </c>
      <c r="NRH438" s="294" t="s">
        <v>5623</v>
      </c>
      <c r="NRI438" s="294" t="s">
        <v>5623</v>
      </c>
      <c r="NRJ438" s="294" t="s">
        <v>5623</v>
      </c>
      <c r="NRK438" s="294" t="s">
        <v>5623</v>
      </c>
      <c r="NRL438" s="294" t="s">
        <v>5623</v>
      </c>
      <c r="NRM438" s="294" t="s">
        <v>5623</v>
      </c>
      <c r="NRN438" s="294" t="s">
        <v>5623</v>
      </c>
      <c r="NRO438" s="294" t="s">
        <v>5623</v>
      </c>
      <c r="NRP438" s="294" t="s">
        <v>5623</v>
      </c>
      <c r="NRQ438" s="294" t="s">
        <v>5623</v>
      </c>
      <c r="NRR438" s="294" t="s">
        <v>5623</v>
      </c>
      <c r="NRS438" s="294" t="s">
        <v>5623</v>
      </c>
      <c r="NRT438" s="294" t="s">
        <v>5623</v>
      </c>
      <c r="NRU438" s="294" t="s">
        <v>5623</v>
      </c>
      <c r="NRV438" s="294" t="s">
        <v>5623</v>
      </c>
      <c r="NRW438" s="294" t="s">
        <v>5623</v>
      </c>
      <c r="NRX438" s="294" t="s">
        <v>5623</v>
      </c>
      <c r="NRY438" s="294" t="s">
        <v>5623</v>
      </c>
      <c r="NRZ438" s="294" t="s">
        <v>5623</v>
      </c>
      <c r="NSA438" s="294" t="s">
        <v>5623</v>
      </c>
      <c r="NSB438" s="294" t="s">
        <v>5623</v>
      </c>
      <c r="NSC438" s="294" t="s">
        <v>5623</v>
      </c>
      <c r="NSD438" s="294" t="s">
        <v>5623</v>
      </c>
      <c r="NSE438" s="294" t="s">
        <v>5623</v>
      </c>
      <c r="NSF438" s="294" t="s">
        <v>5623</v>
      </c>
      <c r="NSG438" s="294" t="s">
        <v>5623</v>
      </c>
      <c r="NSH438" s="294" t="s">
        <v>5623</v>
      </c>
      <c r="NSI438" s="294" t="s">
        <v>5623</v>
      </c>
      <c r="NSJ438" s="294" t="s">
        <v>5623</v>
      </c>
      <c r="NSK438" s="294" t="s">
        <v>5623</v>
      </c>
      <c r="NSL438" s="294" t="s">
        <v>5623</v>
      </c>
      <c r="NSM438" s="294" t="s">
        <v>5623</v>
      </c>
      <c r="NSN438" s="294" t="s">
        <v>5623</v>
      </c>
      <c r="NSO438" s="294" t="s">
        <v>5623</v>
      </c>
      <c r="NSP438" s="294" t="s">
        <v>5623</v>
      </c>
      <c r="NSQ438" s="294" t="s">
        <v>5623</v>
      </c>
      <c r="NSR438" s="294" t="s">
        <v>5623</v>
      </c>
      <c r="NSS438" s="294" t="s">
        <v>5623</v>
      </c>
      <c r="NST438" s="294" t="s">
        <v>5623</v>
      </c>
      <c r="NSU438" s="294" t="s">
        <v>5623</v>
      </c>
      <c r="NSV438" s="294" t="s">
        <v>5623</v>
      </c>
      <c r="NSW438" s="294" t="s">
        <v>5623</v>
      </c>
      <c r="NSX438" s="294" t="s">
        <v>5623</v>
      </c>
      <c r="NSY438" s="294" t="s">
        <v>5623</v>
      </c>
      <c r="NSZ438" s="294" t="s">
        <v>5623</v>
      </c>
      <c r="NTA438" s="294" t="s">
        <v>5623</v>
      </c>
      <c r="NTB438" s="294" t="s">
        <v>5623</v>
      </c>
      <c r="NTC438" s="294" t="s">
        <v>5623</v>
      </c>
      <c r="NTD438" s="294" t="s">
        <v>5623</v>
      </c>
      <c r="NTE438" s="294" t="s">
        <v>5623</v>
      </c>
      <c r="NTF438" s="294" t="s">
        <v>5623</v>
      </c>
      <c r="NTG438" s="294" t="s">
        <v>5623</v>
      </c>
      <c r="NTH438" s="294" t="s">
        <v>5623</v>
      </c>
      <c r="NTI438" s="294" t="s">
        <v>5623</v>
      </c>
      <c r="NTJ438" s="294" t="s">
        <v>5623</v>
      </c>
      <c r="NTK438" s="294" t="s">
        <v>5623</v>
      </c>
      <c r="NTL438" s="294" t="s">
        <v>5623</v>
      </c>
      <c r="NTM438" s="294" t="s">
        <v>5623</v>
      </c>
      <c r="NTN438" s="294" t="s">
        <v>5623</v>
      </c>
      <c r="NTO438" s="294" t="s">
        <v>5623</v>
      </c>
      <c r="NTP438" s="294" t="s">
        <v>5623</v>
      </c>
      <c r="NTQ438" s="294" t="s">
        <v>5623</v>
      </c>
      <c r="NTR438" s="294" t="s">
        <v>5623</v>
      </c>
      <c r="NTS438" s="294" t="s">
        <v>5623</v>
      </c>
      <c r="NTT438" s="294" t="s">
        <v>5623</v>
      </c>
      <c r="NTU438" s="294" t="s">
        <v>5623</v>
      </c>
      <c r="NTV438" s="294" t="s">
        <v>5623</v>
      </c>
      <c r="NTW438" s="294" t="s">
        <v>5623</v>
      </c>
      <c r="NTX438" s="294" t="s">
        <v>5623</v>
      </c>
      <c r="NTY438" s="294" t="s">
        <v>5623</v>
      </c>
      <c r="NTZ438" s="294" t="s">
        <v>5623</v>
      </c>
      <c r="NUA438" s="294" t="s">
        <v>5623</v>
      </c>
      <c r="NUB438" s="294" t="s">
        <v>5623</v>
      </c>
      <c r="NUC438" s="294" t="s">
        <v>5623</v>
      </c>
      <c r="NUD438" s="294" t="s">
        <v>5623</v>
      </c>
      <c r="NUE438" s="294" t="s">
        <v>5623</v>
      </c>
      <c r="NUF438" s="294" t="s">
        <v>5623</v>
      </c>
      <c r="NUG438" s="294" t="s">
        <v>5623</v>
      </c>
      <c r="NUH438" s="294" t="s">
        <v>5623</v>
      </c>
      <c r="NUI438" s="294" t="s">
        <v>5623</v>
      </c>
      <c r="NUJ438" s="294" t="s">
        <v>5623</v>
      </c>
      <c r="NUK438" s="294" t="s">
        <v>5623</v>
      </c>
      <c r="NUL438" s="294" t="s">
        <v>5623</v>
      </c>
      <c r="NUM438" s="294" t="s">
        <v>5623</v>
      </c>
      <c r="NUN438" s="294" t="s">
        <v>5623</v>
      </c>
      <c r="NUO438" s="294" t="s">
        <v>5623</v>
      </c>
      <c r="NUP438" s="294" t="s">
        <v>5623</v>
      </c>
      <c r="NUQ438" s="294" t="s">
        <v>5623</v>
      </c>
      <c r="NUR438" s="294" t="s">
        <v>5623</v>
      </c>
      <c r="NUS438" s="294" t="s">
        <v>5623</v>
      </c>
      <c r="NUT438" s="294" t="s">
        <v>5623</v>
      </c>
      <c r="NUU438" s="294" t="s">
        <v>5623</v>
      </c>
      <c r="NUV438" s="294" t="s">
        <v>5623</v>
      </c>
      <c r="NUW438" s="294" t="s">
        <v>5623</v>
      </c>
      <c r="NUX438" s="294" t="s">
        <v>5623</v>
      </c>
      <c r="NUY438" s="294" t="s">
        <v>5623</v>
      </c>
      <c r="NUZ438" s="294" t="s">
        <v>5623</v>
      </c>
      <c r="NVA438" s="294" t="s">
        <v>5623</v>
      </c>
      <c r="NVB438" s="294" t="s">
        <v>5623</v>
      </c>
      <c r="NVC438" s="294" t="s">
        <v>5623</v>
      </c>
      <c r="NVD438" s="294" t="s">
        <v>5623</v>
      </c>
      <c r="NVE438" s="294" t="s">
        <v>5623</v>
      </c>
      <c r="NVF438" s="294" t="s">
        <v>5623</v>
      </c>
      <c r="NVG438" s="294" t="s">
        <v>5623</v>
      </c>
      <c r="NVH438" s="294" t="s">
        <v>5623</v>
      </c>
      <c r="NVI438" s="294" t="s">
        <v>5623</v>
      </c>
      <c r="NVJ438" s="294" t="s">
        <v>5623</v>
      </c>
      <c r="NVK438" s="294" t="s">
        <v>5623</v>
      </c>
      <c r="NVL438" s="294" t="s">
        <v>5623</v>
      </c>
      <c r="NVM438" s="294" t="s">
        <v>5623</v>
      </c>
      <c r="NVN438" s="294" t="s">
        <v>5623</v>
      </c>
      <c r="NVO438" s="294" t="s">
        <v>5623</v>
      </c>
      <c r="NVP438" s="294" t="s">
        <v>5623</v>
      </c>
      <c r="NVQ438" s="294" t="s">
        <v>5623</v>
      </c>
      <c r="NVR438" s="294" t="s">
        <v>5623</v>
      </c>
      <c r="NVS438" s="294" t="s">
        <v>5623</v>
      </c>
      <c r="NVT438" s="294" t="s">
        <v>5623</v>
      </c>
      <c r="NVU438" s="294" t="s">
        <v>5623</v>
      </c>
      <c r="NVV438" s="294" t="s">
        <v>5623</v>
      </c>
      <c r="NVW438" s="294" t="s">
        <v>5623</v>
      </c>
      <c r="NVX438" s="294" t="s">
        <v>5623</v>
      </c>
      <c r="NVY438" s="294" t="s">
        <v>5623</v>
      </c>
      <c r="NVZ438" s="294" t="s">
        <v>5623</v>
      </c>
      <c r="NWA438" s="294" t="s">
        <v>5623</v>
      </c>
      <c r="NWB438" s="294" t="s">
        <v>5623</v>
      </c>
      <c r="NWC438" s="294" t="s">
        <v>5623</v>
      </c>
      <c r="NWD438" s="294" t="s">
        <v>5623</v>
      </c>
      <c r="NWE438" s="294" t="s">
        <v>5623</v>
      </c>
      <c r="NWF438" s="294" t="s">
        <v>5623</v>
      </c>
      <c r="NWG438" s="294" t="s">
        <v>5623</v>
      </c>
      <c r="NWH438" s="294" t="s">
        <v>5623</v>
      </c>
      <c r="NWI438" s="294" t="s">
        <v>5623</v>
      </c>
      <c r="NWJ438" s="294" t="s">
        <v>5623</v>
      </c>
      <c r="NWK438" s="294" t="s">
        <v>5623</v>
      </c>
      <c r="NWL438" s="294" t="s">
        <v>5623</v>
      </c>
      <c r="NWM438" s="294" t="s">
        <v>5623</v>
      </c>
      <c r="NWN438" s="294" t="s">
        <v>5623</v>
      </c>
      <c r="NWO438" s="294" t="s">
        <v>5623</v>
      </c>
      <c r="NWP438" s="294" t="s">
        <v>5623</v>
      </c>
      <c r="NWQ438" s="294" t="s">
        <v>5623</v>
      </c>
      <c r="NWR438" s="294" t="s">
        <v>5623</v>
      </c>
      <c r="NWS438" s="294" t="s">
        <v>5623</v>
      </c>
      <c r="NWT438" s="294" t="s">
        <v>5623</v>
      </c>
      <c r="NWU438" s="294" t="s">
        <v>5623</v>
      </c>
      <c r="NWV438" s="294" t="s">
        <v>5623</v>
      </c>
      <c r="NWW438" s="294" t="s">
        <v>5623</v>
      </c>
      <c r="NWX438" s="294" t="s">
        <v>5623</v>
      </c>
      <c r="NWY438" s="294" t="s">
        <v>5623</v>
      </c>
      <c r="NWZ438" s="294" t="s">
        <v>5623</v>
      </c>
      <c r="NXA438" s="294" t="s">
        <v>5623</v>
      </c>
      <c r="NXB438" s="294" t="s">
        <v>5623</v>
      </c>
      <c r="NXC438" s="294" t="s">
        <v>5623</v>
      </c>
      <c r="NXD438" s="294" t="s">
        <v>5623</v>
      </c>
      <c r="NXE438" s="294" t="s">
        <v>5623</v>
      </c>
      <c r="NXF438" s="294" t="s">
        <v>5623</v>
      </c>
      <c r="NXG438" s="294" t="s">
        <v>5623</v>
      </c>
      <c r="NXH438" s="294" t="s">
        <v>5623</v>
      </c>
      <c r="NXI438" s="294" t="s">
        <v>5623</v>
      </c>
      <c r="NXJ438" s="294" t="s">
        <v>5623</v>
      </c>
      <c r="NXK438" s="294" t="s">
        <v>5623</v>
      </c>
      <c r="NXL438" s="294" t="s">
        <v>5623</v>
      </c>
      <c r="NXM438" s="294" t="s">
        <v>5623</v>
      </c>
      <c r="NXN438" s="294" t="s">
        <v>5623</v>
      </c>
      <c r="NXO438" s="294" t="s">
        <v>5623</v>
      </c>
      <c r="NXP438" s="294" t="s">
        <v>5623</v>
      </c>
      <c r="NXQ438" s="294" t="s">
        <v>5623</v>
      </c>
      <c r="NXR438" s="294" t="s">
        <v>5623</v>
      </c>
      <c r="NXS438" s="294" t="s">
        <v>5623</v>
      </c>
      <c r="NXT438" s="294" t="s">
        <v>5623</v>
      </c>
      <c r="NXU438" s="294" t="s">
        <v>5623</v>
      </c>
      <c r="NXV438" s="294" t="s">
        <v>5623</v>
      </c>
      <c r="NXW438" s="294" t="s">
        <v>5623</v>
      </c>
      <c r="NXX438" s="294" t="s">
        <v>5623</v>
      </c>
      <c r="NXY438" s="294" t="s">
        <v>5623</v>
      </c>
      <c r="NXZ438" s="294" t="s">
        <v>5623</v>
      </c>
      <c r="NYA438" s="294" t="s">
        <v>5623</v>
      </c>
      <c r="NYB438" s="294" t="s">
        <v>5623</v>
      </c>
      <c r="NYC438" s="294" t="s">
        <v>5623</v>
      </c>
      <c r="NYD438" s="294" t="s">
        <v>5623</v>
      </c>
      <c r="NYE438" s="294" t="s">
        <v>5623</v>
      </c>
      <c r="NYF438" s="294" t="s">
        <v>5623</v>
      </c>
      <c r="NYG438" s="294" t="s">
        <v>5623</v>
      </c>
      <c r="NYH438" s="294" t="s">
        <v>5623</v>
      </c>
      <c r="NYI438" s="294" t="s">
        <v>5623</v>
      </c>
      <c r="NYJ438" s="294" t="s">
        <v>5623</v>
      </c>
      <c r="NYK438" s="294" t="s">
        <v>5623</v>
      </c>
      <c r="NYL438" s="294" t="s">
        <v>5623</v>
      </c>
      <c r="NYM438" s="294" t="s">
        <v>5623</v>
      </c>
      <c r="NYN438" s="294" t="s">
        <v>5623</v>
      </c>
      <c r="NYO438" s="294" t="s">
        <v>5623</v>
      </c>
      <c r="NYP438" s="294" t="s">
        <v>5623</v>
      </c>
      <c r="NYQ438" s="294" t="s">
        <v>5623</v>
      </c>
      <c r="NYR438" s="294" t="s">
        <v>5623</v>
      </c>
      <c r="NYS438" s="294" t="s">
        <v>5623</v>
      </c>
      <c r="NYT438" s="294" t="s">
        <v>5623</v>
      </c>
      <c r="NYU438" s="294" t="s">
        <v>5623</v>
      </c>
      <c r="NYV438" s="294" t="s">
        <v>5623</v>
      </c>
      <c r="NYW438" s="294" t="s">
        <v>5623</v>
      </c>
      <c r="NYX438" s="294" t="s">
        <v>5623</v>
      </c>
      <c r="NYY438" s="294" t="s">
        <v>5623</v>
      </c>
      <c r="NYZ438" s="294" t="s">
        <v>5623</v>
      </c>
      <c r="NZA438" s="294" t="s">
        <v>5623</v>
      </c>
      <c r="NZB438" s="294" t="s">
        <v>5623</v>
      </c>
      <c r="NZC438" s="294" t="s">
        <v>5623</v>
      </c>
      <c r="NZD438" s="294" t="s">
        <v>5623</v>
      </c>
      <c r="NZE438" s="294" t="s">
        <v>5623</v>
      </c>
      <c r="NZF438" s="294" t="s">
        <v>5623</v>
      </c>
      <c r="NZG438" s="294" t="s">
        <v>5623</v>
      </c>
      <c r="NZH438" s="294" t="s">
        <v>5623</v>
      </c>
      <c r="NZI438" s="294" t="s">
        <v>5623</v>
      </c>
      <c r="NZJ438" s="294" t="s">
        <v>5623</v>
      </c>
      <c r="NZK438" s="294" t="s">
        <v>5623</v>
      </c>
      <c r="NZL438" s="294" t="s">
        <v>5623</v>
      </c>
      <c r="NZM438" s="294" t="s">
        <v>5623</v>
      </c>
      <c r="NZN438" s="294" t="s">
        <v>5623</v>
      </c>
      <c r="NZO438" s="294" t="s">
        <v>5623</v>
      </c>
      <c r="NZP438" s="294" t="s">
        <v>5623</v>
      </c>
      <c r="NZQ438" s="294" t="s">
        <v>5623</v>
      </c>
      <c r="NZR438" s="294" t="s">
        <v>5623</v>
      </c>
      <c r="NZS438" s="294" t="s">
        <v>5623</v>
      </c>
      <c r="NZT438" s="294" t="s">
        <v>5623</v>
      </c>
      <c r="NZU438" s="294" t="s">
        <v>5623</v>
      </c>
      <c r="NZV438" s="294" t="s">
        <v>5623</v>
      </c>
      <c r="NZW438" s="294" t="s">
        <v>5623</v>
      </c>
      <c r="NZX438" s="294" t="s">
        <v>5623</v>
      </c>
      <c r="NZY438" s="294" t="s">
        <v>5623</v>
      </c>
      <c r="NZZ438" s="294" t="s">
        <v>5623</v>
      </c>
      <c r="OAA438" s="294" t="s">
        <v>5623</v>
      </c>
      <c r="OAB438" s="294" t="s">
        <v>5623</v>
      </c>
      <c r="OAC438" s="294" t="s">
        <v>5623</v>
      </c>
      <c r="OAD438" s="294" t="s">
        <v>5623</v>
      </c>
      <c r="OAE438" s="294" t="s">
        <v>5623</v>
      </c>
      <c r="OAF438" s="294" t="s">
        <v>5623</v>
      </c>
      <c r="OAG438" s="294" t="s">
        <v>5623</v>
      </c>
      <c r="OAH438" s="294" t="s">
        <v>5623</v>
      </c>
      <c r="OAI438" s="294" t="s">
        <v>5623</v>
      </c>
      <c r="OAJ438" s="294" t="s">
        <v>5623</v>
      </c>
      <c r="OAK438" s="294" t="s">
        <v>5623</v>
      </c>
      <c r="OAL438" s="294" t="s">
        <v>5623</v>
      </c>
      <c r="OAM438" s="294" t="s">
        <v>5623</v>
      </c>
      <c r="OAN438" s="294" t="s">
        <v>5623</v>
      </c>
      <c r="OAO438" s="294" t="s">
        <v>5623</v>
      </c>
      <c r="OAP438" s="294" t="s">
        <v>5623</v>
      </c>
      <c r="OAQ438" s="294" t="s">
        <v>5623</v>
      </c>
      <c r="OAR438" s="294" t="s">
        <v>5623</v>
      </c>
      <c r="OAS438" s="294" t="s">
        <v>5623</v>
      </c>
      <c r="OAT438" s="294" t="s">
        <v>5623</v>
      </c>
      <c r="OAU438" s="294" t="s">
        <v>5623</v>
      </c>
      <c r="OAV438" s="294" t="s">
        <v>5623</v>
      </c>
      <c r="OAW438" s="294" t="s">
        <v>5623</v>
      </c>
      <c r="OAX438" s="294" t="s">
        <v>5623</v>
      </c>
      <c r="OAY438" s="294" t="s">
        <v>5623</v>
      </c>
      <c r="OAZ438" s="294" t="s">
        <v>5623</v>
      </c>
      <c r="OBA438" s="294" t="s">
        <v>5623</v>
      </c>
      <c r="OBB438" s="294" t="s">
        <v>5623</v>
      </c>
      <c r="OBC438" s="294" t="s">
        <v>5623</v>
      </c>
      <c r="OBD438" s="294" t="s">
        <v>5623</v>
      </c>
      <c r="OBE438" s="294" t="s">
        <v>5623</v>
      </c>
      <c r="OBF438" s="294" t="s">
        <v>5623</v>
      </c>
      <c r="OBG438" s="294" t="s">
        <v>5623</v>
      </c>
      <c r="OBH438" s="294" t="s">
        <v>5623</v>
      </c>
      <c r="OBI438" s="294" t="s">
        <v>5623</v>
      </c>
      <c r="OBJ438" s="294" t="s">
        <v>5623</v>
      </c>
      <c r="OBK438" s="294" t="s">
        <v>5623</v>
      </c>
      <c r="OBL438" s="294" t="s">
        <v>5623</v>
      </c>
      <c r="OBM438" s="294" t="s">
        <v>5623</v>
      </c>
      <c r="OBN438" s="294" t="s">
        <v>5623</v>
      </c>
      <c r="OBO438" s="294" t="s">
        <v>5623</v>
      </c>
      <c r="OBP438" s="294" t="s">
        <v>5623</v>
      </c>
      <c r="OBQ438" s="294" t="s">
        <v>5623</v>
      </c>
      <c r="OBR438" s="294" t="s">
        <v>5623</v>
      </c>
      <c r="OBS438" s="294" t="s">
        <v>5623</v>
      </c>
      <c r="OBT438" s="294" t="s">
        <v>5623</v>
      </c>
      <c r="OBU438" s="294" t="s">
        <v>5623</v>
      </c>
      <c r="OBV438" s="294" t="s">
        <v>5623</v>
      </c>
      <c r="OBW438" s="294" t="s">
        <v>5623</v>
      </c>
      <c r="OBX438" s="294" t="s">
        <v>5623</v>
      </c>
      <c r="OBY438" s="294" t="s">
        <v>5623</v>
      </c>
      <c r="OBZ438" s="294" t="s">
        <v>5623</v>
      </c>
      <c r="OCA438" s="294" t="s">
        <v>5623</v>
      </c>
      <c r="OCB438" s="294" t="s">
        <v>5623</v>
      </c>
      <c r="OCC438" s="294" t="s">
        <v>5623</v>
      </c>
      <c r="OCD438" s="294" t="s">
        <v>5623</v>
      </c>
      <c r="OCE438" s="294" t="s">
        <v>5623</v>
      </c>
      <c r="OCF438" s="294" t="s">
        <v>5623</v>
      </c>
      <c r="OCG438" s="294" t="s">
        <v>5623</v>
      </c>
      <c r="OCH438" s="294" t="s">
        <v>5623</v>
      </c>
      <c r="OCI438" s="294" t="s">
        <v>5623</v>
      </c>
      <c r="OCJ438" s="294" t="s">
        <v>5623</v>
      </c>
      <c r="OCK438" s="294" t="s">
        <v>5623</v>
      </c>
      <c r="OCL438" s="294" t="s">
        <v>5623</v>
      </c>
      <c r="OCM438" s="294" t="s">
        <v>5623</v>
      </c>
      <c r="OCN438" s="294" t="s">
        <v>5623</v>
      </c>
      <c r="OCO438" s="294" t="s">
        <v>5623</v>
      </c>
      <c r="OCP438" s="294" t="s">
        <v>5623</v>
      </c>
      <c r="OCQ438" s="294" t="s">
        <v>5623</v>
      </c>
      <c r="OCR438" s="294" t="s">
        <v>5623</v>
      </c>
      <c r="OCS438" s="294" t="s">
        <v>5623</v>
      </c>
      <c r="OCT438" s="294" t="s">
        <v>5623</v>
      </c>
      <c r="OCU438" s="294" t="s">
        <v>5623</v>
      </c>
      <c r="OCV438" s="294" t="s">
        <v>5623</v>
      </c>
      <c r="OCW438" s="294" t="s">
        <v>5623</v>
      </c>
      <c r="OCX438" s="294" t="s">
        <v>5623</v>
      </c>
      <c r="OCY438" s="294" t="s">
        <v>5623</v>
      </c>
      <c r="OCZ438" s="294" t="s">
        <v>5623</v>
      </c>
      <c r="ODA438" s="294" t="s">
        <v>5623</v>
      </c>
      <c r="ODB438" s="294" t="s">
        <v>5623</v>
      </c>
      <c r="ODC438" s="294" t="s">
        <v>5623</v>
      </c>
      <c r="ODD438" s="294" t="s">
        <v>5623</v>
      </c>
      <c r="ODE438" s="294" t="s">
        <v>5623</v>
      </c>
      <c r="ODF438" s="294" t="s">
        <v>5623</v>
      </c>
      <c r="ODG438" s="294" t="s">
        <v>5623</v>
      </c>
      <c r="ODH438" s="294" t="s">
        <v>5623</v>
      </c>
      <c r="ODI438" s="294" t="s">
        <v>5623</v>
      </c>
      <c r="ODJ438" s="294" t="s">
        <v>5623</v>
      </c>
      <c r="ODK438" s="294" t="s">
        <v>5623</v>
      </c>
      <c r="ODL438" s="294" t="s">
        <v>5623</v>
      </c>
      <c r="ODM438" s="294" t="s">
        <v>5623</v>
      </c>
      <c r="ODN438" s="294" t="s">
        <v>5623</v>
      </c>
      <c r="ODO438" s="294" t="s">
        <v>5623</v>
      </c>
      <c r="ODP438" s="294" t="s">
        <v>5623</v>
      </c>
      <c r="ODQ438" s="294" t="s">
        <v>5623</v>
      </c>
      <c r="ODR438" s="294" t="s">
        <v>5623</v>
      </c>
      <c r="ODS438" s="294" t="s">
        <v>5623</v>
      </c>
      <c r="ODT438" s="294" t="s">
        <v>5623</v>
      </c>
      <c r="ODU438" s="294" t="s">
        <v>5623</v>
      </c>
      <c r="ODV438" s="294" t="s">
        <v>5623</v>
      </c>
      <c r="ODW438" s="294" t="s">
        <v>5623</v>
      </c>
      <c r="ODX438" s="294" t="s">
        <v>5623</v>
      </c>
      <c r="ODY438" s="294" t="s">
        <v>5623</v>
      </c>
      <c r="ODZ438" s="294" t="s">
        <v>5623</v>
      </c>
      <c r="OEA438" s="294" t="s">
        <v>5623</v>
      </c>
      <c r="OEB438" s="294" t="s">
        <v>5623</v>
      </c>
      <c r="OEC438" s="294" t="s">
        <v>5623</v>
      </c>
      <c r="OED438" s="294" t="s">
        <v>5623</v>
      </c>
      <c r="OEE438" s="294" t="s">
        <v>5623</v>
      </c>
      <c r="OEF438" s="294" t="s">
        <v>5623</v>
      </c>
      <c r="OEG438" s="294" t="s">
        <v>5623</v>
      </c>
      <c r="OEH438" s="294" t="s">
        <v>5623</v>
      </c>
      <c r="OEI438" s="294" t="s">
        <v>5623</v>
      </c>
      <c r="OEJ438" s="294" t="s">
        <v>5623</v>
      </c>
      <c r="OEK438" s="294" t="s">
        <v>5623</v>
      </c>
      <c r="OEL438" s="294" t="s">
        <v>5623</v>
      </c>
      <c r="OEM438" s="294" t="s">
        <v>5623</v>
      </c>
      <c r="OEN438" s="294" t="s">
        <v>5623</v>
      </c>
      <c r="OEO438" s="294" t="s">
        <v>5623</v>
      </c>
      <c r="OEP438" s="294" t="s">
        <v>5623</v>
      </c>
      <c r="OEQ438" s="294" t="s">
        <v>5623</v>
      </c>
      <c r="OER438" s="294" t="s">
        <v>5623</v>
      </c>
      <c r="OES438" s="294" t="s">
        <v>5623</v>
      </c>
      <c r="OET438" s="294" t="s">
        <v>5623</v>
      </c>
      <c r="OEU438" s="294" t="s">
        <v>5623</v>
      </c>
      <c r="OEV438" s="294" t="s">
        <v>5623</v>
      </c>
      <c r="OEW438" s="294" t="s">
        <v>5623</v>
      </c>
      <c r="OEX438" s="294" t="s">
        <v>5623</v>
      </c>
      <c r="OEY438" s="294" t="s">
        <v>5623</v>
      </c>
      <c r="OEZ438" s="294" t="s">
        <v>5623</v>
      </c>
      <c r="OFA438" s="294" t="s">
        <v>5623</v>
      </c>
      <c r="OFB438" s="294" t="s">
        <v>5623</v>
      </c>
      <c r="OFC438" s="294" t="s">
        <v>5623</v>
      </c>
      <c r="OFD438" s="294" t="s">
        <v>5623</v>
      </c>
      <c r="OFE438" s="294" t="s">
        <v>5623</v>
      </c>
      <c r="OFF438" s="294" t="s">
        <v>5623</v>
      </c>
      <c r="OFG438" s="294" t="s">
        <v>5623</v>
      </c>
      <c r="OFH438" s="294" t="s">
        <v>5623</v>
      </c>
      <c r="OFI438" s="294" t="s">
        <v>5623</v>
      </c>
      <c r="OFJ438" s="294" t="s">
        <v>5623</v>
      </c>
      <c r="OFK438" s="294" t="s">
        <v>5623</v>
      </c>
      <c r="OFL438" s="294" t="s">
        <v>5623</v>
      </c>
      <c r="OFM438" s="294" t="s">
        <v>5623</v>
      </c>
      <c r="OFN438" s="294" t="s">
        <v>5623</v>
      </c>
      <c r="OFO438" s="294" t="s">
        <v>5623</v>
      </c>
      <c r="OFP438" s="294" t="s">
        <v>5623</v>
      </c>
      <c r="OFQ438" s="294" t="s">
        <v>5623</v>
      </c>
      <c r="OFR438" s="294" t="s">
        <v>5623</v>
      </c>
      <c r="OFS438" s="294" t="s">
        <v>5623</v>
      </c>
      <c r="OFT438" s="294" t="s">
        <v>5623</v>
      </c>
      <c r="OFU438" s="294" t="s">
        <v>5623</v>
      </c>
      <c r="OFV438" s="294" t="s">
        <v>5623</v>
      </c>
      <c r="OFW438" s="294" t="s">
        <v>5623</v>
      </c>
      <c r="OFX438" s="294" t="s">
        <v>5623</v>
      </c>
      <c r="OFY438" s="294" t="s">
        <v>5623</v>
      </c>
      <c r="OFZ438" s="294" t="s">
        <v>5623</v>
      </c>
      <c r="OGA438" s="294" t="s">
        <v>5623</v>
      </c>
      <c r="OGB438" s="294" t="s">
        <v>5623</v>
      </c>
      <c r="OGC438" s="294" t="s">
        <v>5623</v>
      </c>
      <c r="OGD438" s="294" t="s">
        <v>5623</v>
      </c>
      <c r="OGE438" s="294" t="s">
        <v>5623</v>
      </c>
      <c r="OGF438" s="294" t="s">
        <v>5623</v>
      </c>
      <c r="OGG438" s="294" t="s">
        <v>5623</v>
      </c>
      <c r="OGH438" s="294" t="s">
        <v>5623</v>
      </c>
      <c r="OGI438" s="294" t="s">
        <v>5623</v>
      </c>
      <c r="OGJ438" s="294" t="s">
        <v>5623</v>
      </c>
      <c r="OGK438" s="294" t="s">
        <v>5623</v>
      </c>
      <c r="OGL438" s="294" t="s">
        <v>5623</v>
      </c>
      <c r="OGM438" s="294" t="s">
        <v>5623</v>
      </c>
      <c r="OGN438" s="294" t="s">
        <v>5623</v>
      </c>
      <c r="OGO438" s="294" t="s">
        <v>5623</v>
      </c>
      <c r="OGP438" s="294" t="s">
        <v>5623</v>
      </c>
      <c r="OGQ438" s="294" t="s">
        <v>5623</v>
      </c>
      <c r="OGR438" s="294" t="s">
        <v>5623</v>
      </c>
      <c r="OGS438" s="294" t="s">
        <v>5623</v>
      </c>
      <c r="OGT438" s="294" t="s">
        <v>5623</v>
      </c>
      <c r="OGU438" s="294" t="s">
        <v>5623</v>
      </c>
      <c r="OGV438" s="294" t="s">
        <v>5623</v>
      </c>
      <c r="OGW438" s="294" t="s">
        <v>5623</v>
      </c>
      <c r="OGX438" s="294" t="s">
        <v>5623</v>
      </c>
      <c r="OGY438" s="294" t="s">
        <v>5623</v>
      </c>
      <c r="OGZ438" s="294" t="s">
        <v>5623</v>
      </c>
      <c r="OHA438" s="294" t="s">
        <v>5623</v>
      </c>
      <c r="OHB438" s="294" t="s">
        <v>5623</v>
      </c>
      <c r="OHC438" s="294" t="s">
        <v>5623</v>
      </c>
      <c r="OHD438" s="294" t="s">
        <v>5623</v>
      </c>
      <c r="OHE438" s="294" t="s">
        <v>5623</v>
      </c>
      <c r="OHF438" s="294" t="s">
        <v>5623</v>
      </c>
      <c r="OHG438" s="294" t="s">
        <v>5623</v>
      </c>
      <c r="OHH438" s="294" t="s">
        <v>5623</v>
      </c>
      <c r="OHI438" s="294" t="s">
        <v>5623</v>
      </c>
      <c r="OHJ438" s="294" t="s">
        <v>5623</v>
      </c>
      <c r="OHK438" s="294" t="s">
        <v>5623</v>
      </c>
      <c r="OHL438" s="294" t="s">
        <v>5623</v>
      </c>
      <c r="OHM438" s="294" t="s">
        <v>5623</v>
      </c>
      <c r="OHN438" s="294" t="s">
        <v>5623</v>
      </c>
      <c r="OHO438" s="294" t="s">
        <v>5623</v>
      </c>
      <c r="OHP438" s="294" t="s">
        <v>5623</v>
      </c>
      <c r="OHQ438" s="294" t="s">
        <v>5623</v>
      </c>
      <c r="OHR438" s="294" t="s">
        <v>5623</v>
      </c>
      <c r="OHS438" s="294" t="s">
        <v>5623</v>
      </c>
      <c r="OHT438" s="294" t="s">
        <v>5623</v>
      </c>
      <c r="OHU438" s="294" t="s">
        <v>5623</v>
      </c>
      <c r="OHV438" s="294" t="s">
        <v>5623</v>
      </c>
      <c r="OHW438" s="294" t="s">
        <v>5623</v>
      </c>
      <c r="OHX438" s="294" t="s">
        <v>5623</v>
      </c>
      <c r="OHY438" s="294" t="s">
        <v>5623</v>
      </c>
      <c r="OHZ438" s="294" t="s">
        <v>5623</v>
      </c>
      <c r="OIA438" s="294" t="s">
        <v>5623</v>
      </c>
      <c r="OIB438" s="294" t="s">
        <v>5623</v>
      </c>
      <c r="OIC438" s="294" t="s">
        <v>5623</v>
      </c>
      <c r="OID438" s="294" t="s">
        <v>5623</v>
      </c>
      <c r="OIE438" s="294" t="s">
        <v>5623</v>
      </c>
      <c r="OIF438" s="294" t="s">
        <v>5623</v>
      </c>
      <c r="OIG438" s="294" t="s">
        <v>5623</v>
      </c>
      <c r="OIH438" s="294" t="s">
        <v>5623</v>
      </c>
      <c r="OII438" s="294" t="s">
        <v>5623</v>
      </c>
      <c r="OIJ438" s="294" t="s">
        <v>5623</v>
      </c>
      <c r="OIK438" s="294" t="s">
        <v>5623</v>
      </c>
      <c r="OIL438" s="294" t="s">
        <v>5623</v>
      </c>
      <c r="OIM438" s="294" t="s">
        <v>5623</v>
      </c>
      <c r="OIN438" s="294" t="s">
        <v>5623</v>
      </c>
      <c r="OIO438" s="294" t="s">
        <v>5623</v>
      </c>
      <c r="OIP438" s="294" t="s">
        <v>5623</v>
      </c>
      <c r="OIQ438" s="294" t="s">
        <v>5623</v>
      </c>
      <c r="OIR438" s="294" t="s">
        <v>5623</v>
      </c>
      <c r="OIS438" s="294" t="s">
        <v>5623</v>
      </c>
      <c r="OIT438" s="294" t="s">
        <v>5623</v>
      </c>
      <c r="OIU438" s="294" t="s">
        <v>5623</v>
      </c>
      <c r="OIV438" s="294" t="s">
        <v>5623</v>
      </c>
      <c r="OIW438" s="294" t="s">
        <v>5623</v>
      </c>
      <c r="OIX438" s="294" t="s">
        <v>5623</v>
      </c>
      <c r="OIY438" s="294" t="s">
        <v>5623</v>
      </c>
      <c r="OIZ438" s="294" t="s">
        <v>5623</v>
      </c>
      <c r="OJA438" s="294" t="s">
        <v>5623</v>
      </c>
      <c r="OJB438" s="294" t="s">
        <v>5623</v>
      </c>
      <c r="OJC438" s="294" t="s">
        <v>5623</v>
      </c>
      <c r="OJD438" s="294" t="s">
        <v>5623</v>
      </c>
      <c r="OJE438" s="294" t="s">
        <v>5623</v>
      </c>
      <c r="OJF438" s="294" t="s">
        <v>5623</v>
      </c>
      <c r="OJG438" s="294" t="s">
        <v>5623</v>
      </c>
      <c r="OJH438" s="294" t="s">
        <v>5623</v>
      </c>
      <c r="OJI438" s="294" t="s">
        <v>5623</v>
      </c>
      <c r="OJJ438" s="294" t="s">
        <v>5623</v>
      </c>
      <c r="OJK438" s="294" t="s">
        <v>5623</v>
      </c>
      <c r="OJL438" s="294" t="s">
        <v>5623</v>
      </c>
      <c r="OJM438" s="294" t="s">
        <v>5623</v>
      </c>
      <c r="OJN438" s="294" t="s">
        <v>5623</v>
      </c>
      <c r="OJO438" s="294" t="s">
        <v>5623</v>
      </c>
      <c r="OJP438" s="294" t="s">
        <v>5623</v>
      </c>
      <c r="OJQ438" s="294" t="s">
        <v>5623</v>
      </c>
      <c r="OJR438" s="294" t="s">
        <v>5623</v>
      </c>
      <c r="OJS438" s="294" t="s">
        <v>5623</v>
      </c>
      <c r="OJT438" s="294" t="s">
        <v>5623</v>
      </c>
      <c r="OJU438" s="294" t="s">
        <v>5623</v>
      </c>
      <c r="OJV438" s="294" t="s">
        <v>5623</v>
      </c>
      <c r="OJW438" s="294" t="s">
        <v>5623</v>
      </c>
      <c r="OJX438" s="294" t="s">
        <v>5623</v>
      </c>
      <c r="OJY438" s="294" t="s">
        <v>5623</v>
      </c>
      <c r="OJZ438" s="294" t="s">
        <v>5623</v>
      </c>
      <c r="OKA438" s="294" t="s">
        <v>5623</v>
      </c>
      <c r="OKB438" s="294" t="s">
        <v>5623</v>
      </c>
      <c r="OKC438" s="294" t="s">
        <v>5623</v>
      </c>
      <c r="OKD438" s="294" t="s">
        <v>5623</v>
      </c>
      <c r="OKE438" s="294" t="s">
        <v>5623</v>
      </c>
      <c r="OKF438" s="294" t="s">
        <v>5623</v>
      </c>
      <c r="OKG438" s="294" t="s">
        <v>5623</v>
      </c>
      <c r="OKH438" s="294" t="s">
        <v>5623</v>
      </c>
      <c r="OKI438" s="294" t="s">
        <v>5623</v>
      </c>
      <c r="OKJ438" s="294" t="s">
        <v>5623</v>
      </c>
      <c r="OKK438" s="294" t="s">
        <v>5623</v>
      </c>
      <c r="OKL438" s="294" t="s">
        <v>5623</v>
      </c>
      <c r="OKM438" s="294" t="s">
        <v>5623</v>
      </c>
      <c r="OKN438" s="294" t="s">
        <v>5623</v>
      </c>
      <c r="OKO438" s="294" t="s">
        <v>5623</v>
      </c>
      <c r="OKP438" s="294" t="s">
        <v>5623</v>
      </c>
      <c r="OKQ438" s="294" t="s">
        <v>5623</v>
      </c>
      <c r="OKR438" s="294" t="s">
        <v>5623</v>
      </c>
      <c r="OKS438" s="294" t="s">
        <v>5623</v>
      </c>
      <c r="OKT438" s="294" t="s">
        <v>5623</v>
      </c>
      <c r="OKU438" s="294" t="s">
        <v>5623</v>
      </c>
      <c r="OKV438" s="294" t="s">
        <v>5623</v>
      </c>
      <c r="OKW438" s="294" t="s">
        <v>5623</v>
      </c>
      <c r="OKX438" s="294" t="s">
        <v>5623</v>
      </c>
      <c r="OKY438" s="294" t="s">
        <v>5623</v>
      </c>
      <c r="OKZ438" s="294" t="s">
        <v>5623</v>
      </c>
      <c r="OLA438" s="294" t="s">
        <v>5623</v>
      </c>
      <c r="OLB438" s="294" t="s">
        <v>5623</v>
      </c>
      <c r="OLC438" s="294" t="s">
        <v>5623</v>
      </c>
      <c r="OLD438" s="294" t="s">
        <v>5623</v>
      </c>
      <c r="OLE438" s="294" t="s">
        <v>5623</v>
      </c>
      <c r="OLF438" s="294" t="s">
        <v>5623</v>
      </c>
      <c r="OLG438" s="294" t="s">
        <v>5623</v>
      </c>
      <c r="OLH438" s="294" t="s">
        <v>5623</v>
      </c>
      <c r="OLI438" s="294" t="s">
        <v>5623</v>
      </c>
      <c r="OLJ438" s="294" t="s">
        <v>5623</v>
      </c>
      <c r="OLK438" s="294" t="s">
        <v>5623</v>
      </c>
      <c r="OLL438" s="294" t="s">
        <v>5623</v>
      </c>
      <c r="OLM438" s="294" t="s">
        <v>5623</v>
      </c>
      <c r="OLN438" s="294" t="s">
        <v>5623</v>
      </c>
      <c r="OLO438" s="294" t="s">
        <v>5623</v>
      </c>
      <c r="OLP438" s="294" t="s">
        <v>5623</v>
      </c>
      <c r="OLQ438" s="294" t="s">
        <v>5623</v>
      </c>
      <c r="OLR438" s="294" t="s">
        <v>5623</v>
      </c>
      <c r="OLS438" s="294" t="s">
        <v>5623</v>
      </c>
      <c r="OLT438" s="294" t="s">
        <v>5623</v>
      </c>
      <c r="OLU438" s="294" t="s">
        <v>5623</v>
      </c>
      <c r="OLV438" s="294" t="s">
        <v>5623</v>
      </c>
      <c r="OLW438" s="294" t="s">
        <v>5623</v>
      </c>
      <c r="OLX438" s="294" t="s">
        <v>5623</v>
      </c>
      <c r="OLY438" s="294" t="s">
        <v>5623</v>
      </c>
      <c r="OLZ438" s="294" t="s">
        <v>5623</v>
      </c>
      <c r="OMA438" s="294" t="s">
        <v>5623</v>
      </c>
      <c r="OMB438" s="294" t="s">
        <v>5623</v>
      </c>
      <c r="OMC438" s="294" t="s">
        <v>5623</v>
      </c>
      <c r="OMD438" s="294" t="s">
        <v>5623</v>
      </c>
      <c r="OME438" s="294" t="s">
        <v>5623</v>
      </c>
      <c r="OMF438" s="294" t="s">
        <v>5623</v>
      </c>
      <c r="OMG438" s="294" t="s">
        <v>5623</v>
      </c>
      <c r="OMH438" s="294" t="s">
        <v>5623</v>
      </c>
      <c r="OMI438" s="294" t="s">
        <v>5623</v>
      </c>
      <c r="OMJ438" s="294" t="s">
        <v>5623</v>
      </c>
      <c r="OMK438" s="294" t="s">
        <v>5623</v>
      </c>
      <c r="OML438" s="294" t="s">
        <v>5623</v>
      </c>
      <c r="OMM438" s="294" t="s">
        <v>5623</v>
      </c>
      <c r="OMN438" s="294" t="s">
        <v>5623</v>
      </c>
      <c r="OMO438" s="294" t="s">
        <v>5623</v>
      </c>
      <c r="OMP438" s="294" t="s">
        <v>5623</v>
      </c>
      <c r="OMQ438" s="294" t="s">
        <v>5623</v>
      </c>
      <c r="OMR438" s="294" t="s">
        <v>5623</v>
      </c>
      <c r="OMS438" s="294" t="s">
        <v>5623</v>
      </c>
      <c r="OMT438" s="294" t="s">
        <v>5623</v>
      </c>
      <c r="OMU438" s="294" t="s">
        <v>5623</v>
      </c>
      <c r="OMV438" s="294" t="s">
        <v>5623</v>
      </c>
      <c r="OMW438" s="294" t="s">
        <v>5623</v>
      </c>
      <c r="OMX438" s="294" t="s">
        <v>5623</v>
      </c>
      <c r="OMY438" s="294" t="s">
        <v>5623</v>
      </c>
      <c r="OMZ438" s="294" t="s">
        <v>5623</v>
      </c>
      <c r="ONA438" s="294" t="s">
        <v>5623</v>
      </c>
      <c r="ONB438" s="294" t="s">
        <v>5623</v>
      </c>
      <c r="ONC438" s="294" t="s">
        <v>5623</v>
      </c>
      <c r="OND438" s="294" t="s">
        <v>5623</v>
      </c>
      <c r="ONE438" s="294" t="s">
        <v>5623</v>
      </c>
      <c r="ONF438" s="294" t="s">
        <v>5623</v>
      </c>
      <c r="ONG438" s="294" t="s">
        <v>5623</v>
      </c>
      <c r="ONH438" s="294" t="s">
        <v>5623</v>
      </c>
      <c r="ONI438" s="294" t="s">
        <v>5623</v>
      </c>
      <c r="ONJ438" s="294" t="s">
        <v>5623</v>
      </c>
      <c r="ONK438" s="294" t="s">
        <v>5623</v>
      </c>
      <c r="ONL438" s="294" t="s">
        <v>5623</v>
      </c>
      <c r="ONM438" s="294" t="s">
        <v>5623</v>
      </c>
      <c r="ONN438" s="294" t="s">
        <v>5623</v>
      </c>
      <c r="ONO438" s="294" t="s">
        <v>5623</v>
      </c>
      <c r="ONP438" s="294" t="s">
        <v>5623</v>
      </c>
      <c r="ONQ438" s="294" t="s">
        <v>5623</v>
      </c>
      <c r="ONR438" s="294" t="s">
        <v>5623</v>
      </c>
      <c r="ONS438" s="294" t="s">
        <v>5623</v>
      </c>
      <c r="ONT438" s="294" t="s">
        <v>5623</v>
      </c>
      <c r="ONU438" s="294" t="s">
        <v>5623</v>
      </c>
      <c r="ONV438" s="294" t="s">
        <v>5623</v>
      </c>
      <c r="ONW438" s="294" t="s">
        <v>5623</v>
      </c>
      <c r="ONX438" s="294" t="s">
        <v>5623</v>
      </c>
      <c r="ONY438" s="294" t="s">
        <v>5623</v>
      </c>
      <c r="ONZ438" s="294" t="s">
        <v>5623</v>
      </c>
      <c r="OOA438" s="294" t="s">
        <v>5623</v>
      </c>
      <c r="OOB438" s="294" t="s">
        <v>5623</v>
      </c>
      <c r="OOC438" s="294" t="s">
        <v>5623</v>
      </c>
      <c r="OOD438" s="294" t="s">
        <v>5623</v>
      </c>
      <c r="OOE438" s="294" t="s">
        <v>5623</v>
      </c>
      <c r="OOF438" s="294" t="s">
        <v>5623</v>
      </c>
      <c r="OOG438" s="294" t="s">
        <v>5623</v>
      </c>
      <c r="OOH438" s="294" t="s">
        <v>5623</v>
      </c>
      <c r="OOI438" s="294" t="s">
        <v>5623</v>
      </c>
      <c r="OOJ438" s="294" t="s">
        <v>5623</v>
      </c>
      <c r="OOK438" s="294" t="s">
        <v>5623</v>
      </c>
      <c r="OOL438" s="294" t="s">
        <v>5623</v>
      </c>
      <c r="OOM438" s="294" t="s">
        <v>5623</v>
      </c>
      <c r="OON438" s="294" t="s">
        <v>5623</v>
      </c>
      <c r="OOO438" s="294" t="s">
        <v>5623</v>
      </c>
      <c r="OOP438" s="294" t="s">
        <v>5623</v>
      </c>
      <c r="OOQ438" s="294" t="s">
        <v>5623</v>
      </c>
      <c r="OOR438" s="294" t="s">
        <v>5623</v>
      </c>
      <c r="OOS438" s="294" t="s">
        <v>5623</v>
      </c>
      <c r="OOT438" s="294" t="s">
        <v>5623</v>
      </c>
      <c r="OOU438" s="294" t="s">
        <v>5623</v>
      </c>
      <c r="OOV438" s="294" t="s">
        <v>5623</v>
      </c>
      <c r="OOW438" s="294" t="s">
        <v>5623</v>
      </c>
      <c r="OOX438" s="294" t="s">
        <v>5623</v>
      </c>
      <c r="OOY438" s="294" t="s">
        <v>5623</v>
      </c>
      <c r="OOZ438" s="294" t="s">
        <v>5623</v>
      </c>
      <c r="OPA438" s="294" t="s">
        <v>5623</v>
      </c>
      <c r="OPB438" s="294" t="s">
        <v>5623</v>
      </c>
      <c r="OPC438" s="294" t="s">
        <v>5623</v>
      </c>
      <c r="OPD438" s="294" t="s">
        <v>5623</v>
      </c>
      <c r="OPE438" s="294" t="s">
        <v>5623</v>
      </c>
      <c r="OPF438" s="294" t="s">
        <v>5623</v>
      </c>
      <c r="OPG438" s="294" t="s">
        <v>5623</v>
      </c>
      <c r="OPH438" s="294" t="s">
        <v>5623</v>
      </c>
      <c r="OPI438" s="294" t="s">
        <v>5623</v>
      </c>
      <c r="OPJ438" s="294" t="s">
        <v>5623</v>
      </c>
      <c r="OPK438" s="294" t="s">
        <v>5623</v>
      </c>
      <c r="OPL438" s="294" t="s">
        <v>5623</v>
      </c>
      <c r="OPM438" s="294" t="s">
        <v>5623</v>
      </c>
      <c r="OPN438" s="294" t="s">
        <v>5623</v>
      </c>
      <c r="OPO438" s="294" t="s">
        <v>5623</v>
      </c>
      <c r="OPP438" s="294" t="s">
        <v>5623</v>
      </c>
      <c r="OPQ438" s="294" t="s">
        <v>5623</v>
      </c>
      <c r="OPR438" s="294" t="s">
        <v>5623</v>
      </c>
      <c r="OPS438" s="294" t="s">
        <v>5623</v>
      </c>
      <c r="OPT438" s="294" t="s">
        <v>5623</v>
      </c>
      <c r="OPU438" s="294" t="s">
        <v>5623</v>
      </c>
      <c r="OPV438" s="294" t="s">
        <v>5623</v>
      </c>
      <c r="OPW438" s="294" t="s">
        <v>5623</v>
      </c>
      <c r="OPX438" s="294" t="s">
        <v>5623</v>
      </c>
      <c r="OPY438" s="294" t="s">
        <v>5623</v>
      </c>
      <c r="OPZ438" s="294" t="s">
        <v>5623</v>
      </c>
      <c r="OQA438" s="294" t="s">
        <v>5623</v>
      </c>
      <c r="OQB438" s="294" t="s">
        <v>5623</v>
      </c>
      <c r="OQC438" s="294" t="s">
        <v>5623</v>
      </c>
      <c r="OQD438" s="294" t="s">
        <v>5623</v>
      </c>
      <c r="OQE438" s="294" t="s">
        <v>5623</v>
      </c>
      <c r="OQF438" s="294" t="s">
        <v>5623</v>
      </c>
      <c r="OQG438" s="294" t="s">
        <v>5623</v>
      </c>
      <c r="OQH438" s="294" t="s">
        <v>5623</v>
      </c>
      <c r="OQI438" s="294" t="s">
        <v>5623</v>
      </c>
      <c r="OQJ438" s="294" t="s">
        <v>5623</v>
      </c>
      <c r="OQK438" s="294" t="s">
        <v>5623</v>
      </c>
      <c r="OQL438" s="294" t="s">
        <v>5623</v>
      </c>
      <c r="OQM438" s="294" t="s">
        <v>5623</v>
      </c>
      <c r="OQN438" s="294" t="s">
        <v>5623</v>
      </c>
      <c r="OQO438" s="294" t="s">
        <v>5623</v>
      </c>
      <c r="OQP438" s="294" t="s">
        <v>5623</v>
      </c>
      <c r="OQQ438" s="294" t="s">
        <v>5623</v>
      </c>
      <c r="OQR438" s="294" t="s">
        <v>5623</v>
      </c>
      <c r="OQS438" s="294" t="s">
        <v>5623</v>
      </c>
      <c r="OQT438" s="294" t="s">
        <v>5623</v>
      </c>
      <c r="OQU438" s="294" t="s">
        <v>5623</v>
      </c>
      <c r="OQV438" s="294" t="s">
        <v>5623</v>
      </c>
      <c r="OQW438" s="294" t="s">
        <v>5623</v>
      </c>
      <c r="OQX438" s="294" t="s">
        <v>5623</v>
      </c>
      <c r="OQY438" s="294" t="s">
        <v>5623</v>
      </c>
      <c r="OQZ438" s="294" t="s">
        <v>5623</v>
      </c>
      <c r="ORA438" s="294" t="s">
        <v>5623</v>
      </c>
      <c r="ORB438" s="294" t="s">
        <v>5623</v>
      </c>
      <c r="ORC438" s="294" t="s">
        <v>5623</v>
      </c>
      <c r="ORD438" s="294" t="s">
        <v>5623</v>
      </c>
      <c r="ORE438" s="294" t="s">
        <v>5623</v>
      </c>
      <c r="ORF438" s="294" t="s">
        <v>5623</v>
      </c>
      <c r="ORG438" s="294" t="s">
        <v>5623</v>
      </c>
      <c r="ORH438" s="294" t="s">
        <v>5623</v>
      </c>
      <c r="ORI438" s="294" t="s">
        <v>5623</v>
      </c>
      <c r="ORJ438" s="294" t="s">
        <v>5623</v>
      </c>
      <c r="ORK438" s="294" t="s">
        <v>5623</v>
      </c>
      <c r="ORL438" s="294" t="s">
        <v>5623</v>
      </c>
      <c r="ORM438" s="294" t="s">
        <v>5623</v>
      </c>
      <c r="ORN438" s="294" t="s">
        <v>5623</v>
      </c>
      <c r="ORO438" s="294" t="s">
        <v>5623</v>
      </c>
      <c r="ORP438" s="294" t="s">
        <v>5623</v>
      </c>
      <c r="ORQ438" s="294" t="s">
        <v>5623</v>
      </c>
      <c r="ORR438" s="294" t="s">
        <v>5623</v>
      </c>
      <c r="ORS438" s="294" t="s">
        <v>5623</v>
      </c>
      <c r="ORT438" s="294" t="s">
        <v>5623</v>
      </c>
      <c r="ORU438" s="294" t="s">
        <v>5623</v>
      </c>
      <c r="ORV438" s="294" t="s">
        <v>5623</v>
      </c>
      <c r="ORW438" s="294" t="s">
        <v>5623</v>
      </c>
      <c r="ORX438" s="294" t="s">
        <v>5623</v>
      </c>
      <c r="ORY438" s="294" t="s">
        <v>5623</v>
      </c>
      <c r="ORZ438" s="294" t="s">
        <v>5623</v>
      </c>
      <c r="OSA438" s="294" t="s">
        <v>5623</v>
      </c>
      <c r="OSB438" s="294" t="s">
        <v>5623</v>
      </c>
      <c r="OSC438" s="294" t="s">
        <v>5623</v>
      </c>
      <c r="OSD438" s="294" t="s">
        <v>5623</v>
      </c>
      <c r="OSE438" s="294" t="s">
        <v>5623</v>
      </c>
      <c r="OSF438" s="294" t="s">
        <v>5623</v>
      </c>
      <c r="OSG438" s="294" t="s">
        <v>5623</v>
      </c>
      <c r="OSH438" s="294" t="s">
        <v>5623</v>
      </c>
      <c r="OSI438" s="294" t="s">
        <v>5623</v>
      </c>
      <c r="OSJ438" s="294" t="s">
        <v>5623</v>
      </c>
      <c r="OSK438" s="294" t="s">
        <v>5623</v>
      </c>
      <c r="OSL438" s="294" t="s">
        <v>5623</v>
      </c>
      <c r="OSM438" s="294" t="s">
        <v>5623</v>
      </c>
      <c r="OSN438" s="294" t="s">
        <v>5623</v>
      </c>
      <c r="OSO438" s="294" t="s">
        <v>5623</v>
      </c>
      <c r="OSP438" s="294" t="s">
        <v>5623</v>
      </c>
      <c r="OSQ438" s="294" t="s">
        <v>5623</v>
      </c>
      <c r="OSR438" s="294" t="s">
        <v>5623</v>
      </c>
      <c r="OSS438" s="294" t="s">
        <v>5623</v>
      </c>
      <c r="OST438" s="294" t="s">
        <v>5623</v>
      </c>
      <c r="OSU438" s="294" t="s">
        <v>5623</v>
      </c>
      <c r="OSV438" s="294" t="s">
        <v>5623</v>
      </c>
      <c r="OSW438" s="294" t="s">
        <v>5623</v>
      </c>
      <c r="OSX438" s="294" t="s">
        <v>5623</v>
      </c>
      <c r="OSY438" s="294" t="s">
        <v>5623</v>
      </c>
      <c r="OSZ438" s="294" t="s">
        <v>5623</v>
      </c>
      <c r="OTA438" s="294" t="s">
        <v>5623</v>
      </c>
      <c r="OTB438" s="294" t="s">
        <v>5623</v>
      </c>
      <c r="OTC438" s="294" t="s">
        <v>5623</v>
      </c>
      <c r="OTD438" s="294" t="s">
        <v>5623</v>
      </c>
      <c r="OTE438" s="294" t="s">
        <v>5623</v>
      </c>
      <c r="OTF438" s="294" t="s">
        <v>5623</v>
      </c>
      <c r="OTG438" s="294" t="s">
        <v>5623</v>
      </c>
      <c r="OTH438" s="294" t="s">
        <v>5623</v>
      </c>
      <c r="OTI438" s="294" t="s">
        <v>5623</v>
      </c>
      <c r="OTJ438" s="294" t="s">
        <v>5623</v>
      </c>
      <c r="OTK438" s="294" t="s">
        <v>5623</v>
      </c>
      <c r="OTL438" s="294" t="s">
        <v>5623</v>
      </c>
      <c r="OTM438" s="294" t="s">
        <v>5623</v>
      </c>
      <c r="OTN438" s="294" t="s">
        <v>5623</v>
      </c>
      <c r="OTO438" s="294" t="s">
        <v>5623</v>
      </c>
      <c r="OTP438" s="294" t="s">
        <v>5623</v>
      </c>
      <c r="OTQ438" s="294" t="s">
        <v>5623</v>
      </c>
      <c r="OTR438" s="294" t="s">
        <v>5623</v>
      </c>
      <c r="OTS438" s="294" t="s">
        <v>5623</v>
      </c>
      <c r="OTT438" s="294" t="s">
        <v>5623</v>
      </c>
      <c r="OTU438" s="294" t="s">
        <v>5623</v>
      </c>
      <c r="OTV438" s="294" t="s">
        <v>5623</v>
      </c>
      <c r="OTW438" s="294" t="s">
        <v>5623</v>
      </c>
      <c r="OTX438" s="294" t="s">
        <v>5623</v>
      </c>
      <c r="OTY438" s="294" t="s">
        <v>5623</v>
      </c>
      <c r="OTZ438" s="294" t="s">
        <v>5623</v>
      </c>
      <c r="OUA438" s="294" t="s">
        <v>5623</v>
      </c>
      <c r="OUB438" s="294" t="s">
        <v>5623</v>
      </c>
      <c r="OUC438" s="294" t="s">
        <v>5623</v>
      </c>
      <c r="OUD438" s="294" t="s">
        <v>5623</v>
      </c>
      <c r="OUE438" s="294" t="s">
        <v>5623</v>
      </c>
      <c r="OUF438" s="294" t="s">
        <v>5623</v>
      </c>
      <c r="OUG438" s="294" t="s">
        <v>5623</v>
      </c>
      <c r="OUH438" s="294" t="s">
        <v>5623</v>
      </c>
      <c r="OUI438" s="294" t="s">
        <v>5623</v>
      </c>
      <c r="OUJ438" s="294" t="s">
        <v>5623</v>
      </c>
      <c r="OUK438" s="294" t="s">
        <v>5623</v>
      </c>
      <c r="OUL438" s="294" t="s">
        <v>5623</v>
      </c>
      <c r="OUM438" s="294" t="s">
        <v>5623</v>
      </c>
      <c r="OUN438" s="294" t="s">
        <v>5623</v>
      </c>
      <c r="OUO438" s="294" t="s">
        <v>5623</v>
      </c>
      <c r="OUP438" s="294" t="s">
        <v>5623</v>
      </c>
      <c r="OUQ438" s="294" t="s">
        <v>5623</v>
      </c>
      <c r="OUR438" s="294" t="s">
        <v>5623</v>
      </c>
      <c r="OUS438" s="294" t="s">
        <v>5623</v>
      </c>
      <c r="OUT438" s="294" t="s">
        <v>5623</v>
      </c>
      <c r="OUU438" s="294" t="s">
        <v>5623</v>
      </c>
      <c r="OUV438" s="294" t="s">
        <v>5623</v>
      </c>
      <c r="OUW438" s="294" t="s">
        <v>5623</v>
      </c>
      <c r="OUX438" s="294" t="s">
        <v>5623</v>
      </c>
      <c r="OUY438" s="294" t="s">
        <v>5623</v>
      </c>
      <c r="OUZ438" s="294" t="s">
        <v>5623</v>
      </c>
      <c r="OVA438" s="294" t="s">
        <v>5623</v>
      </c>
      <c r="OVB438" s="294" t="s">
        <v>5623</v>
      </c>
      <c r="OVC438" s="294" t="s">
        <v>5623</v>
      </c>
      <c r="OVD438" s="294" t="s">
        <v>5623</v>
      </c>
      <c r="OVE438" s="294" t="s">
        <v>5623</v>
      </c>
      <c r="OVF438" s="294" t="s">
        <v>5623</v>
      </c>
      <c r="OVG438" s="294" t="s">
        <v>5623</v>
      </c>
      <c r="OVH438" s="294" t="s">
        <v>5623</v>
      </c>
      <c r="OVI438" s="294" t="s">
        <v>5623</v>
      </c>
      <c r="OVJ438" s="294" t="s">
        <v>5623</v>
      </c>
      <c r="OVK438" s="294" t="s">
        <v>5623</v>
      </c>
      <c r="OVL438" s="294" t="s">
        <v>5623</v>
      </c>
      <c r="OVM438" s="294" t="s">
        <v>5623</v>
      </c>
      <c r="OVN438" s="294" t="s">
        <v>5623</v>
      </c>
      <c r="OVO438" s="294" t="s">
        <v>5623</v>
      </c>
      <c r="OVP438" s="294" t="s">
        <v>5623</v>
      </c>
      <c r="OVQ438" s="294" t="s">
        <v>5623</v>
      </c>
      <c r="OVR438" s="294" t="s">
        <v>5623</v>
      </c>
      <c r="OVS438" s="294" t="s">
        <v>5623</v>
      </c>
      <c r="OVT438" s="294" t="s">
        <v>5623</v>
      </c>
      <c r="OVU438" s="294" t="s">
        <v>5623</v>
      </c>
      <c r="OVV438" s="294" t="s">
        <v>5623</v>
      </c>
      <c r="OVW438" s="294" t="s">
        <v>5623</v>
      </c>
      <c r="OVX438" s="294" t="s">
        <v>5623</v>
      </c>
      <c r="OVY438" s="294" t="s">
        <v>5623</v>
      </c>
      <c r="OVZ438" s="294" t="s">
        <v>5623</v>
      </c>
      <c r="OWA438" s="294" t="s">
        <v>5623</v>
      </c>
      <c r="OWB438" s="294" t="s">
        <v>5623</v>
      </c>
      <c r="OWC438" s="294" t="s">
        <v>5623</v>
      </c>
      <c r="OWD438" s="294" t="s">
        <v>5623</v>
      </c>
      <c r="OWE438" s="294" t="s">
        <v>5623</v>
      </c>
      <c r="OWF438" s="294" t="s">
        <v>5623</v>
      </c>
      <c r="OWG438" s="294" t="s">
        <v>5623</v>
      </c>
      <c r="OWH438" s="294" t="s">
        <v>5623</v>
      </c>
      <c r="OWI438" s="294" t="s">
        <v>5623</v>
      </c>
      <c r="OWJ438" s="294" t="s">
        <v>5623</v>
      </c>
      <c r="OWK438" s="294" t="s">
        <v>5623</v>
      </c>
      <c r="OWL438" s="294" t="s">
        <v>5623</v>
      </c>
      <c r="OWM438" s="294" t="s">
        <v>5623</v>
      </c>
      <c r="OWN438" s="294" t="s">
        <v>5623</v>
      </c>
      <c r="OWO438" s="294" t="s">
        <v>5623</v>
      </c>
      <c r="OWP438" s="294" t="s">
        <v>5623</v>
      </c>
      <c r="OWQ438" s="294" t="s">
        <v>5623</v>
      </c>
      <c r="OWR438" s="294" t="s">
        <v>5623</v>
      </c>
      <c r="OWS438" s="294" t="s">
        <v>5623</v>
      </c>
      <c r="OWT438" s="294" t="s">
        <v>5623</v>
      </c>
      <c r="OWU438" s="294" t="s">
        <v>5623</v>
      </c>
      <c r="OWV438" s="294" t="s">
        <v>5623</v>
      </c>
      <c r="OWW438" s="294" t="s">
        <v>5623</v>
      </c>
      <c r="OWX438" s="294" t="s">
        <v>5623</v>
      </c>
      <c r="OWY438" s="294" t="s">
        <v>5623</v>
      </c>
      <c r="OWZ438" s="294" t="s">
        <v>5623</v>
      </c>
      <c r="OXA438" s="294" t="s">
        <v>5623</v>
      </c>
      <c r="OXB438" s="294" t="s">
        <v>5623</v>
      </c>
      <c r="OXC438" s="294" t="s">
        <v>5623</v>
      </c>
      <c r="OXD438" s="294" t="s">
        <v>5623</v>
      </c>
      <c r="OXE438" s="294" t="s">
        <v>5623</v>
      </c>
      <c r="OXF438" s="294" t="s">
        <v>5623</v>
      </c>
      <c r="OXG438" s="294" t="s">
        <v>5623</v>
      </c>
      <c r="OXH438" s="294" t="s">
        <v>5623</v>
      </c>
      <c r="OXI438" s="294" t="s">
        <v>5623</v>
      </c>
      <c r="OXJ438" s="294" t="s">
        <v>5623</v>
      </c>
      <c r="OXK438" s="294" t="s">
        <v>5623</v>
      </c>
      <c r="OXL438" s="294" t="s">
        <v>5623</v>
      </c>
      <c r="OXM438" s="294" t="s">
        <v>5623</v>
      </c>
      <c r="OXN438" s="294" t="s">
        <v>5623</v>
      </c>
      <c r="OXO438" s="294" t="s">
        <v>5623</v>
      </c>
      <c r="OXP438" s="294" t="s">
        <v>5623</v>
      </c>
      <c r="OXQ438" s="294" t="s">
        <v>5623</v>
      </c>
      <c r="OXR438" s="294" t="s">
        <v>5623</v>
      </c>
      <c r="OXS438" s="294" t="s">
        <v>5623</v>
      </c>
      <c r="OXT438" s="294" t="s">
        <v>5623</v>
      </c>
      <c r="OXU438" s="294" t="s">
        <v>5623</v>
      </c>
      <c r="OXV438" s="294" t="s">
        <v>5623</v>
      </c>
      <c r="OXW438" s="294" t="s">
        <v>5623</v>
      </c>
      <c r="OXX438" s="294" t="s">
        <v>5623</v>
      </c>
      <c r="OXY438" s="294" t="s">
        <v>5623</v>
      </c>
      <c r="OXZ438" s="294" t="s">
        <v>5623</v>
      </c>
      <c r="OYA438" s="294" t="s">
        <v>5623</v>
      </c>
      <c r="OYB438" s="294" t="s">
        <v>5623</v>
      </c>
      <c r="OYC438" s="294" t="s">
        <v>5623</v>
      </c>
      <c r="OYD438" s="294" t="s">
        <v>5623</v>
      </c>
      <c r="OYE438" s="294" t="s">
        <v>5623</v>
      </c>
      <c r="OYF438" s="294" t="s">
        <v>5623</v>
      </c>
      <c r="OYG438" s="294" t="s">
        <v>5623</v>
      </c>
      <c r="OYH438" s="294" t="s">
        <v>5623</v>
      </c>
      <c r="OYI438" s="294" t="s">
        <v>5623</v>
      </c>
      <c r="OYJ438" s="294" t="s">
        <v>5623</v>
      </c>
      <c r="OYK438" s="294" t="s">
        <v>5623</v>
      </c>
      <c r="OYL438" s="294" t="s">
        <v>5623</v>
      </c>
      <c r="OYM438" s="294" t="s">
        <v>5623</v>
      </c>
      <c r="OYN438" s="294" t="s">
        <v>5623</v>
      </c>
      <c r="OYO438" s="294" t="s">
        <v>5623</v>
      </c>
      <c r="OYP438" s="294" t="s">
        <v>5623</v>
      </c>
      <c r="OYQ438" s="294" t="s">
        <v>5623</v>
      </c>
      <c r="OYR438" s="294" t="s">
        <v>5623</v>
      </c>
      <c r="OYS438" s="294" t="s">
        <v>5623</v>
      </c>
      <c r="OYT438" s="294" t="s">
        <v>5623</v>
      </c>
      <c r="OYU438" s="294" t="s">
        <v>5623</v>
      </c>
      <c r="OYV438" s="294" t="s">
        <v>5623</v>
      </c>
      <c r="OYW438" s="294" t="s">
        <v>5623</v>
      </c>
      <c r="OYX438" s="294" t="s">
        <v>5623</v>
      </c>
      <c r="OYY438" s="294" t="s">
        <v>5623</v>
      </c>
      <c r="OYZ438" s="294" t="s">
        <v>5623</v>
      </c>
      <c r="OZA438" s="294" t="s">
        <v>5623</v>
      </c>
      <c r="OZB438" s="294" t="s">
        <v>5623</v>
      </c>
      <c r="OZC438" s="294" t="s">
        <v>5623</v>
      </c>
      <c r="OZD438" s="294" t="s">
        <v>5623</v>
      </c>
      <c r="OZE438" s="294" t="s">
        <v>5623</v>
      </c>
      <c r="OZF438" s="294" t="s">
        <v>5623</v>
      </c>
      <c r="OZG438" s="294" t="s">
        <v>5623</v>
      </c>
      <c r="OZH438" s="294" t="s">
        <v>5623</v>
      </c>
      <c r="OZI438" s="294" t="s">
        <v>5623</v>
      </c>
      <c r="OZJ438" s="294" t="s">
        <v>5623</v>
      </c>
      <c r="OZK438" s="294" t="s">
        <v>5623</v>
      </c>
      <c r="OZL438" s="294" t="s">
        <v>5623</v>
      </c>
      <c r="OZM438" s="294" t="s">
        <v>5623</v>
      </c>
      <c r="OZN438" s="294" t="s">
        <v>5623</v>
      </c>
      <c r="OZO438" s="294" t="s">
        <v>5623</v>
      </c>
      <c r="OZP438" s="294" t="s">
        <v>5623</v>
      </c>
      <c r="OZQ438" s="294" t="s">
        <v>5623</v>
      </c>
      <c r="OZR438" s="294" t="s">
        <v>5623</v>
      </c>
      <c r="OZS438" s="294" t="s">
        <v>5623</v>
      </c>
      <c r="OZT438" s="294" t="s">
        <v>5623</v>
      </c>
      <c r="OZU438" s="294" t="s">
        <v>5623</v>
      </c>
      <c r="OZV438" s="294" t="s">
        <v>5623</v>
      </c>
      <c r="OZW438" s="294" t="s">
        <v>5623</v>
      </c>
      <c r="OZX438" s="294" t="s">
        <v>5623</v>
      </c>
      <c r="OZY438" s="294" t="s">
        <v>5623</v>
      </c>
      <c r="OZZ438" s="294" t="s">
        <v>5623</v>
      </c>
      <c r="PAA438" s="294" t="s">
        <v>5623</v>
      </c>
      <c r="PAB438" s="294" t="s">
        <v>5623</v>
      </c>
      <c r="PAC438" s="294" t="s">
        <v>5623</v>
      </c>
      <c r="PAD438" s="294" t="s">
        <v>5623</v>
      </c>
      <c r="PAE438" s="294" t="s">
        <v>5623</v>
      </c>
      <c r="PAF438" s="294" t="s">
        <v>5623</v>
      </c>
      <c r="PAG438" s="294" t="s">
        <v>5623</v>
      </c>
      <c r="PAH438" s="294" t="s">
        <v>5623</v>
      </c>
      <c r="PAI438" s="294" t="s">
        <v>5623</v>
      </c>
      <c r="PAJ438" s="294" t="s">
        <v>5623</v>
      </c>
      <c r="PAK438" s="294" t="s">
        <v>5623</v>
      </c>
      <c r="PAL438" s="294" t="s">
        <v>5623</v>
      </c>
      <c r="PAM438" s="294" t="s">
        <v>5623</v>
      </c>
      <c r="PAN438" s="294" t="s">
        <v>5623</v>
      </c>
      <c r="PAO438" s="294" t="s">
        <v>5623</v>
      </c>
      <c r="PAP438" s="294" t="s">
        <v>5623</v>
      </c>
      <c r="PAQ438" s="294" t="s">
        <v>5623</v>
      </c>
      <c r="PAR438" s="294" t="s">
        <v>5623</v>
      </c>
      <c r="PAS438" s="294" t="s">
        <v>5623</v>
      </c>
      <c r="PAT438" s="294" t="s">
        <v>5623</v>
      </c>
      <c r="PAU438" s="294" t="s">
        <v>5623</v>
      </c>
      <c r="PAV438" s="294" t="s">
        <v>5623</v>
      </c>
      <c r="PAW438" s="294" t="s">
        <v>5623</v>
      </c>
      <c r="PAX438" s="294" t="s">
        <v>5623</v>
      </c>
      <c r="PAY438" s="294" t="s">
        <v>5623</v>
      </c>
      <c r="PAZ438" s="294" t="s">
        <v>5623</v>
      </c>
      <c r="PBA438" s="294" t="s">
        <v>5623</v>
      </c>
      <c r="PBB438" s="294" t="s">
        <v>5623</v>
      </c>
      <c r="PBC438" s="294" t="s">
        <v>5623</v>
      </c>
      <c r="PBD438" s="294" t="s">
        <v>5623</v>
      </c>
      <c r="PBE438" s="294" t="s">
        <v>5623</v>
      </c>
      <c r="PBF438" s="294" t="s">
        <v>5623</v>
      </c>
      <c r="PBG438" s="294" t="s">
        <v>5623</v>
      </c>
      <c r="PBH438" s="294" t="s">
        <v>5623</v>
      </c>
      <c r="PBI438" s="294" t="s">
        <v>5623</v>
      </c>
      <c r="PBJ438" s="294" t="s">
        <v>5623</v>
      </c>
      <c r="PBK438" s="294" t="s">
        <v>5623</v>
      </c>
      <c r="PBL438" s="294" t="s">
        <v>5623</v>
      </c>
      <c r="PBM438" s="294" t="s">
        <v>5623</v>
      </c>
      <c r="PBN438" s="294" t="s">
        <v>5623</v>
      </c>
      <c r="PBO438" s="294" t="s">
        <v>5623</v>
      </c>
      <c r="PBP438" s="294" t="s">
        <v>5623</v>
      </c>
      <c r="PBQ438" s="294" t="s">
        <v>5623</v>
      </c>
      <c r="PBR438" s="294" t="s">
        <v>5623</v>
      </c>
      <c r="PBS438" s="294" t="s">
        <v>5623</v>
      </c>
      <c r="PBT438" s="294" t="s">
        <v>5623</v>
      </c>
      <c r="PBU438" s="294" t="s">
        <v>5623</v>
      </c>
      <c r="PBV438" s="294" t="s">
        <v>5623</v>
      </c>
      <c r="PBW438" s="294" t="s">
        <v>5623</v>
      </c>
      <c r="PBX438" s="294" t="s">
        <v>5623</v>
      </c>
      <c r="PBY438" s="294" t="s">
        <v>5623</v>
      </c>
      <c r="PBZ438" s="294" t="s">
        <v>5623</v>
      </c>
      <c r="PCA438" s="294" t="s">
        <v>5623</v>
      </c>
      <c r="PCB438" s="294" t="s">
        <v>5623</v>
      </c>
      <c r="PCC438" s="294" t="s">
        <v>5623</v>
      </c>
      <c r="PCD438" s="294" t="s">
        <v>5623</v>
      </c>
      <c r="PCE438" s="294" t="s">
        <v>5623</v>
      </c>
      <c r="PCF438" s="294" t="s">
        <v>5623</v>
      </c>
      <c r="PCG438" s="294" t="s">
        <v>5623</v>
      </c>
      <c r="PCH438" s="294" t="s">
        <v>5623</v>
      </c>
      <c r="PCI438" s="294" t="s">
        <v>5623</v>
      </c>
      <c r="PCJ438" s="294" t="s">
        <v>5623</v>
      </c>
      <c r="PCK438" s="294" t="s">
        <v>5623</v>
      </c>
      <c r="PCL438" s="294" t="s">
        <v>5623</v>
      </c>
      <c r="PCM438" s="294" t="s">
        <v>5623</v>
      </c>
      <c r="PCN438" s="294" t="s">
        <v>5623</v>
      </c>
      <c r="PCO438" s="294" t="s">
        <v>5623</v>
      </c>
      <c r="PCP438" s="294" t="s">
        <v>5623</v>
      </c>
      <c r="PCQ438" s="294" t="s">
        <v>5623</v>
      </c>
      <c r="PCR438" s="294" t="s">
        <v>5623</v>
      </c>
      <c r="PCS438" s="294" t="s">
        <v>5623</v>
      </c>
      <c r="PCT438" s="294" t="s">
        <v>5623</v>
      </c>
      <c r="PCU438" s="294" t="s">
        <v>5623</v>
      </c>
      <c r="PCV438" s="294" t="s">
        <v>5623</v>
      </c>
      <c r="PCW438" s="294" t="s">
        <v>5623</v>
      </c>
      <c r="PCX438" s="294" t="s">
        <v>5623</v>
      </c>
      <c r="PCY438" s="294" t="s">
        <v>5623</v>
      </c>
      <c r="PCZ438" s="294" t="s">
        <v>5623</v>
      </c>
      <c r="PDA438" s="294" t="s">
        <v>5623</v>
      </c>
      <c r="PDB438" s="294" t="s">
        <v>5623</v>
      </c>
      <c r="PDC438" s="294" t="s">
        <v>5623</v>
      </c>
      <c r="PDD438" s="294" t="s">
        <v>5623</v>
      </c>
      <c r="PDE438" s="294" t="s">
        <v>5623</v>
      </c>
      <c r="PDF438" s="294" t="s">
        <v>5623</v>
      </c>
      <c r="PDG438" s="294" t="s">
        <v>5623</v>
      </c>
      <c r="PDH438" s="294" t="s">
        <v>5623</v>
      </c>
      <c r="PDI438" s="294" t="s">
        <v>5623</v>
      </c>
      <c r="PDJ438" s="294" t="s">
        <v>5623</v>
      </c>
      <c r="PDK438" s="294" t="s">
        <v>5623</v>
      </c>
      <c r="PDL438" s="294" t="s">
        <v>5623</v>
      </c>
      <c r="PDM438" s="294" t="s">
        <v>5623</v>
      </c>
      <c r="PDN438" s="294" t="s">
        <v>5623</v>
      </c>
      <c r="PDO438" s="294" t="s">
        <v>5623</v>
      </c>
      <c r="PDP438" s="294" t="s">
        <v>5623</v>
      </c>
      <c r="PDQ438" s="294" t="s">
        <v>5623</v>
      </c>
      <c r="PDR438" s="294" t="s">
        <v>5623</v>
      </c>
      <c r="PDS438" s="294" t="s">
        <v>5623</v>
      </c>
      <c r="PDT438" s="294" t="s">
        <v>5623</v>
      </c>
      <c r="PDU438" s="294" t="s">
        <v>5623</v>
      </c>
      <c r="PDV438" s="294" t="s">
        <v>5623</v>
      </c>
      <c r="PDW438" s="294" t="s">
        <v>5623</v>
      </c>
      <c r="PDX438" s="294" t="s">
        <v>5623</v>
      </c>
      <c r="PDY438" s="294" t="s">
        <v>5623</v>
      </c>
      <c r="PDZ438" s="294" t="s">
        <v>5623</v>
      </c>
      <c r="PEA438" s="294" t="s">
        <v>5623</v>
      </c>
      <c r="PEB438" s="294" t="s">
        <v>5623</v>
      </c>
      <c r="PEC438" s="294" t="s">
        <v>5623</v>
      </c>
      <c r="PED438" s="294" t="s">
        <v>5623</v>
      </c>
      <c r="PEE438" s="294" t="s">
        <v>5623</v>
      </c>
      <c r="PEF438" s="294" t="s">
        <v>5623</v>
      </c>
      <c r="PEG438" s="294" t="s">
        <v>5623</v>
      </c>
      <c r="PEH438" s="294" t="s">
        <v>5623</v>
      </c>
      <c r="PEI438" s="294" t="s">
        <v>5623</v>
      </c>
      <c r="PEJ438" s="294" t="s">
        <v>5623</v>
      </c>
      <c r="PEK438" s="294" t="s">
        <v>5623</v>
      </c>
      <c r="PEL438" s="294" t="s">
        <v>5623</v>
      </c>
      <c r="PEM438" s="294" t="s">
        <v>5623</v>
      </c>
      <c r="PEN438" s="294" t="s">
        <v>5623</v>
      </c>
      <c r="PEO438" s="294" t="s">
        <v>5623</v>
      </c>
      <c r="PEP438" s="294" t="s">
        <v>5623</v>
      </c>
      <c r="PEQ438" s="294" t="s">
        <v>5623</v>
      </c>
      <c r="PER438" s="294" t="s">
        <v>5623</v>
      </c>
      <c r="PES438" s="294" t="s">
        <v>5623</v>
      </c>
      <c r="PET438" s="294" t="s">
        <v>5623</v>
      </c>
      <c r="PEU438" s="294" t="s">
        <v>5623</v>
      </c>
      <c r="PEV438" s="294" t="s">
        <v>5623</v>
      </c>
      <c r="PEW438" s="294" t="s">
        <v>5623</v>
      </c>
      <c r="PEX438" s="294" t="s">
        <v>5623</v>
      </c>
      <c r="PEY438" s="294" t="s">
        <v>5623</v>
      </c>
      <c r="PEZ438" s="294" t="s">
        <v>5623</v>
      </c>
      <c r="PFA438" s="294" t="s">
        <v>5623</v>
      </c>
      <c r="PFB438" s="294" t="s">
        <v>5623</v>
      </c>
      <c r="PFC438" s="294" t="s">
        <v>5623</v>
      </c>
      <c r="PFD438" s="294" t="s">
        <v>5623</v>
      </c>
      <c r="PFE438" s="294" t="s">
        <v>5623</v>
      </c>
      <c r="PFF438" s="294" t="s">
        <v>5623</v>
      </c>
      <c r="PFG438" s="294" t="s">
        <v>5623</v>
      </c>
      <c r="PFH438" s="294" t="s">
        <v>5623</v>
      </c>
      <c r="PFI438" s="294" t="s">
        <v>5623</v>
      </c>
      <c r="PFJ438" s="294" t="s">
        <v>5623</v>
      </c>
      <c r="PFK438" s="294" t="s">
        <v>5623</v>
      </c>
      <c r="PFL438" s="294" t="s">
        <v>5623</v>
      </c>
      <c r="PFM438" s="294" t="s">
        <v>5623</v>
      </c>
      <c r="PFN438" s="294" t="s">
        <v>5623</v>
      </c>
      <c r="PFO438" s="294" t="s">
        <v>5623</v>
      </c>
      <c r="PFP438" s="294" t="s">
        <v>5623</v>
      </c>
      <c r="PFQ438" s="294" t="s">
        <v>5623</v>
      </c>
      <c r="PFR438" s="294" t="s">
        <v>5623</v>
      </c>
      <c r="PFS438" s="294" t="s">
        <v>5623</v>
      </c>
      <c r="PFT438" s="294" t="s">
        <v>5623</v>
      </c>
      <c r="PFU438" s="294" t="s">
        <v>5623</v>
      </c>
      <c r="PFV438" s="294" t="s">
        <v>5623</v>
      </c>
      <c r="PFW438" s="294" t="s">
        <v>5623</v>
      </c>
      <c r="PFX438" s="294" t="s">
        <v>5623</v>
      </c>
      <c r="PFY438" s="294" t="s">
        <v>5623</v>
      </c>
      <c r="PFZ438" s="294" t="s">
        <v>5623</v>
      </c>
      <c r="PGA438" s="294" t="s">
        <v>5623</v>
      </c>
      <c r="PGB438" s="294" t="s">
        <v>5623</v>
      </c>
      <c r="PGC438" s="294" t="s">
        <v>5623</v>
      </c>
      <c r="PGD438" s="294" t="s">
        <v>5623</v>
      </c>
      <c r="PGE438" s="294" t="s">
        <v>5623</v>
      </c>
      <c r="PGF438" s="294" t="s">
        <v>5623</v>
      </c>
      <c r="PGG438" s="294" t="s">
        <v>5623</v>
      </c>
      <c r="PGH438" s="294" t="s">
        <v>5623</v>
      </c>
      <c r="PGI438" s="294" t="s">
        <v>5623</v>
      </c>
      <c r="PGJ438" s="294" t="s">
        <v>5623</v>
      </c>
      <c r="PGK438" s="294" t="s">
        <v>5623</v>
      </c>
      <c r="PGL438" s="294" t="s">
        <v>5623</v>
      </c>
      <c r="PGM438" s="294" t="s">
        <v>5623</v>
      </c>
      <c r="PGN438" s="294" t="s">
        <v>5623</v>
      </c>
      <c r="PGO438" s="294" t="s">
        <v>5623</v>
      </c>
      <c r="PGP438" s="294" t="s">
        <v>5623</v>
      </c>
      <c r="PGQ438" s="294" t="s">
        <v>5623</v>
      </c>
      <c r="PGR438" s="294" t="s">
        <v>5623</v>
      </c>
      <c r="PGS438" s="294" t="s">
        <v>5623</v>
      </c>
      <c r="PGT438" s="294" t="s">
        <v>5623</v>
      </c>
      <c r="PGU438" s="294" t="s">
        <v>5623</v>
      </c>
      <c r="PGV438" s="294" t="s">
        <v>5623</v>
      </c>
      <c r="PGW438" s="294" t="s">
        <v>5623</v>
      </c>
      <c r="PGX438" s="294" t="s">
        <v>5623</v>
      </c>
      <c r="PGY438" s="294" t="s">
        <v>5623</v>
      </c>
      <c r="PGZ438" s="294" t="s">
        <v>5623</v>
      </c>
      <c r="PHA438" s="294" t="s">
        <v>5623</v>
      </c>
      <c r="PHB438" s="294" t="s">
        <v>5623</v>
      </c>
      <c r="PHC438" s="294" t="s">
        <v>5623</v>
      </c>
      <c r="PHD438" s="294" t="s">
        <v>5623</v>
      </c>
      <c r="PHE438" s="294" t="s">
        <v>5623</v>
      </c>
      <c r="PHF438" s="294" t="s">
        <v>5623</v>
      </c>
      <c r="PHG438" s="294" t="s">
        <v>5623</v>
      </c>
      <c r="PHH438" s="294" t="s">
        <v>5623</v>
      </c>
      <c r="PHI438" s="294" t="s">
        <v>5623</v>
      </c>
      <c r="PHJ438" s="294" t="s">
        <v>5623</v>
      </c>
      <c r="PHK438" s="294" t="s">
        <v>5623</v>
      </c>
      <c r="PHL438" s="294" t="s">
        <v>5623</v>
      </c>
      <c r="PHM438" s="294" t="s">
        <v>5623</v>
      </c>
      <c r="PHN438" s="294" t="s">
        <v>5623</v>
      </c>
      <c r="PHO438" s="294" t="s">
        <v>5623</v>
      </c>
      <c r="PHP438" s="294" t="s">
        <v>5623</v>
      </c>
      <c r="PHQ438" s="294" t="s">
        <v>5623</v>
      </c>
      <c r="PHR438" s="294" t="s">
        <v>5623</v>
      </c>
      <c r="PHS438" s="294" t="s">
        <v>5623</v>
      </c>
      <c r="PHT438" s="294" t="s">
        <v>5623</v>
      </c>
      <c r="PHU438" s="294" t="s">
        <v>5623</v>
      </c>
      <c r="PHV438" s="294" t="s">
        <v>5623</v>
      </c>
      <c r="PHW438" s="294" t="s">
        <v>5623</v>
      </c>
      <c r="PHX438" s="294" t="s">
        <v>5623</v>
      </c>
      <c r="PHY438" s="294" t="s">
        <v>5623</v>
      </c>
      <c r="PHZ438" s="294" t="s">
        <v>5623</v>
      </c>
      <c r="PIA438" s="294" t="s">
        <v>5623</v>
      </c>
      <c r="PIB438" s="294" t="s">
        <v>5623</v>
      </c>
      <c r="PIC438" s="294" t="s">
        <v>5623</v>
      </c>
      <c r="PID438" s="294" t="s">
        <v>5623</v>
      </c>
      <c r="PIE438" s="294" t="s">
        <v>5623</v>
      </c>
      <c r="PIF438" s="294" t="s">
        <v>5623</v>
      </c>
      <c r="PIG438" s="294" t="s">
        <v>5623</v>
      </c>
      <c r="PIH438" s="294" t="s">
        <v>5623</v>
      </c>
      <c r="PII438" s="294" t="s">
        <v>5623</v>
      </c>
      <c r="PIJ438" s="294" t="s">
        <v>5623</v>
      </c>
      <c r="PIK438" s="294" t="s">
        <v>5623</v>
      </c>
      <c r="PIL438" s="294" t="s">
        <v>5623</v>
      </c>
      <c r="PIM438" s="294" t="s">
        <v>5623</v>
      </c>
      <c r="PIN438" s="294" t="s">
        <v>5623</v>
      </c>
      <c r="PIO438" s="294" t="s">
        <v>5623</v>
      </c>
      <c r="PIP438" s="294" t="s">
        <v>5623</v>
      </c>
      <c r="PIQ438" s="294" t="s">
        <v>5623</v>
      </c>
      <c r="PIR438" s="294" t="s">
        <v>5623</v>
      </c>
      <c r="PIS438" s="294" t="s">
        <v>5623</v>
      </c>
      <c r="PIT438" s="294" t="s">
        <v>5623</v>
      </c>
      <c r="PIU438" s="294" t="s">
        <v>5623</v>
      </c>
      <c r="PIV438" s="294" t="s">
        <v>5623</v>
      </c>
      <c r="PIW438" s="294" t="s">
        <v>5623</v>
      </c>
      <c r="PIX438" s="294" t="s">
        <v>5623</v>
      </c>
      <c r="PIY438" s="294" t="s">
        <v>5623</v>
      </c>
      <c r="PIZ438" s="294" t="s">
        <v>5623</v>
      </c>
      <c r="PJA438" s="294" t="s">
        <v>5623</v>
      </c>
      <c r="PJB438" s="294" t="s">
        <v>5623</v>
      </c>
      <c r="PJC438" s="294" t="s">
        <v>5623</v>
      </c>
      <c r="PJD438" s="294" t="s">
        <v>5623</v>
      </c>
      <c r="PJE438" s="294" t="s">
        <v>5623</v>
      </c>
      <c r="PJF438" s="294" t="s">
        <v>5623</v>
      </c>
      <c r="PJG438" s="294" t="s">
        <v>5623</v>
      </c>
      <c r="PJH438" s="294" t="s">
        <v>5623</v>
      </c>
      <c r="PJI438" s="294" t="s">
        <v>5623</v>
      </c>
      <c r="PJJ438" s="294" t="s">
        <v>5623</v>
      </c>
      <c r="PJK438" s="294" t="s">
        <v>5623</v>
      </c>
      <c r="PJL438" s="294" t="s">
        <v>5623</v>
      </c>
      <c r="PJM438" s="294" t="s">
        <v>5623</v>
      </c>
      <c r="PJN438" s="294" t="s">
        <v>5623</v>
      </c>
      <c r="PJO438" s="294" t="s">
        <v>5623</v>
      </c>
      <c r="PJP438" s="294" t="s">
        <v>5623</v>
      </c>
      <c r="PJQ438" s="294" t="s">
        <v>5623</v>
      </c>
      <c r="PJR438" s="294" t="s">
        <v>5623</v>
      </c>
      <c r="PJS438" s="294" t="s">
        <v>5623</v>
      </c>
      <c r="PJT438" s="294" t="s">
        <v>5623</v>
      </c>
      <c r="PJU438" s="294" t="s">
        <v>5623</v>
      </c>
      <c r="PJV438" s="294" t="s">
        <v>5623</v>
      </c>
      <c r="PJW438" s="294" t="s">
        <v>5623</v>
      </c>
      <c r="PJX438" s="294" t="s">
        <v>5623</v>
      </c>
      <c r="PJY438" s="294" t="s">
        <v>5623</v>
      </c>
      <c r="PJZ438" s="294" t="s">
        <v>5623</v>
      </c>
      <c r="PKA438" s="294" t="s">
        <v>5623</v>
      </c>
      <c r="PKB438" s="294" t="s">
        <v>5623</v>
      </c>
      <c r="PKC438" s="294" t="s">
        <v>5623</v>
      </c>
      <c r="PKD438" s="294" t="s">
        <v>5623</v>
      </c>
      <c r="PKE438" s="294" t="s">
        <v>5623</v>
      </c>
      <c r="PKF438" s="294" t="s">
        <v>5623</v>
      </c>
      <c r="PKG438" s="294" t="s">
        <v>5623</v>
      </c>
      <c r="PKH438" s="294" t="s">
        <v>5623</v>
      </c>
      <c r="PKI438" s="294" t="s">
        <v>5623</v>
      </c>
      <c r="PKJ438" s="294" t="s">
        <v>5623</v>
      </c>
      <c r="PKK438" s="294" t="s">
        <v>5623</v>
      </c>
      <c r="PKL438" s="294" t="s">
        <v>5623</v>
      </c>
      <c r="PKM438" s="294" t="s">
        <v>5623</v>
      </c>
      <c r="PKN438" s="294" t="s">
        <v>5623</v>
      </c>
      <c r="PKO438" s="294" t="s">
        <v>5623</v>
      </c>
      <c r="PKP438" s="294" t="s">
        <v>5623</v>
      </c>
      <c r="PKQ438" s="294" t="s">
        <v>5623</v>
      </c>
      <c r="PKR438" s="294" t="s">
        <v>5623</v>
      </c>
      <c r="PKS438" s="294" t="s">
        <v>5623</v>
      </c>
      <c r="PKT438" s="294" t="s">
        <v>5623</v>
      </c>
      <c r="PKU438" s="294" t="s">
        <v>5623</v>
      </c>
      <c r="PKV438" s="294" t="s">
        <v>5623</v>
      </c>
      <c r="PKW438" s="294" t="s">
        <v>5623</v>
      </c>
      <c r="PKX438" s="294" t="s">
        <v>5623</v>
      </c>
      <c r="PKY438" s="294" t="s">
        <v>5623</v>
      </c>
      <c r="PKZ438" s="294" t="s">
        <v>5623</v>
      </c>
      <c r="PLA438" s="294" t="s">
        <v>5623</v>
      </c>
      <c r="PLB438" s="294" t="s">
        <v>5623</v>
      </c>
      <c r="PLC438" s="294" t="s">
        <v>5623</v>
      </c>
      <c r="PLD438" s="294" t="s">
        <v>5623</v>
      </c>
      <c r="PLE438" s="294" t="s">
        <v>5623</v>
      </c>
      <c r="PLF438" s="294" t="s">
        <v>5623</v>
      </c>
      <c r="PLG438" s="294" t="s">
        <v>5623</v>
      </c>
      <c r="PLH438" s="294" t="s">
        <v>5623</v>
      </c>
      <c r="PLI438" s="294" t="s">
        <v>5623</v>
      </c>
      <c r="PLJ438" s="294" t="s">
        <v>5623</v>
      </c>
      <c r="PLK438" s="294" t="s">
        <v>5623</v>
      </c>
      <c r="PLL438" s="294" t="s">
        <v>5623</v>
      </c>
      <c r="PLM438" s="294" t="s">
        <v>5623</v>
      </c>
      <c r="PLN438" s="294" t="s">
        <v>5623</v>
      </c>
      <c r="PLO438" s="294" t="s">
        <v>5623</v>
      </c>
      <c r="PLP438" s="294" t="s">
        <v>5623</v>
      </c>
      <c r="PLQ438" s="294" t="s">
        <v>5623</v>
      </c>
      <c r="PLR438" s="294" t="s">
        <v>5623</v>
      </c>
      <c r="PLS438" s="294" t="s">
        <v>5623</v>
      </c>
      <c r="PLT438" s="294" t="s">
        <v>5623</v>
      </c>
      <c r="PLU438" s="294" t="s">
        <v>5623</v>
      </c>
      <c r="PLV438" s="294" t="s">
        <v>5623</v>
      </c>
      <c r="PLW438" s="294" t="s">
        <v>5623</v>
      </c>
      <c r="PLX438" s="294" t="s">
        <v>5623</v>
      </c>
      <c r="PLY438" s="294" t="s">
        <v>5623</v>
      </c>
      <c r="PLZ438" s="294" t="s">
        <v>5623</v>
      </c>
      <c r="PMA438" s="294" t="s">
        <v>5623</v>
      </c>
      <c r="PMB438" s="294" t="s">
        <v>5623</v>
      </c>
      <c r="PMC438" s="294" t="s">
        <v>5623</v>
      </c>
      <c r="PMD438" s="294" t="s">
        <v>5623</v>
      </c>
      <c r="PME438" s="294" t="s">
        <v>5623</v>
      </c>
      <c r="PMF438" s="294" t="s">
        <v>5623</v>
      </c>
      <c r="PMG438" s="294" t="s">
        <v>5623</v>
      </c>
      <c r="PMH438" s="294" t="s">
        <v>5623</v>
      </c>
      <c r="PMI438" s="294" t="s">
        <v>5623</v>
      </c>
      <c r="PMJ438" s="294" t="s">
        <v>5623</v>
      </c>
      <c r="PMK438" s="294" t="s">
        <v>5623</v>
      </c>
      <c r="PML438" s="294" t="s">
        <v>5623</v>
      </c>
      <c r="PMM438" s="294" t="s">
        <v>5623</v>
      </c>
      <c r="PMN438" s="294" t="s">
        <v>5623</v>
      </c>
      <c r="PMO438" s="294" t="s">
        <v>5623</v>
      </c>
      <c r="PMP438" s="294" t="s">
        <v>5623</v>
      </c>
      <c r="PMQ438" s="294" t="s">
        <v>5623</v>
      </c>
      <c r="PMR438" s="294" t="s">
        <v>5623</v>
      </c>
      <c r="PMS438" s="294" t="s">
        <v>5623</v>
      </c>
      <c r="PMT438" s="294" t="s">
        <v>5623</v>
      </c>
      <c r="PMU438" s="294" t="s">
        <v>5623</v>
      </c>
      <c r="PMV438" s="294" t="s">
        <v>5623</v>
      </c>
      <c r="PMW438" s="294" t="s">
        <v>5623</v>
      </c>
      <c r="PMX438" s="294" t="s">
        <v>5623</v>
      </c>
      <c r="PMY438" s="294" t="s">
        <v>5623</v>
      </c>
      <c r="PMZ438" s="294" t="s">
        <v>5623</v>
      </c>
      <c r="PNA438" s="294" t="s">
        <v>5623</v>
      </c>
      <c r="PNB438" s="294" t="s">
        <v>5623</v>
      </c>
      <c r="PNC438" s="294" t="s">
        <v>5623</v>
      </c>
      <c r="PND438" s="294" t="s">
        <v>5623</v>
      </c>
      <c r="PNE438" s="294" t="s">
        <v>5623</v>
      </c>
      <c r="PNF438" s="294" t="s">
        <v>5623</v>
      </c>
      <c r="PNG438" s="294" t="s">
        <v>5623</v>
      </c>
      <c r="PNH438" s="294" t="s">
        <v>5623</v>
      </c>
      <c r="PNI438" s="294" t="s">
        <v>5623</v>
      </c>
      <c r="PNJ438" s="294" t="s">
        <v>5623</v>
      </c>
      <c r="PNK438" s="294" t="s">
        <v>5623</v>
      </c>
      <c r="PNL438" s="294" t="s">
        <v>5623</v>
      </c>
      <c r="PNM438" s="294" t="s">
        <v>5623</v>
      </c>
      <c r="PNN438" s="294" t="s">
        <v>5623</v>
      </c>
      <c r="PNO438" s="294" t="s">
        <v>5623</v>
      </c>
      <c r="PNP438" s="294" t="s">
        <v>5623</v>
      </c>
      <c r="PNQ438" s="294" t="s">
        <v>5623</v>
      </c>
      <c r="PNR438" s="294" t="s">
        <v>5623</v>
      </c>
      <c r="PNS438" s="294" t="s">
        <v>5623</v>
      </c>
      <c r="PNT438" s="294" t="s">
        <v>5623</v>
      </c>
      <c r="PNU438" s="294" t="s">
        <v>5623</v>
      </c>
      <c r="PNV438" s="294" t="s">
        <v>5623</v>
      </c>
      <c r="PNW438" s="294" t="s">
        <v>5623</v>
      </c>
      <c r="PNX438" s="294" t="s">
        <v>5623</v>
      </c>
      <c r="PNY438" s="294" t="s">
        <v>5623</v>
      </c>
      <c r="PNZ438" s="294" t="s">
        <v>5623</v>
      </c>
      <c r="POA438" s="294" t="s">
        <v>5623</v>
      </c>
      <c r="POB438" s="294" t="s">
        <v>5623</v>
      </c>
      <c r="POC438" s="294" t="s">
        <v>5623</v>
      </c>
      <c r="POD438" s="294" t="s">
        <v>5623</v>
      </c>
      <c r="POE438" s="294" t="s">
        <v>5623</v>
      </c>
      <c r="POF438" s="294" t="s">
        <v>5623</v>
      </c>
      <c r="POG438" s="294" t="s">
        <v>5623</v>
      </c>
      <c r="POH438" s="294" t="s">
        <v>5623</v>
      </c>
      <c r="POI438" s="294" t="s">
        <v>5623</v>
      </c>
      <c r="POJ438" s="294" t="s">
        <v>5623</v>
      </c>
      <c r="POK438" s="294" t="s">
        <v>5623</v>
      </c>
      <c r="POL438" s="294" t="s">
        <v>5623</v>
      </c>
      <c r="POM438" s="294" t="s">
        <v>5623</v>
      </c>
      <c r="PON438" s="294" t="s">
        <v>5623</v>
      </c>
      <c r="POO438" s="294" t="s">
        <v>5623</v>
      </c>
      <c r="POP438" s="294" t="s">
        <v>5623</v>
      </c>
      <c r="POQ438" s="294" t="s">
        <v>5623</v>
      </c>
      <c r="POR438" s="294" t="s">
        <v>5623</v>
      </c>
      <c r="POS438" s="294" t="s">
        <v>5623</v>
      </c>
      <c r="POT438" s="294" t="s">
        <v>5623</v>
      </c>
      <c r="POU438" s="294" t="s">
        <v>5623</v>
      </c>
      <c r="POV438" s="294" t="s">
        <v>5623</v>
      </c>
      <c r="POW438" s="294" t="s">
        <v>5623</v>
      </c>
      <c r="POX438" s="294" t="s">
        <v>5623</v>
      </c>
      <c r="POY438" s="294" t="s">
        <v>5623</v>
      </c>
      <c r="POZ438" s="294" t="s">
        <v>5623</v>
      </c>
      <c r="PPA438" s="294" t="s">
        <v>5623</v>
      </c>
      <c r="PPB438" s="294" t="s">
        <v>5623</v>
      </c>
      <c r="PPC438" s="294" t="s">
        <v>5623</v>
      </c>
      <c r="PPD438" s="294" t="s">
        <v>5623</v>
      </c>
      <c r="PPE438" s="294" t="s">
        <v>5623</v>
      </c>
      <c r="PPF438" s="294" t="s">
        <v>5623</v>
      </c>
      <c r="PPG438" s="294" t="s">
        <v>5623</v>
      </c>
      <c r="PPH438" s="294" t="s">
        <v>5623</v>
      </c>
      <c r="PPI438" s="294" t="s">
        <v>5623</v>
      </c>
      <c r="PPJ438" s="294" t="s">
        <v>5623</v>
      </c>
      <c r="PPK438" s="294" t="s">
        <v>5623</v>
      </c>
      <c r="PPL438" s="294" t="s">
        <v>5623</v>
      </c>
      <c r="PPM438" s="294" t="s">
        <v>5623</v>
      </c>
      <c r="PPN438" s="294" t="s">
        <v>5623</v>
      </c>
      <c r="PPO438" s="294" t="s">
        <v>5623</v>
      </c>
      <c r="PPP438" s="294" t="s">
        <v>5623</v>
      </c>
      <c r="PPQ438" s="294" t="s">
        <v>5623</v>
      </c>
      <c r="PPR438" s="294" t="s">
        <v>5623</v>
      </c>
      <c r="PPS438" s="294" t="s">
        <v>5623</v>
      </c>
      <c r="PPT438" s="294" t="s">
        <v>5623</v>
      </c>
      <c r="PPU438" s="294" t="s">
        <v>5623</v>
      </c>
      <c r="PPV438" s="294" t="s">
        <v>5623</v>
      </c>
      <c r="PPW438" s="294" t="s">
        <v>5623</v>
      </c>
      <c r="PPX438" s="294" t="s">
        <v>5623</v>
      </c>
      <c r="PPY438" s="294" t="s">
        <v>5623</v>
      </c>
      <c r="PPZ438" s="294" t="s">
        <v>5623</v>
      </c>
      <c r="PQA438" s="294" t="s">
        <v>5623</v>
      </c>
      <c r="PQB438" s="294" t="s">
        <v>5623</v>
      </c>
      <c r="PQC438" s="294" t="s">
        <v>5623</v>
      </c>
      <c r="PQD438" s="294" t="s">
        <v>5623</v>
      </c>
      <c r="PQE438" s="294" t="s">
        <v>5623</v>
      </c>
      <c r="PQF438" s="294" t="s">
        <v>5623</v>
      </c>
      <c r="PQG438" s="294" t="s">
        <v>5623</v>
      </c>
      <c r="PQH438" s="294" t="s">
        <v>5623</v>
      </c>
      <c r="PQI438" s="294" t="s">
        <v>5623</v>
      </c>
      <c r="PQJ438" s="294" t="s">
        <v>5623</v>
      </c>
      <c r="PQK438" s="294" t="s">
        <v>5623</v>
      </c>
      <c r="PQL438" s="294" t="s">
        <v>5623</v>
      </c>
      <c r="PQM438" s="294" t="s">
        <v>5623</v>
      </c>
      <c r="PQN438" s="294" t="s">
        <v>5623</v>
      </c>
      <c r="PQO438" s="294" t="s">
        <v>5623</v>
      </c>
      <c r="PQP438" s="294" t="s">
        <v>5623</v>
      </c>
      <c r="PQQ438" s="294" t="s">
        <v>5623</v>
      </c>
      <c r="PQR438" s="294" t="s">
        <v>5623</v>
      </c>
      <c r="PQS438" s="294" t="s">
        <v>5623</v>
      </c>
      <c r="PQT438" s="294" t="s">
        <v>5623</v>
      </c>
      <c r="PQU438" s="294" t="s">
        <v>5623</v>
      </c>
      <c r="PQV438" s="294" t="s">
        <v>5623</v>
      </c>
      <c r="PQW438" s="294" t="s">
        <v>5623</v>
      </c>
      <c r="PQX438" s="294" t="s">
        <v>5623</v>
      </c>
      <c r="PQY438" s="294" t="s">
        <v>5623</v>
      </c>
      <c r="PQZ438" s="294" t="s">
        <v>5623</v>
      </c>
      <c r="PRA438" s="294" t="s">
        <v>5623</v>
      </c>
      <c r="PRB438" s="294" t="s">
        <v>5623</v>
      </c>
      <c r="PRC438" s="294" t="s">
        <v>5623</v>
      </c>
      <c r="PRD438" s="294" t="s">
        <v>5623</v>
      </c>
      <c r="PRE438" s="294" t="s">
        <v>5623</v>
      </c>
      <c r="PRF438" s="294" t="s">
        <v>5623</v>
      </c>
      <c r="PRG438" s="294" t="s">
        <v>5623</v>
      </c>
      <c r="PRH438" s="294" t="s">
        <v>5623</v>
      </c>
      <c r="PRI438" s="294" t="s">
        <v>5623</v>
      </c>
      <c r="PRJ438" s="294" t="s">
        <v>5623</v>
      </c>
      <c r="PRK438" s="294" t="s">
        <v>5623</v>
      </c>
      <c r="PRL438" s="294" t="s">
        <v>5623</v>
      </c>
      <c r="PRM438" s="294" t="s">
        <v>5623</v>
      </c>
      <c r="PRN438" s="294" t="s">
        <v>5623</v>
      </c>
      <c r="PRO438" s="294" t="s">
        <v>5623</v>
      </c>
      <c r="PRP438" s="294" t="s">
        <v>5623</v>
      </c>
      <c r="PRQ438" s="294" t="s">
        <v>5623</v>
      </c>
      <c r="PRR438" s="294" t="s">
        <v>5623</v>
      </c>
      <c r="PRS438" s="294" t="s">
        <v>5623</v>
      </c>
      <c r="PRT438" s="294" t="s">
        <v>5623</v>
      </c>
      <c r="PRU438" s="294" t="s">
        <v>5623</v>
      </c>
      <c r="PRV438" s="294" t="s">
        <v>5623</v>
      </c>
      <c r="PRW438" s="294" t="s">
        <v>5623</v>
      </c>
      <c r="PRX438" s="294" t="s">
        <v>5623</v>
      </c>
      <c r="PRY438" s="294" t="s">
        <v>5623</v>
      </c>
      <c r="PRZ438" s="294" t="s">
        <v>5623</v>
      </c>
      <c r="PSA438" s="294" t="s">
        <v>5623</v>
      </c>
      <c r="PSB438" s="294" t="s">
        <v>5623</v>
      </c>
      <c r="PSC438" s="294" t="s">
        <v>5623</v>
      </c>
      <c r="PSD438" s="294" t="s">
        <v>5623</v>
      </c>
      <c r="PSE438" s="294" t="s">
        <v>5623</v>
      </c>
      <c r="PSF438" s="294" t="s">
        <v>5623</v>
      </c>
      <c r="PSG438" s="294" t="s">
        <v>5623</v>
      </c>
      <c r="PSH438" s="294" t="s">
        <v>5623</v>
      </c>
      <c r="PSI438" s="294" t="s">
        <v>5623</v>
      </c>
      <c r="PSJ438" s="294" t="s">
        <v>5623</v>
      </c>
      <c r="PSK438" s="294" t="s">
        <v>5623</v>
      </c>
      <c r="PSL438" s="294" t="s">
        <v>5623</v>
      </c>
      <c r="PSM438" s="294" t="s">
        <v>5623</v>
      </c>
      <c r="PSN438" s="294" t="s">
        <v>5623</v>
      </c>
      <c r="PSO438" s="294" t="s">
        <v>5623</v>
      </c>
      <c r="PSP438" s="294" t="s">
        <v>5623</v>
      </c>
      <c r="PSQ438" s="294" t="s">
        <v>5623</v>
      </c>
      <c r="PSR438" s="294" t="s">
        <v>5623</v>
      </c>
      <c r="PSS438" s="294" t="s">
        <v>5623</v>
      </c>
      <c r="PST438" s="294" t="s">
        <v>5623</v>
      </c>
      <c r="PSU438" s="294" t="s">
        <v>5623</v>
      </c>
      <c r="PSV438" s="294" t="s">
        <v>5623</v>
      </c>
      <c r="PSW438" s="294" t="s">
        <v>5623</v>
      </c>
      <c r="PSX438" s="294" t="s">
        <v>5623</v>
      </c>
      <c r="PSY438" s="294" t="s">
        <v>5623</v>
      </c>
      <c r="PSZ438" s="294" t="s">
        <v>5623</v>
      </c>
      <c r="PTA438" s="294" t="s">
        <v>5623</v>
      </c>
      <c r="PTB438" s="294" t="s">
        <v>5623</v>
      </c>
      <c r="PTC438" s="294" t="s">
        <v>5623</v>
      </c>
      <c r="PTD438" s="294" t="s">
        <v>5623</v>
      </c>
      <c r="PTE438" s="294" t="s">
        <v>5623</v>
      </c>
      <c r="PTF438" s="294" t="s">
        <v>5623</v>
      </c>
      <c r="PTG438" s="294" t="s">
        <v>5623</v>
      </c>
      <c r="PTH438" s="294" t="s">
        <v>5623</v>
      </c>
      <c r="PTI438" s="294" t="s">
        <v>5623</v>
      </c>
      <c r="PTJ438" s="294" t="s">
        <v>5623</v>
      </c>
      <c r="PTK438" s="294" t="s">
        <v>5623</v>
      </c>
      <c r="PTL438" s="294" t="s">
        <v>5623</v>
      </c>
      <c r="PTM438" s="294" t="s">
        <v>5623</v>
      </c>
      <c r="PTN438" s="294" t="s">
        <v>5623</v>
      </c>
      <c r="PTO438" s="294" t="s">
        <v>5623</v>
      </c>
      <c r="PTP438" s="294" t="s">
        <v>5623</v>
      </c>
      <c r="PTQ438" s="294" t="s">
        <v>5623</v>
      </c>
      <c r="PTR438" s="294" t="s">
        <v>5623</v>
      </c>
      <c r="PTS438" s="294" t="s">
        <v>5623</v>
      </c>
      <c r="PTT438" s="294" t="s">
        <v>5623</v>
      </c>
      <c r="PTU438" s="294" t="s">
        <v>5623</v>
      </c>
      <c r="PTV438" s="294" t="s">
        <v>5623</v>
      </c>
      <c r="PTW438" s="294" t="s">
        <v>5623</v>
      </c>
      <c r="PTX438" s="294" t="s">
        <v>5623</v>
      </c>
      <c r="PTY438" s="294" t="s">
        <v>5623</v>
      </c>
      <c r="PTZ438" s="294" t="s">
        <v>5623</v>
      </c>
      <c r="PUA438" s="294" t="s">
        <v>5623</v>
      </c>
      <c r="PUB438" s="294" t="s">
        <v>5623</v>
      </c>
      <c r="PUC438" s="294" t="s">
        <v>5623</v>
      </c>
      <c r="PUD438" s="294" t="s">
        <v>5623</v>
      </c>
      <c r="PUE438" s="294" t="s">
        <v>5623</v>
      </c>
      <c r="PUF438" s="294" t="s">
        <v>5623</v>
      </c>
      <c r="PUG438" s="294" t="s">
        <v>5623</v>
      </c>
      <c r="PUH438" s="294" t="s">
        <v>5623</v>
      </c>
      <c r="PUI438" s="294" t="s">
        <v>5623</v>
      </c>
      <c r="PUJ438" s="294" t="s">
        <v>5623</v>
      </c>
      <c r="PUK438" s="294" t="s">
        <v>5623</v>
      </c>
      <c r="PUL438" s="294" t="s">
        <v>5623</v>
      </c>
      <c r="PUM438" s="294" t="s">
        <v>5623</v>
      </c>
      <c r="PUN438" s="294" t="s">
        <v>5623</v>
      </c>
      <c r="PUO438" s="294" t="s">
        <v>5623</v>
      </c>
      <c r="PUP438" s="294" t="s">
        <v>5623</v>
      </c>
      <c r="PUQ438" s="294" t="s">
        <v>5623</v>
      </c>
      <c r="PUR438" s="294" t="s">
        <v>5623</v>
      </c>
      <c r="PUS438" s="294" t="s">
        <v>5623</v>
      </c>
      <c r="PUT438" s="294" t="s">
        <v>5623</v>
      </c>
      <c r="PUU438" s="294" t="s">
        <v>5623</v>
      </c>
      <c r="PUV438" s="294" t="s">
        <v>5623</v>
      </c>
      <c r="PUW438" s="294" t="s">
        <v>5623</v>
      </c>
      <c r="PUX438" s="294" t="s">
        <v>5623</v>
      </c>
      <c r="PUY438" s="294" t="s">
        <v>5623</v>
      </c>
      <c r="PUZ438" s="294" t="s">
        <v>5623</v>
      </c>
      <c r="PVA438" s="294" t="s">
        <v>5623</v>
      </c>
      <c r="PVB438" s="294" t="s">
        <v>5623</v>
      </c>
      <c r="PVC438" s="294" t="s">
        <v>5623</v>
      </c>
      <c r="PVD438" s="294" t="s">
        <v>5623</v>
      </c>
      <c r="PVE438" s="294" t="s">
        <v>5623</v>
      </c>
      <c r="PVF438" s="294" t="s">
        <v>5623</v>
      </c>
      <c r="PVG438" s="294" t="s">
        <v>5623</v>
      </c>
      <c r="PVH438" s="294" t="s">
        <v>5623</v>
      </c>
      <c r="PVI438" s="294" t="s">
        <v>5623</v>
      </c>
      <c r="PVJ438" s="294" t="s">
        <v>5623</v>
      </c>
      <c r="PVK438" s="294" t="s">
        <v>5623</v>
      </c>
      <c r="PVL438" s="294" t="s">
        <v>5623</v>
      </c>
      <c r="PVM438" s="294" t="s">
        <v>5623</v>
      </c>
      <c r="PVN438" s="294" t="s">
        <v>5623</v>
      </c>
      <c r="PVO438" s="294" t="s">
        <v>5623</v>
      </c>
      <c r="PVP438" s="294" t="s">
        <v>5623</v>
      </c>
      <c r="PVQ438" s="294" t="s">
        <v>5623</v>
      </c>
      <c r="PVR438" s="294" t="s">
        <v>5623</v>
      </c>
      <c r="PVS438" s="294" t="s">
        <v>5623</v>
      </c>
      <c r="PVT438" s="294" t="s">
        <v>5623</v>
      </c>
      <c r="PVU438" s="294" t="s">
        <v>5623</v>
      </c>
      <c r="PVV438" s="294" t="s">
        <v>5623</v>
      </c>
      <c r="PVW438" s="294" t="s">
        <v>5623</v>
      </c>
      <c r="PVX438" s="294" t="s">
        <v>5623</v>
      </c>
      <c r="PVY438" s="294" t="s">
        <v>5623</v>
      </c>
      <c r="PVZ438" s="294" t="s">
        <v>5623</v>
      </c>
      <c r="PWA438" s="294" t="s">
        <v>5623</v>
      </c>
      <c r="PWB438" s="294" t="s">
        <v>5623</v>
      </c>
      <c r="PWC438" s="294" t="s">
        <v>5623</v>
      </c>
      <c r="PWD438" s="294" t="s">
        <v>5623</v>
      </c>
      <c r="PWE438" s="294" t="s">
        <v>5623</v>
      </c>
      <c r="PWF438" s="294" t="s">
        <v>5623</v>
      </c>
      <c r="PWG438" s="294" t="s">
        <v>5623</v>
      </c>
      <c r="PWH438" s="294" t="s">
        <v>5623</v>
      </c>
      <c r="PWI438" s="294" t="s">
        <v>5623</v>
      </c>
      <c r="PWJ438" s="294" t="s">
        <v>5623</v>
      </c>
      <c r="PWK438" s="294" t="s">
        <v>5623</v>
      </c>
      <c r="PWL438" s="294" t="s">
        <v>5623</v>
      </c>
      <c r="PWM438" s="294" t="s">
        <v>5623</v>
      </c>
      <c r="PWN438" s="294" t="s">
        <v>5623</v>
      </c>
      <c r="PWO438" s="294" t="s">
        <v>5623</v>
      </c>
      <c r="PWP438" s="294" t="s">
        <v>5623</v>
      </c>
      <c r="PWQ438" s="294" t="s">
        <v>5623</v>
      </c>
      <c r="PWR438" s="294" t="s">
        <v>5623</v>
      </c>
      <c r="PWS438" s="294" t="s">
        <v>5623</v>
      </c>
      <c r="PWT438" s="294" t="s">
        <v>5623</v>
      </c>
      <c r="PWU438" s="294" t="s">
        <v>5623</v>
      </c>
      <c r="PWV438" s="294" t="s">
        <v>5623</v>
      </c>
      <c r="PWW438" s="294" t="s">
        <v>5623</v>
      </c>
      <c r="PWX438" s="294" t="s">
        <v>5623</v>
      </c>
      <c r="PWY438" s="294" t="s">
        <v>5623</v>
      </c>
      <c r="PWZ438" s="294" t="s">
        <v>5623</v>
      </c>
      <c r="PXA438" s="294" t="s">
        <v>5623</v>
      </c>
      <c r="PXB438" s="294" t="s">
        <v>5623</v>
      </c>
      <c r="PXC438" s="294" t="s">
        <v>5623</v>
      </c>
      <c r="PXD438" s="294" t="s">
        <v>5623</v>
      </c>
      <c r="PXE438" s="294" t="s">
        <v>5623</v>
      </c>
      <c r="PXF438" s="294" t="s">
        <v>5623</v>
      </c>
      <c r="PXG438" s="294" t="s">
        <v>5623</v>
      </c>
      <c r="PXH438" s="294" t="s">
        <v>5623</v>
      </c>
      <c r="PXI438" s="294" t="s">
        <v>5623</v>
      </c>
      <c r="PXJ438" s="294" t="s">
        <v>5623</v>
      </c>
      <c r="PXK438" s="294" t="s">
        <v>5623</v>
      </c>
      <c r="PXL438" s="294" t="s">
        <v>5623</v>
      </c>
      <c r="PXM438" s="294" t="s">
        <v>5623</v>
      </c>
      <c r="PXN438" s="294" t="s">
        <v>5623</v>
      </c>
      <c r="PXO438" s="294" t="s">
        <v>5623</v>
      </c>
      <c r="PXP438" s="294" t="s">
        <v>5623</v>
      </c>
      <c r="PXQ438" s="294" t="s">
        <v>5623</v>
      </c>
      <c r="PXR438" s="294" t="s">
        <v>5623</v>
      </c>
      <c r="PXS438" s="294" t="s">
        <v>5623</v>
      </c>
      <c r="PXT438" s="294" t="s">
        <v>5623</v>
      </c>
      <c r="PXU438" s="294" t="s">
        <v>5623</v>
      </c>
      <c r="PXV438" s="294" t="s">
        <v>5623</v>
      </c>
      <c r="PXW438" s="294" t="s">
        <v>5623</v>
      </c>
      <c r="PXX438" s="294" t="s">
        <v>5623</v>
      </c>
      <c r="PXY438" s="294" t="s">
        <v>5623</v>
      </c>
      <c r="PXZ438" s="294" t="s">
        <v>5623</v>
      </c>
      <c r="PYA438" s="294" t="s">
        <v>5623</v>
      </c>
      <c r="PYB438" s="294" t="s">
        <v>5623</v>
      </c>
      <c r="PYC438" s="294" t="s">
        <v>5623</v>
      </c>
      <c r="PYD438" s="294" t="s">
        <v>5623</v>
      </c>
      <c r="PYE438" s="294" t="s">
        <v>5623</v>
      </c>
      <c r="PYF438" s="294" t="s">
        <v>5623</v>
      </c>
      <c r="PYG438" s="294" t="s">
        <v>5623</v>
      </c>
      <c r="PYH438" s="294" t="s">
        <v>5623</v>
      </c>
      <c r="PYI438" s="294" t="s">
        <v>5623</v>
      </c>
      <c r="PYJ438" s="294" t="s">
        <v>5623</v>
      </c>
      <c r="PYK438" s="294" t="s">
        <v>5623</v>
      </c>
      <c r="PYL438" s="294" t="s">
        <v>5623</v>
      </c>
      <c r="PYM438" s="294" t="s">
        <v>5623</v>
      </c>
      <c r="PYN438" s="294" t="s">
        <v>5623</v>
      </c>
      <c r="PYO438" s="294" t="s">
        <v>5623</v>
      </c>
      <c r="PYP438" s="294" t="s">
        <v>5623</v>
      </c>
      <c r="PYQ438" s="294" t="s">
        <v>5623</v>
      </c>
      <c r="PYR438" s="294" t="s">
        <v>5623</v>
      </c>
      <c r="PYS438" s="294" t="s">
        <v>5623</v>
      </c>
      <c r="PYT438" s="294" t="s">
        <v>5623</v>
      </c>
      <c r="PYU438" s="294" t="s">
        <v>5623</v>
      </c>
      <c r="PYV438" s="294" t="s">
        <v>5623</v>
      </c>
      <c r="PYW438" s="294" t="s">
        <v>5623</v>
      </c>
      <c r="PYX438" s="294" t="s">
        <v>5623</v>
      </c>
      <c r="PYY438" s="294" t="s">
        <v>5623</v>
      </c>
      <c r="PYZ438" s="294" t="s">
        <v>5623</v>
      </c>
      <c r="PZA438" s="294" t="s">
        <v>5623</v>
      </c>
      <c r="PZB438" s="294" t="s">
        <v>5623</v>
      </c>
      <c r="PZC438" s="294" t="s">
        <v>5623</v>
      </c>
      <c r="PZD438" s="294" t="s">
        <v>5623</v>
      </c>
      <c r="PZE438" s="294" t="s">
        <v>5623</v>
      </c>
      <c r="PZF438" s="294" t="s">
        <v>5623</v>
      </c>
      <c r="PZG438" s="294" t="s">
        <v>5623</v>
      </c>
      <c r="PZH438" s="294" t="s">
        <v>5623</v>
      </c>
      <c r="PZI438" s="294" t="s">
        <v>5623</v>
      </c>
      <c r="PZJ438" s="294" t="s">
        <v>5623</v>
      </c>
      <c r="PZK438" s="294" t="s">
        <v>5623</v>
      </c>
      <c r="PZL438" s="294" t="s">
        <v>5623</v>
      </c>
      <c r="PZM438" s="294" t="s">
        <v>5623</v>
      </c>
      <c r="PZN438" s="294" t="s">
        <v>5623</v>
      </c>
      <c r="PZO438" s="294" t="s">
        <v>5623</v>
      </c>
      <c r="PZP438" s="294" t="s">
        <v>5623</v>
      </c>
      <c r="PZQ438" s="294" t="s">
        <v>5623</v>
      </c>
      <c r="PZR438" s="294" t="s">
        <v>5623</v>
      </c>
      <c r="PZS438" s="294" t="s">
        <v>5623</v>
      </c>
      <c r="PZT438" s="294" t="s">
        <v>5623</v>
      </c>
      <c r="PZU438" s="294" t="s">
        <v>5623</v>
      </c>
      <c r="PZV438" s="294" t="s">
        <v>5623</v>
      </c>
      <c r="PZW438" s="294" t="s">
        <v>5623</v>
      </c>
      <c r="PZX438" s="294" t="s">
        <v>5623</v>
      </c>
      <c r="PZY438" s="294" t="s">
        <v>5623</v>
      </c>
      <c r="PZZ438" s="294" t="s">
        <v>5623</v>
      </c>
      <c r="QAA438" s="294" t="s">
        <v>5623</v>
      </c>
      <c r="QAB438" s="294" t="s">
        <v>5623</v>
      </c>
      <c r="QAC438" s="294" t="s">
        <v>5623</v>
      </c>
      <c r="QAD438" s="294" t="s">
        <v>5623</v>
      </c>
      <c r="QAE438" s="294" t="s">
        <v>5623</v>
      </c>
      <c r="QAF438" s="294" t="s">
        <v>5623</v>
      </c>
      <c r="QAG438" s="294" t="s">
        <v>5623</v>
      </c>
      <c r="QAH438" s="294" t="s">
        <v>5623</v>
      </c>
      <c r="QAI438" s="294" t="s">
        <v>5623</v>
      </c>
      <c r="QAJ438" s="294" t="s">
        <v>5623</v>
      </c>
      <c r="QAK438" s="294" t="s">
        <v>5623</v>
      </c>
      <c r="QAL438" s="294" t="s">
        <v>5623</v>
      </c>
      <c r="QAM438" s="294" t="s">
        <v>5623</v>
      </c>
      <c r="QAN438" s="294" t="s">
        <v>5623</v>
      </c>
      <c r="QAO438" s="294" t="s">
        <v>5623</v>
      </c>
      <c r="QAP438" s="294" t="s">
        <v>5623</v>
      </c>
      <c r="QAQ438" s="294" t="s">
        <v>5623</v>
      </c>
      <c r="QAR438" s="294" t="s">
        <v>5623</v>
      </c>
      <c r="QAS438" s="294" t="s">
        <v>5623</v>
      </c>
      <c r="QAT438" s="294" t="s">
        <v>5623</v>
      </c>
      <c r="QAU438" s="294" t="s">
        <v>5623</v>
      </c>
      <c r="QAV438" s="294" t="s">
        <v>5623</v>
      </c>
      <c r="QAW438" s="294" t="s">
        <v>5623</v>
      </c>
      <c r="QAX438" s="294" t="s">
        <v>5623</v>
      </c>
      <c r="QAY438" s="294" t="s">
        <v>5623</v>
      </c>
      <c r="QAZ438" s="294" t="s">
        <v>5623</v>
      </c>
      <c r="QBA438" s="294" t="s">
        <v>5623</v>
      </c>
      <c r="QBB438" s="294" t="s">
        <v>5623</v>
      </c>
      <c r="QBC438" s="294" t="s">
        <v>5623</v>
      </c>
      <c r="QBD438" s="294" t="s">
        <v>5623</v>
      </c>
      <c r="QBE438" s="294" t="s">
        <v>5623</v>
      </c>
      <c r="QBF438" s="294" t="s">
        <v>5623</v>
      </c>
      <c r="QBG438" s="294" t="s">
        <v>5623</v>
      </c>
      <c r="QBH438" s="294" t="s">
        <v>5623</v>
      </c>
      <c r="QBI438" s="294" t="s">
        <v>5623</v>
      </c>
      <c r="QBJ438" s="294" t="s">
        <v>5623</v>
      </c>
      <c r="QBK438" s="294" t="s">
        <v>5623</v>
      </c>
      <c r="QBL438" s="294" t="s">
        <v>5623</v>
      </c>
      <c r="QBM438" s="294" t="s">
        <v>5623</v>
      </c>
      <c r="QBN438" s="294" t="s">
        <v>5623</v>
      </c>
      <c r="QBO438" s="294" t="s">
        <v>5623</v>
      </c>
      <c r="QBP438" s="294" t="s">
        <v>5623</v>
      </c>
      <c r="QBQ438" s="294" t="s">
        <v>5623</v>
      </c>
      <c r="QBR438" s="294" t="s">
        <v>5623</v>
      </c>
      <c r="QBS438" s="294" t="s">
        <v>5623</v>
      </c>
      <c r="QBT438" s="294" t="s">
        <v>5623</v>
      </c>
      <c r="QBU438" s="294" t="s">
        <v>5623</v>
      </c>
      <c r="QBV438" s="294" t="s">
        <v>5623</v>
      </c>
      <c r="QBW438" s="294" t="s">
        <v>5623</v>
      </c>
      <c r="QBX438" s="294" t="s">
        <v>5623</v>
      </c>
      <c r="QBY438" s="294" t="s">
        <v>5623</v>
      </c>
      <c r="QBZ438" s="294" t="s">
        <v>5623</v>
      </c>
      <c r="QCA438" s="294" t="s">
        <v>5623</v>
      </c>
      <c r="QCB438" s="294" t="s">
        <v>5623</v>
      </c>
      <c r="QCC438" s="294" t="s">
        <v>5623</v>
      </c>
      <c r="QCD438" s="294" t="s">
        <v>5623</v>
      </c>
      <c r="QCE438" s="294" t="s">
        <v>5623</v>
      </c>
      <c r="QCF438" s="294" t="s">
        <v>5623</v>
      </c>
      <c r="QCG438" s="294" t="s">
        <v>5623</v>
      </c>
      <c r="QCH438" s="294" t="s">
        <v>5623</v>
      </c>
      <c r="QCI438" s="294" t="s">
        <v>5623</v>
      </c>
      <c r="QCJ438" s="294" t="s">
        <v>5623</v>
      </c>
      <c r="QCK438" s="294" t="s">
        <v>5623</v>
      </c>
      <c r="QCL438" s="294" t="s">
        <v>5623</v>
      </c>
      <c r="QCM438" s="294" t="s">
        <v>5623</v>
      </c>
      <c r="QCN438" s="294" t="s">
        <v>5623</v>
      </c>
      <c r="QCO438" s="294" t="s">
        <v>5623</v>
      </c>
      <c r="QCP438" s="294" t="s">
        <v>5623</v>
      </c>
      <c r="QCQ438" s="294" t="s">
        <v>5623</v>
      </c>
      <c r="QCR438" s="294" t="s">
        <v>5623</v>
      </c>
      <c r="QCS438" s="294" t="s">
        <v>5623</v>
      </c>
      <c r="QCT438" s="294" t="s">
        <v>5623</v>
      </c>
      <c r="QCU438" s="294" t="s">
        <v>5623</v>
      </c>
      <c r="QCV438" s="294" t="s">
        <v>5623</v>
      </c>
      <c r="QCW438" s="294" t="s">
        <v>5623</v>
      </c>
      <c r="QCX438" s="294" t="s">
        <v>5623</v>
      </c>
      <c r="QCY438" s="294" t="s">
        <v>5623</v>
      </c>
      <c r="QCZ438" s="294" t="s">
        <v>5623</v>
      </c>
      <c r="QDA438" s="294" t="s">
        <v>5623</v>
      </c>
      <c r="QDB438" s="294" t="s">
        <v>5623</v>
      </c>
      <c r="QDC438" s="294" t="s">
        <v>5623</v>
      </c>
      <c r="QDD438" s="294" t="s">
        <v>5623</v>
      </c>
      <c r="QDE438" s="294" t="s">
        <v>5623</v>
      </c>
      <c r="QDF438" s="294" t="s">
        <v>5623</v>
      </c>
      <c r="QDG438" s="294" t="s">
        <v>5623</v>
      </c>
      <c r="QDH438" s="294" t="s">
        <v>5623</v>
      </c>
      <c r="QDI438" s="294" t="s">
        <v>5623</v>
      </c>
      <c r="QDJ438" s="294" t="s">
        <v>5623</v>
      </c>
      <c r="QDK438" s="294" t="s">
        <v>5623</v>
      </c>
      <c r="QDL438" s="294" t="s">
        <v>5623</v>
      </c>
      <c r="QDM438" s="294" t="s">
        <v>5623</v>
      </c>
      <c r="QDN438" s="294" t="s">
        <v>5623</v>
      </c>
      <c r="QDO438" s="294" t="s">
        <v>5623</v>
      </c>
      <c r="QDP438" s="294" t="s">
        <v>5623</v>
      </c>
      <c r="QDQ438" s="294" t="s">
        <v>5623</v>
      </c>
      <c r="QDR438" s="294" t="s">
        <v>5623</v>
      </c>
      <c r="QDS438" s="294" t="s">
        <v>5623</v>
      </c>
      <c r="QDT438" s="294" t="s">
        <v>5623</v>
      </c>
      <c r="QDU438" s="294" t="s">
        <v>5623</v>
      </c>
      <c r="QDV438" s="294" t="s">
        <v>5623</v>
      </c>
      <c r="QDW438" s="294" t="s">
        <v>5623</v>
      </c>
      <c r="QDX438" s="294" t="s">
        <v>5623</v>
      </c>
      <c r="QDY438" s="294" t="s">
        <v>5623</v>
      </c>
      <c r="QDZ438" s="294" t="s">
        <v>5623</v>
      </c>
      <c r="QEA438" s="294" t="s">
        <v>5623</v>
      </c>
      <c r="QEB438" s="294" t="s">
        <v>5623</v>
      </c>
      <c r="QEC438" s="294" t="s">
        <v>5623</v>
      </c>
      <c r="QED438" s="294" t="s">
        <v>5623</v>
      </c>
      <c r="QEE438" s="294" t="s">
        <v>5623</v>
      </c>
      <c r="QEF438" s="294" t="s">
        <v>5623</v>
      </c>
      <c r="QEG438" s="294" t="s">
        <v>5623</v>
      </c>
      <c r="QEH438" s="294" t="s">
        <v>5623</v>
      </c>
      <c r="QEI438" s="294" t="s">
        <v>5623</v>
      </c>
      <c r="QEJ438" s="294" t="s">
        <v>5623</v>
      </c>
      <c r="QEK438" s="294" t="s">
        <v>5623</v>
      </c>
      <c r="QEL438" s="294" t="s">
        <v>5623</v>
      </c>
      <c r="QEM438" s="294" t="s">
        <v>5623</v>
      </c>
      <c r="QEN438" s="294" t="s">
        <v>5623</v>
      </c>
      <c r="QEO438" s="294" t="s">
        <v>5623</v>
      </c>
      <c r="QEP438" s="294" t="s">
        <v>5623</v>
      </c>
      <c r="QEQ438" s="294" t="s">
        <v>5623</v>
      </c>
      <c r="QER438" s="294" t="s">
        <v>5623</v>
      </c>
      <c r="QES438" s="294" t="s">
        <v>5623</v>
      </c>
      <c r="QET438" s="294" t="s">
        <v>5623</v>
      </c>
      <c r="QEU438" s="294" t="s">
        <v>5623</v>
      </c>
      <c r="QEV438" s="294" t="s">
        <v>5623</v>
      </c>
      <c r="QEW438" s="294" t="s">
        <v>5623</v>
      </c>
      <c r="QEX438" s="294" t="s">
        <v>5623</v>
      </c>
      <c r="QEY438" s="294" t="s">
        <v>5623</v>
      </c>
      <c r="QEZ438" s="294" t="s">
        <v>5623</v>
      </c>
      <c r="QFA438" s="294" t="s">
        <v>5623</v>
      </c>
      <c r="QFB438" s="294" t="s">
        <v>5623</v>
      </c>
      <c r="QFC438" s="294" t="s">
        <v>5623</v>
      </c>
      <c r="QFD438" s="294" t="s">
        <v>5623</v>
      </c>
      <c r="QFE438" s="294" t="s">
        <v>5623</v>
      </c>
      <c r="QFF438" s="294" t="s">
        <v>5623</v>
      </c>
      <c r="QFG438" s="294" t="s">
        <v>5623</v>
      </c>
      <c r="QFH438" s="294" t="s">
        <v>5623</v>
      </c>
      <c r="QFI438" s="294" t="s">
        <v>5623</v>
      </c>
      <c r="QFJ438" s="294" t="s">
        <v>5623</v>
      </c>
      <c r="QFK438" s="294" t="s">
        <v>5623</v>
      </c>
      <c r="QFL438" s="294" t="s">
        <v>5623</v>
      </c>
      <c r="QFM438" s="294" t="s">
        <v>5623</v>
      </c>
      <c r="QFN438" s="294" t="s">
        <v>5623</v>
      </c>
      <c r="QFO438" s="294" t="s">
        <v>5623</v>
      </c>
      <c r="QFP438" s="294" t="s">
        <v>5623</v>
      </c>
      <c r="QFQ438" s="294" t="s">
        <v>5623</v>
      </c>
      <c r="QFR438" s="294" t="s">
        <v>5623</v>
      </c>
      <c r="QFS438" s="294" t="s">
        <v>5623</v>
      </c>
      <c r="QFT438" s="294" t="s">
        <v>5623</v>
      </c>
      <c r="QFU438" s="294" t="s">
        <v>5623</v>
      </c>
      <c r="QFV438" s="294" t="s">
        <v>5623</v>
      </c>
      <c r="QFW438" s="294" t="s">
        <v>5623</v>
      </c>
      <c r="QFX438" s="294" t="s">
        <v>5623</v>
      </c>
      <c r="QFY438" s="294" t="s">
        <v>5623</v>
      </c>
      <c r="QFZ438" s="294" t="s">
        <v>5623</v>
      </c>
      <c r="QGA438" s="294" t="s">
        <v>5623</v>
      </c>
      <c r="QGB438" s="294" t="s">
        <v>5623</v>
      </c>
      <c r="QGC438" s="294" t="s">
        <v>5623</v>
      </c>
      <c r="QGD438" s="294" t="s">
        <v>5623</v>
      </c>
      <c r="QGE438" s="294" t="s">
        <v>5623</v>
      </c>
      <c r="QGF438" s="294" t="s">
        <v>5623</v>
      </c>
      <c r="QGG438" s="294" t="s">
        <v>5623</v>
      </c>
      <c r="QGH438" s="294" t="s">
        <v>5623</v>
      </c>
      <c r="QGI438" s="294" t="s">
        <v>5623</v>
      </c>
      <c r="QGJ438" s="294" t="s">
        <v>5623</v>
      </c>
      <c r="QGK438" s="294" t="s">
        <v>5623</v>
      </c>
      <c r="QGL438" s="294" t="s">
        <v>5623</v>
      </c>
      <c r="QGM438" s="294" t="s">
        <v>5623</v>
      </c>
      <c r="QGN438" s="294" t="s">
        <v>5623</v>
      </c>
      <c r="QGO438" s="294" t="s">
        <v>5623</v>
      </c>
      <c r="QGP438" s="294" t="s">
        <v>5623</v>
      </c>
      <c r="QGQ438" s="294" t="s">
        <v>5623</v>
      </c>
      <c r="QGR438" s="294" t="s">
        <v>5623</v>
      </c>
      <c r="QGS438" s="294" t="s">
        <v>5623</v>
      </c>
      <c r="QGT438" s="294" t="s">
        <v>5623</v>
      </c>
      <c r="QGU438" s="294" t="s">
        <v>5623</v>
      </c>
      <c r="QGV438" s="294" t="s">
        <v>5623</v>
      </c>
      <c r="QGW438" s="294" t="s">
        <v>5623</v>
      </c>
      <c r="QGX438" s="294" t="s">
        <v>5623</v>
      </c>
      <c r="QGY438" s="294" t="s">
        <v>5623</v>
      </c>
      <c r="QGZ438" s="294" t="s">
        <v>5623</v>
      </c>
      <c r="QHA438" s="294" t="s">
        <v>5623</v>
      </c>
      <c r="QHB438" s="294" t="s">
        <v>5623</v>
      </c>
      <c r="QHC438" s="294" t="s">
        <v>5623</v>
      </c>
      <c r="QHD438" s="294" t="s">
        <v>5623</v>
      </c>
      <c r="QHE438" s="294" t="s">
        <v>5623</v>
      </c>
      <c r="QHF438" s="294" t="s">
        <v>5623</v>
      </c>
      <c r="QHG438" s="294" t="s">
        <v>5623</v>
      </c>
      <c r="QHH438" s="294" t="s">
        <v>5623</v>
      </c>
      <c r="QHI438" s="294" t="s">
        <v>5623</v>
      </c>
      <c r="QHJ438" s="294" t="s">
        <v>5623</v>
      </c>
      <c r="QHK438" s="294" t="s">
        <v>5623</v>
      </c>
      <c r="QHL438" s="294" t="s">
        <v>5623</v>
      </c>
      <c r="QHM438" s="294" t="s">
        <v>5623</v>
      </c>
      <c r="QHN438" s="294" t="s">
        <v>5623</v>
      </c>
      <c r="QHO438" s="294" t="s">
        <v>5623</v>
      </c>
      <c r="QHP438" s="294" t="s">
        <v>5623</v>
      </c>
      <c r="QHQ438" s="294" t="s">
        <v>5623</v>
      </c>
      <c r="QHR438" s="294" t="s">
        <v>5623</v>
      </c>
      <c r="QHS438" s="294" t="s">
        <v>5623</v>
      </c>
      <c r="QHT438" s="294" t="s">
        <v>5623</v>
      </c>
      <c r="QHU438" s="294" t="s">
        <v>5623</v>
      </c>
      <c r="QHV438" s="294" t="s">
        <v>5623</v>
      </c>
      <c r="QHW438" s="294" t="s">
        <v>5623</v>
      </c>
      <c r="QHX438" s="294" t="s">
        <v>5623</v>
      </c>
      <c r="QHY438" s="294" t="s">
        <v>5623</v>
      </c>
      <c r="QHZ438" s="294" t="s">
        <v>5623</v>
      </c>
      <c r="QIA438" s="294" t="s">
        <v>5623</v>
      </c>
      <c r="QIB438" s="294" t="s">
        <v>5623</v>
      </c>
      <c r="QIC438" s="294" t="s">
        <v>5623</v>
      </c>
      <c r="QID438" s="294" t="s">
        <v>5623</v>
      </c>
      <c r="QIE438" s="294" t="s">
        <v>5623</v>
      </c>
      <c r="QIF438" s="294" t="s">
        <v>5623</v>
      </c>
      <c r="QIG438" s="294" t="s">
        <v>5623</v>
      </c>
      <c r="QIH438" s="294" t="s">
        <v>5623</v>
      </c>
      <c r="QII438" s="294" t="s">
        <v>5623</v>
      </c>
      <c r="QIJ438" s="294" t="s">
        <v>5623</v>
      </c>
      <c r="QIK438" s="294" t="s">
        <v>5623</v>
      </c>
      <c r="QIL438" s="294" t="s">
        <v>5623</v>
      </c>
      <c r="QIM438" s="294" t="s">
        <v>5623</v>
      </c>
      <c r="QIN438" s="294" t="s">
        <v>5623</v>
      </c>
      <c r="QIO438" s="294" t="s">
        <v>5623</v>
      </c>
      <c r="QIP438" s="294" t="s">
        <v>5623</v>
      </c>
      <c r="QIQ438" s="294" t="s">
        <v>5623</v>
      </c>
      <c r="QIR438" s="294" t="s">
        <v>5623</v>
      </c>
      <c r="QIS438" s="294" t="s">
        <v>5623</v>
      </c>
      <c r="QIT438" s="294" t="s">
        <v>5623</v>
      </c>
      <c r="QIU438" s="294" t="s">
        <v>5623</v>
      </c>
      <c r="QIV438" s="294" t="s">
        <v>5623</v>
      </c>
      <c r="QIW438" s="294" t="s">
        <v>5623</v>
      </c>
      <c r="QIX438" s="294" t="s">
        <v>5623</v>
      </c>
      <c r="QIY438" s="294" t="s">
        <v>5623</v>
      </c>
      <c r="QIZ438" s="294" t="s">
        <v>5623</v>
      </c>
      <c r="QJA438" s="294" t="s">
        <v>5623</v>
      </c>
      <c r="QJB438" s="294" t="s">
        <v>5623</v>
      </c>
      <c r="QJC438" s="294" t="s">
        <v>5623</v>
      </c>
      <c r="QJD438" s="294" t="s">
        <v>5623</v>
      </c>
      <c r="QJE438" s="294" t="s">
        <v>5623</v>
      </c>
      <c r="QJF438" s="294" t="s">
        <v>5623</v>
      </c>
      <c r="QJG438" s="294" t="s">
        <v>5623</v>
      </c>
      <c r="QJH438" s="294" t="s">
        <v>5623</v>
      </c>
      <c r="QJI438" s="294" t="s">
        <v>5623</v>
      </c>
      <c r="QJJ438" s="294" t="s">
        <v>5623</v>
      </c>
      <c r="QJK438" s="294" t="s">
        <v>5623</v>
      </c>
      <c r="QJL438" s="294" t="s">
        <v>5623</v>
      </c>
      <c r="QJM438" s="294" t="s">
        <v>5623</v>
      </c>
      <c r="QJN438" s="294" t="s">
        <v>5623</v>
      </c>
      <c r="QJO438" s="294" t="s">
        <v>5623</v>
      </c>
      <c r="QJP438" s="294" t="s">
        <v>5623</v>
      </c>
      <c r="QJQ438" s="294" t="s">
        <v>5623</v>
      </c>
      <c r="QJR438" s="294" t="s">
        <v>5623</v>
      </c>
      <c r="QJS438" s="294" t="s">
        <v>5623</v>
      </c>
      <c r="QJT438" s="294" t="s">
        <v>5623</v>
      </c>
      <c r="QJU438" s="294" t="s">
        <v>5623</v>
      </c>
      <c r="QJV438" s="294" t="s">
        <v>5623</v>
      </c>
      <c r="QJW438" s="294" t="s">
        <v>5623</v>
      </c>
      <c r="QJX438" s="294" t="s">
        <v>5623</v>
      </c>
      <c r="QJY438" s="294" t="s">
        <v>5623</v>
      </c>
      <c r="QJZ438" s="294" t="s">
        <v>5623</v>
      </c>
      <c r="QKA438" s="294" t="s">
        <v>5623</v>
      </c>
      <c r="QKB438" s="294" t="s">
        <v>5623</v>
      </c>
      <c r="QKC438" s="294" t="s">
        <v>5623</v>
      </c>
      <c r="QKD438" s="294" t="s">
        <v>5623</v>
      </c>
      <c r="QKE438" s="294" t="s">
        <v>5623</v>
      </c>
      <c r="QKF438" s="294" t="s">
        <v>5623</v>
      </c>
      <c r="QKG438" s="294" t="s">
        <v>5623</v>
      </c>
      <c r="QKH438" s="294" t="s">
        <v>5623</v>
      </c>
      <c r="QKI438" s="294" t="s">
        <v>5623</v>
      </c>
      <c r="QKJ438" s="294" t="s">
        <v>5623</v>
      </c>
      <c r="QKK438" s="294" t="s">
        <v>5623</v>
      </c>
      <c r="QKL438" s="294" t="s">
        <v>5623</v>
      </c>
      <c r="QKM438" s="294" t="s">
        <v>5623</v>
      </c>
      <c r="QKN438" s="294" t="s">
        <v>5623</v>
      </c>
      <c r="QKO438" s="294" t="s">
        <v>5623</v>
      </c>
      <c r="QKP438" s="294" t="s">
        <v>5623</v>
      </c>
      <c r="QKQ438" s="294" t="s">
        <v>5623</v>
      </c>
      <c r="QKR438" s="294" t="s">
        <v>5623</v>
      </c>
      <c r="QKS438" s="294" t="s">
        <v>5623</v>
      </c>
      <c r="QKT438" s="294" t="s">
        <v>5623</v>
      </c>
      <c r="QKU438" s="294" t="s">
        <v>5623</v>
      </c>
      <c r="QKV438" s="294" t="s">
        <v>5623</v>
      </c>
      <c r="QKW438" s="294" t="s">
        <v>5623</v>
      </c>
      <c r="QKX438" s="294" t="s">
        <v>5623</v>
      </c>
      <c r="QKY438" s="294" t="s">
        <v>5623</v>
      </c>
      <c r="QKZ438" s="294" t="s">
        <v>5623</v>
      </c>
      <c r="QLA438" s="294" t="s">
        <v>5623</v>
      </c>
      <c r="QLB438" s="294" t="s">
        <v>5623</v>
      </c>
      <c r="QLC438" s="294" t="s">
        <v>5623</v>
      </c>
      <c r="QLD438" s="294" t="s">
        <v>5623</v>
      </c>
      <c r="QLE438" s="294" t="s">
        <v>5623</v>
      </c>
      <c r="QLF438" s="294" t="s">
        <v>5623</v>
      </c>
      <c r="QLG438" s="294" t="s">
        <v>5623</v>
      </c>
      <c r="QLH438" s="294" t="s">
        <v>5623</v>
      </c>
      <c r="QLI438" s="294" t="s">
        <v>5623</v>
      </c>
      <c r="QLJ438" s="294" t="s">
        <v>5623</v>
      </c>
      <c r="QLK438" s="294" t="s">
        <v>5623</v>
      </c>
      <c r="QLL438" s="294" t="s">
        <v>5623</v>
      </c>
      <c r="QLM438" s="294" t="s">
        <v>5623</v>
      </c>
      <c r="QLN438" s="294" t="s">
        <v>5623</v>
      </c>
      <c r="QLO438" s="294" t="s">
        <v>5623</v>
      </c>
      <c r="QLP438" s="294" t="s">
        <v>5623</v>
      </c>
      <c r="QLQ438" s="294" t="s">
        <v>5623</v>
      </c>
      <c r="QLR438" s="294" t="s">
        <v>5623</v>
      </c>
      <c r="QLS438" s="294" t="s">
        <v>5623</v>
      </c>
      <c r="QLT438" s="294" t="s">
        <v>5623</v>
      </c>
      <c r="QLU438" s="294" t="s">
        <v>5623</v>
      </c>
      <c r="QLV438" s="294" t="s">
        <v>5623</v>
      </c>
      <c r="QLW438" s="294" t="s">
        <v>5623</v>
      </c>
      <c r="QLX438" s="294" t="s">
        <v>5623</v>
      </c>
      <c r="QLY438" s="294" t="s">
        <v>5623</v>
      </c>
      <c r="QLZ438" s="294" t="s">
        <v>5623</v>
      </c>
      <c r="QMA438" s="294" t="s">
        <v>5623</v>
      </c>
      <c r="QMB438" s="294" t="s">
        <v>5623</v>
      </c>
      <c r="QMC438" s="294" t="s">
        <v>5623</v>
      </c>
      <c r="QMD438" s="294" t="s">
        <v>5623</v>
      </c>
      <c r="QME438" s="294" t="s">
        <v>5623</v>
      </c>
      <c r="QMF438" s="294" t="s">
        <v>5623</v>
      </c>
      <c r="QMG438" s="294" t="s">
        <v>5623</v>
      </c>
      <c r="QMH438" s="294" t="s">
        <v>5623</v>
      </c>
      <c r="QMI438" s="294" t="s">
        <v>5623</v>
      </c>
      <c r="QMJ438" s="294" t="s">
        <v>5623</v>
      </c>
      <c r="QMK438" s="294" t="s">
        <v>5623</v>
      </c>
      <c r="QML438" s="294" t="s">
        <v>5623</v>
      </c>
      <c r="QMM438" s="294" t="s">
        <v>5623</v>
      </c>
      <c r="QMN438" s="294" t="s">
        <v>5623</v>
      </c>
      <c r="QMO438" s="294" t="s">
        <v>5623</v>
      </c>
      <c r="QMP438" s="294" t="s">
        <v>5623</v>
      </c>
      <c r="QMQ438" s="294" t="s">
        <v>5623</v>
      </c>
      <c r="QMR438" s="294" t="s">
        <v>5623</v>
      </c>
      <c r="QMS438" s="294" t="s">
        <v>5623</v>
      </c>
      <c r="QMT438" s="294" t="s">
        <v>5623</v>
      </c>
      <c r="QMU438" s="294" t="s">
        <v>5623</v>
      </c>
      <c r="QMV438" s="294" t="s">
        <v>5623</v>
      </c>
      <c r="QMW438" s="294" t="s">
        <v>5623</v>
      </c>
      <c r="QMX438" s="294" t="s">
        <v>5623</v>
      </c>
      <c r="QMY438" s="294" t="s">
        <v>5623</v>
      </c>
      <c r="QMZ438" s="294" t="s">
        <v>5623</v>
      </c>
      <c r="QNA438" s="294" t="s">
        <v>5623</v>
      </c>
      <c r="QNB438" s="294" t="s">
        <v>5623</v>
      </c>
      <c r="QNC438" s="294" t="s">
        <v>5623</v>
      </c>
      <c r="QND438" s="294" t="s">
        <v>5623</v>
      </c>
      <c r="QNE438" s="294" t="s">
        <v>5623</v>
      </c>
      <c r="QNF438" s="294" t="s">
        <v>5623</v>
      </c>
      <c r="QNG438" s="294" t="s">
        <v>5623</v>
      </c>
      <c r="QNH438" s="294" t="s">
        <v>5623</v>
      </c>
      <c r="QNI438" s="294" t="s">
        <v>5623</v>
      </c>
      <c r="QNJ438" s="294" t="s">
        <v>5623</v>
      </c>
      <c r="QNK438" s="294" t="s">
        <v>5623</v>
      </c>
      <c r="QNL438" s="294" t="s">
        <v>5623</v>
      </c>
      <c r="QNM438" s="294" t="s">
        <v>5623</v>
      </c>
      <c r="QNN438" s="294" t="s">
        <v>5623</v>
      </c>
      <c r="QNO438" s="294" t="s">
        <v>5623</v>
      </c>
      <c r="QNP438" s="294" t="s">
        <v>5623</v>
      </c>
      <c r="QNQ438" s="294" t="s">
        <v>5623</v>
      </c>
      <c r="QNR438" s="294" t="s">
        <v>5623</v>
      </c>
      <c r="QNS438" s="294" t="s">
        <v>5623</v>
      </c>
      <c r="QNT438" s="294" t="s">
        <v>5623</v>
      </c>
      <c r="QNU438" s="294" t="s">
        <v>5623</v>
      </c>
      <c r="QNV438" s="294" t="s">
        <v>5623</v>
      </c>
      <c r="QNW438" s="294" t="s">
        <v>5623</v>
      </c>
      <c r="QNX438" s="294" t="s">
        <v>5623</v>
      </c>
      <c r="QNY438" s="294" t="s">
        <v>5623</v>
      </c>
      <c r="QNZ438" s="294" t="s">
        <v>5623</v>
      </c>
      <c r="QOA438" s="294" t="s">
        <v>5623</v>
      </c>
      <c r="QOB438" s="294" t="s">
        <v>5623</v>
      </c>
      <c r="QOC438" s="294" t="s">
        <v>5623</v>
      </c>
      <c r="QOD438" s="294" t="s">
        <v>5623</v>
      </c>
      <c r="QOE438" s="294" t="s">
        <v>5623</v>
      </c>
      <c r="QOF438" s="294" t="s">
        <v>5623</v>
      </c>
      <c r="QOG438" s="294" t="s">
        <v>5623</v>
      </c>
      <c r="QOH438" s="294" t="s">
        <v>5623</v>
      </c>
      <c r="QOI438" s="294" t="s">
        <v>5623</v>
      </c>
      <c r="QOJ438" s="294" t="s">
        <v>5623</v>
      </c>
      <c r="QOK438" s="294" t="s">
        <v>5623</v>
      </c>
      <c r="QOL438" s="294" t="s">
        <v>5623</v>
      </c>
      <c r="QOM438" s="294" t="s">
        <v>5623</v>
      </c>
      <c r="QON438" s="294" t="s">
        <v>5623</v>
      </c>
      <c r="QOO438" s="294" t="s">
        <v>5623</v>
      </c>
      <c r="QOP438" s="294" t="s">
        <v>5623</v>
      </c>
      <c r="QOQ438" s="294" t="s">
        <v>5623</v>
      </c>
      <c r="QOR438" s="294" t="s">
        <v>5623</v>
      </c>
      <c r="QOS438" s="294" t="s">
        <v>5623</v>
      </c>
      <c r="QOT438" s="294" t="s">
        <v>5623</v>
      </c>
      <c r="QOU438" s="294" t="s">
        <v>5623</v>
      </c>
      <c r="QOV438" s="294" t="s">
        <v>5623</v>
      </c>
      <c r="QOW438" s="294" t="s">
        <v>5623</v>
      </c>
      <c r="QOX438" s="294" t="s">
        <v>5623</v>
      </c>
      <c r="QOY438" s="294" t="s">
        <v>5623</v>
      </c>
      <c r="QOZ438" s="294" t="s">
        <v>5623</v>
      </c>
      <c r="QPA438" s="294" t="s">
        <v>5623</v>
      </c>
      <c r="QPB438" s="294" t="s">
        <v>5623</v>
      </c>
      <c r="QPC438" s="294" t="s">
        <v>5623</v>
      </c>
      <c r="QPD438" s="294" t="s">
        <v>5623</v>
      </c>
      <c r="QPE438" s="294" t="s">
        <v>5623</v>
      </c>
      <c r="QPF438" s="294" t="s">
        <v>5623</v>
      </c>
      <c r="QPG438" s="294" t="s">
        <v>5623</v>
      </c>
      <c r="QPH438" s="294" t="s">
        <v>5623</v>
      </c>
      <c r="QPI438" s="294" t="s">
        <v>5623</v>
      </c>
      <c r="QPJ438" s="294" t="s">
        <v>5623</v>
      </c>
      <c r="QPK438" s="294" t="s">
        <v>5623</v>
      </c>
      <c r="QPL438" s="294" t="s">
        <v>5623</v>
      </c>
      <c r="QPM438" s="294" t="s">
        <v>5623</v>
      </c>
      <c r="QPN438" s="294" t="s">
        <v>5623</v>
      </c>
      <c r="QPO438" s="294" t="s">
        <v>5623</v>
      </c>
      <c r="QPP438" s="294" t="s">
        <v>5623</v>
      </c>
      <c r="QPQ438" s="294" t="s">
        <v>5623</v>
      </c>
      <c r="QPR438" s="294" t="s">
        <v>5623</v>
      </c>
      <c r="QPS438" s="294" t="s">
        <v>5623</v>
      </c>
      <c r="QPT438" s="294" t="s">
        <v>5623</v>
      </c>
      <c r="QPU438" s="294" t="s">
        <v>5623</v>
      </c>
      <c r="QPV438" s="294" t="s">
        <v>5623</v>
      </c>
      <c r="QPW438" s="294" t="s">
        <v>5623</v>
      </c>
      <c r="QPX438" s="294" t="s">
        <v>5623</v>
      </c>
      <c r="QPY438" s="294" t="s">
        <v>5623</v>
      </c>
      <c r="QPZ438" s="294" t="s">
        <v>5623</v>
      </c>
      <c r="QQA438" s="294" t="s">
        <v>5623</v>
      </c>
      <c r="QQB438" s="294" t="s">
        <v>5623</v>
      </c>
      <c r="QQC438" s="294" t="s">
        <v>5623</v>
      </c>
      <c r="QQD438" s="294" t="s">
        <v>5623</v>
      </c>
      <c r="QQE438" s="294" t="s">
        <v>5623</v>
      </c>
      <c r="QQF438" s="294" t="s">
        <v>5623</v>
      </c>
      <c r="QQG438" s="294" t="s">
        <v>5623</v>
      </c>
      <c r="QQH438" s="294" t="s">
        <v>5623</v>
      </c>
      <c r="QQI438" s="294" t="s">
        <v>5623</v>
      </c>
      <c r="QQJ438" s="294" t="s">
        <v>5623</v>
      </c>
      <c r="QQK438" s="294" t="s">
        <v>5623</v>
      </c>
      <c r="QQL438" s="294" t="s">
        <v>5623</v>
      </c>
      <c r="QQM438" s="294" t="s">
        <v>5623</v>
      </c>
      <c r="QQN438" s="294" t="s">
        <v>5623</v>
      </c>
      <c r="QQO438" s="294" t="s">
        <v>5623</v>
      </c>
      <c r="QQP438" s="294" t="s">
        <v>5623</v>
      </c>
      <c r="QQQ438" s="294" t="s">
        <v>5623</v>
      </c>
      <c r="QQR438" s="294" t="s">
        <v>5623</v>
      </c>
      <c r="QQS438" s="294" t="s">
        <v>5623</v>
      </c>
      <c r="QQT438" s="294" t="s">
        <v>5623</v>
      </c>
      <c r="QQU438" s="294" t="s">
        <v>5623</v>
      </c>
      <c r="QQV438" s="294" t="s">
        <v>5623</v>
      </c>
      <c r="QQW438" s="294" t="s">
        <v>5623</v>
      </c>
      <c r="QQX438" s="294" t="s">
        <v>5623</v>
      </c>
      <c r="QQY438" s="294" t="s">
        <v>5623</v>
      </c>
      <c r="QQZ438" s="294" t="s">
        <v>5623</v>
      </c>
      <c r="QRA438" s="294" t="s">
        <v>5623</v>
      </c>
      <c r="QRB438" s="294" t="s">
        <v>5623</v>
      </c>
      <c r="QRC438" s="294" t="s">
        <v>5623</v>
      </c>
      <c r="QRD438" s="294" t="s">
        <v>5623</v>
      </c>
      <c r="QRE438" s="294" t="s">
        <v>5623</v>
      </c>
      <c r="QRF438" s="294" t="s">
        <v>5623</v>
      </c>
      <c r="QRG438" s="294" t="s">
        <v>5623</v>
      </c>
      <c r="QRH438" s="294" t="s">
        <v>5623</v>
      </c>
      <c r="QRI438" s="294" t="s">
        <v>5623</v>
      </c>
      <c r="QRJ438" s="294" t="s">
        <v>5623</v>
      </c>
      <c r="QRK438" s="294" t="s">
        <v>5623</v>
      </c>
      <c r="QRL438" s="294" t="s">
        <v>5623</v>
      </c>
      <c r="QRM438" s="294" t="s">
        <v>5623</v>
      </c>
      <c r="QRN438" s="294" t="s">
        <v>5623</v>
      </c>
      <c r="QRO438" s="294" t="s">
        <v>5623</v>
      </c>
      <c r="QRP438" s="294" t="s">
        <v>5623</v>
      </c>
      <c r="QRQ438" s="294" t="s">
        <v>5623</v>
      </c>
      <c r="QRR438" s="294" t="s">
        <v>5623</v>
      </c>
      <c r="QRS438" s="294" t="s">
        <v>5623</v>
      </c>
      <c r="QRT438" s="294" t="s">
        <v>5623</v>
      </c>
      <c r="QRU438" s="294" t="s">
        <v>5623</v>
      </c>
      <c r="QRV438" s="294" t="s">
        <v>5623</v>
      </c>
      <c r="QRW438" s="294" t="s">
        <v>5623</v>
      </c>
      <c r="QRX438" s="294" t="s">
        <v>5623</v>
      </c>
      <c r="QRY438" s="294" t="s">
        <v>5623</v>
      </c>
      <c r="QRZ438" s="294" t="s">
        <v>5623</v>
      </c>
      <c r="QSA438" s="294" t="s">
        <v>5623</v>
      </c>
      <c r="QSB438" s="294" t="s">
        <v>5623</v>
      </c>
      <c r="QSC438" s="294" t="s">
        <v>5623</v>
      </c>
      <c r="QSD438" s="294" t="s">
        <v>5623</v>
      </c>
      <c r="QSE438" s="294" t="s">
        <v>5623</v>
      </c>
      <c r="QSF438" s="294" t="s">
        <v>5623</v>
      </c>
      <c r="QSG438" s="294" t="s">
        <v>5623</v>
      </c>
      <c r="QSH438" s="294" t="s">
        <v>5623</v>
      </c>
      <c r="QSI438" s="294" t="s">
        <v>5623</v>
      </c>
      <c r="QSJ438" s="294" t="s">
        <v>5623</v>
      </c>
      <c r="QSK438" s="294" t="s">
        <v>5623</v>
      </c>
      <c r="QSL438" s="294" t="s">
        <v>5623</v>
      </c>
      <c r="QSM438" s="294" t="s">
        <v>5623</v>
      </c>
      <c r="QSN438" s="294" t="s">
        <v>5623</v>
      </c>
      <c r="QSO438" s="294" t="s">
        <v>5623</v>
      </c>
      <c r="QSP438" s="294" t="s">
        <v>5623</v>
      </c>
      <c r="QSQ438" s="294" t="s">
        <v>5623</v>
      </c>
      <c r="QSR438" s="294" t="s">
        <v>5623</v>
      </c>
      <c r="QSS438" s="294" t="s">
        <v>5623</v>
      </c>
      <c r="QST438" s="294" t="s">
        <v>5623</v>
      </c>
      <c r="QSU438" s="294" t="s">
        <v>5623</v>
      </c>
      <c r="QSV438" s="294" t="s">
        <v>5623</v>
      </c>
      <c r="QSW438" s="294" t="s">
        <v>5623</v>
      </c>
      <c r="QSX438" s="294" t="s">
        <v>5623</v>
      </c>
      <c r="QSY438" s="294" t="s">
        <v>5623</v>
      </c>
      <c r="QSZ438" s="294" t="s">
        <v>5623</v>
      </c>
      <c r="QTA438" s="294" t="s">
        <v>5623</v>
      </c>
      <c r="QTB438" s="294" t="s">
        <v>5623</v>
      </c>
      <c r="QTC438" s="294" t="s">
        <v>5623</v>
      </c>
      <c r="QTD438" s="294" t="s">
        <v>5623</v>
      </c>
      <c r="QTE438" s="294" t="s">
        <v>5623</v>
      </c>
      <c r="QTF438" s="294" t="s">
        <v>5623</v>
      </c>
      <c r="QTG438" s="294" t="s">
        <v>5623</v>
      </c>
      <c r="QTH438" s="294" t="s">
        <v>5623</v>
      </c>
      <c r="QTI438" s="294" t="s">
        <v>5623</v>
      </c>
      <c r="QTJ438" s="294" t="s">
        <v>5623</v>
      </c>
      <c r="QTK438" s="294" t="s">
        <v>5623</v>
      </c>
      <c r="QTL438" s="294" t="s">
        <v>5623</v>
      </c>
      <c r="QTM438" s="294" t="s">
        <v>5623</v>
      </c>
      <c r="QTN438" s="294" t="s">
        <v>5623</v>
      </c>
      <c r="QTO438" s="294" t="s">
        <v>5623</v>
      </c>
      <c r="QTP438" s="294" t="s">
        <v>5623</v>
      </c>
      <c r="QTQ438" s="294" t="s">
        <v>5623</v>
      </c>
      <c r="QTR438" s="294" t="s">
        <v>5623</v>
      </c>
      <c r="QTS438" s="294" t="s">
        <v>5623</v>
      </c>
      <c r="QTT438" s="294" t="s">
        <v>5623</v>
      </c>
      <c r="QTU438" s="294" t="s">
        <v>5623</v>
      </c>
      <c r="QTV438" s="294" t="s">
        <v>5623</v>
      </c>
      <c r="QTW438" s="294" t="s">
        <v>5623</v>
      </c>
      <c r="QTX438" s="294" t="s">
        <v>5623</v>
      </c>
      <c r="QTY438" s="294" t="s">
        <v>5623</v>
      </c>
      <c r="QTZ438" s="294" t="s">
        <v>5623</v>
      </c>
      <c r="QUA438" s="294" t="s">
        <v>5623</v>
      </c>
      <c r="QUB438" s="294" t="s">
        <v>5623</v>
      </c>
      <c r="QUC438" s="294" t="s">
        <v>5623</v>
      </c>
      <c r="QUD438" s="294" t="s">
        <v>5623</v>
      </c>
      <c r="QUE438" s="294" t="s">
        <v>5623</v>
      </c>
      <c r="QUF438" s="294" t="s">
        <v>5623</v>
      </c>
      <c r="QUG438" s="294" t="s">
        <v>5623</v>
      </c>
      <c r="QUH438" s="294" t="s">
        <v>5623</v>
      </c>
      <c r="QUI438" s="294" t="s">
        <v>5623</v>
      </c>
      <c r="QUJ438" s="294" t="s">
        <v>5623</v>
      </c>
      <c r="QUK438" s="294" t="s">
        <v>5623</v>
      </c>
      <c r="QUL438" s="294" t="s">
        <v>5623</v>
      </c>
      <c r="QUM438" s="294" t="s">
        <v>5623</v>
      </c>
      <c r="QUN438" s="294" t="s">
        <v>5623</v>
      </c>
      <c r="QUO438" s="294" t="s">
        <v>5623</v>
      </c>
      <c r="QUP438" s="294" t="s">
        <v>5623</v>
      </c>
      <c r="QUQ438" s="294" t="s">
        <v>5623</v>
      </c>
      <c r="QUR438" s="294" t="s">
        <v>5623</v>
      </c>
      <c r="QUS438" s="294" t="s">
        <v>5623</v>
      </c>
      <c r="QUT438" s="294" t="s">
        <v>5623</v>
      </c>
      <c r="QUU438" s="294" t="s">
        <v>5623</v>
      </c>
      <c r="QUV438" s="294" t="s">
        <v>5623</v>
      </c>
      <c r="QUW438" s="294" t="s">
        <v>5623</v>
      </c>
      <c r="QUX438" s="294" t="s">
        <v>5623</v>
      </c>
      <c r="QUY438" s="294" t="s">
        <v>5623</v>
      </c>
      <c r="QUZ438" s="294" t="s">
        <v>5623</v>
      </c>
      <c r="QVA438" s="294" t="s">
        <v>5623</v>
      </c>
      <c r="QVB438" s="294" t="s">
        <v>5623</v>
      </c>
      <c r="QVC438" s="294" t="s">
        <v>5623</v>
      </c>
      <c r="QVD438" s="294" t="s">
        <v>5623</v>
      </c>
      <c r="QVE438" s="294" t="s">
        <v>5623</v>
      </c>
      <c r="QVF438" s="294" t="s">
        <v>5623</v>
      </c>
      <c r="QVG438" s="294" t="s">
        <v>5623</v>
      </c>
      <c r="QVH438" s="294" t="s">
        <v>5623</v>
      </c>
      <c r="QVI438" s="294" t="s">
        <v>5623</v>
      </c>
      <c r="QVJ438" s="294" t="s">
        <v>5623</v>
      </c>
      <c r="QVK438" s="294" t="s">
        <v>5623</v>
      </c>
      <c r="QVL438" s="294" t="s">
        <v>5623</v>
      </c>
      <c r="QVM438" s="294" t="s">
        <v>5623</v>
      </c>
      <c r="QVN438" s="294" t="s">
        <v>5623</v>
      </c>
      <c r="QVO438" s="294" t="s">
        <v>5623</v>
      </c>
      <c r="QVP438" s="294" t="s">
        <v>5623</v>
      </c>
      <c r="QVQ438" s="294" t="s">
        <v>5623</v>
      </c>
      <c r="QVR438" s="294" t="s">
        <v>5623</v>
      </c>
      <c r="QVS438" s="294" t="s">
        <v>5623</v>
      </c>
      <c r="QVT438" s="294" t="s">
        <v>5623</v>
      </c>
      <c r="QVU438" s="294" t="s">
        <v>5623</v>
      </c>
      <c r="QVV438" s="294" t="s">
        <v>5623</v>
      </c>
      <c r="QVW438" s="294" t="s">
        <v>5623</v>
      </c>
      <c r="QVX438" s="294" t="s">
        <v>5623</v>
      </c>
      <c r="QVY438" s="294" t="s">
        <v>5623</v>
      </c>
      <c r="QVZ438" s="294" t="s">
        <v>5623</v>
      </c>
      <c r="QWA438" s="294" t="s">
        <v>5623</v>
      </c>
      <c r="QWB438" s="294" t="s">
        <v>5623</v>
      </c>
      <c r="QWC438" s="294" t="s">
        <v>5623</v>
      </c>
      <c r="QWD438" s="294" t="s">
        <v>5623</v>
      </c>
      <c r="QWE438" s="294" t="s">
        <v>5623</v>
      </c>
      <c r="QWF438" s="294" t="s">
        <v>5623</v>
      </c>
      <c r="QWG438" s="294" t="s">
        <v>5623</v>
      </c>
      <c r="QWH438" s="294" t="s">
        <v>5623</v>
      </c>
      <c r="QWI438" s="294" t="s">
        <v>5623</v>
      </c>
      <c r="QWJ438" s="294" t="s">
        <v>5623</v>
      </c>
      <c r="QWK438" s="294" t="s">
        <v>5623</v>
      </c>
      <c r="QWL438" s="294" t="s">
        <v>5623</v>
      </c>
      <c r="QWM438" s="294" t="s">
        <v>5623</v>
      </c>
      <c r="QWN438" s="294" t="s">
        <v>5623</v>
      </c>
      <c r="QWO438" s="294" t="s">
        <v>5623</v>
      </c>
      <c r="QWP438" s="294" t="s">
        <v>5623</v>
      </c>
      <c r="QWQ438" s="294" t="s">
        <v>5623</v>
      </c>
      <c r="QWR438" s="294" t="s">
        <v>5623</v>
      </c>
      <c r="QWS438" s="294" t="s">
        <v>5623</v>
      </c>
      <c r="QWT438" s="294" t="s">
        <v>5623</v>
      </c>
      <c r="QWU438" s="294" t="s">
        <v>5623</v>
      </c>
      <c r="QWV438" s="294" t="s">
        <v>5623</v>
      </c>
      <c r="QWW438" s="294" t="s">
        <v>5623</v>
      </c>
      <c r="QWX438" s="294" t="s">
        <v>5623</v>
      </c>
      <c r="QWY438" s="294" t="s">
        <v>5623</v>
      </c>
      <c r="QWZ438" s="294" t="s">
        <v>5623</v>
      </c>
      <c r="QXA438" s="294" t="s">
        <v>5623</v>
      </c>
      <c r="QXB438" s="294" t="s">
        <v>5623</v>
      </c>
      <c r="QXC438" s="294" t="s">
        <v>5623</v>
      </c>
      <c r="QXD438" s="294" t="s">
        <v>5623</v>
      </c>
      <c r="QXE438" s="294" t="s">
        <v>5623</v>
      </c>
      <c r="QXF438" s="294" t="s">
        <v>5623</v>
      </c>
      <c r="QXG438" s="294" t="s">
        <v>5623</v>
      </c>
      <c r="QXH438" s="294" t="s">
        <v>5623</v>
      </c>
      <c r="QXI438" s="294" t="s">
        <v>5623</v>
      </c>
      <c r="QXJ438" s="294" t="s">
        <v>5623</v>
      </c>
      <c r="QXK438" s="294" t="s">
        <v>5623</v>
      </c>
      <c r="QXL438" s="294" t="s">
        <v>5623</v>
      </c>
      <c r="QXM438" s="294" t="s">
        <v>5623</v>
      </c>
      <c r="QXN438" s="294" t="s">
        <v>5623</v>
      </c>
      <c r="QXO438" s="294" t="s">
        <v>5623</v>
      </c>
      <c r="QXP438" s="294" t="s">
        <v>5623</v>
      </c>
      <c r="QXQ438" s="294" t="s">
        <v>5623</v>
      </c>
      <c r="QXR438" s="294" t="s">
        <v>5623</v>
      </c>
      <c r="QXS438" s="294" t="s">
        <v>5623</v>
      </c>
      <c r="QXT438" s="294" t="s">
        <v>5623</v>
      </c>
      <c r="QXU438" s="294" t="s">
        <v>5623</v>
      </c>
      <c r="QXV438" s="294" t="s">
        <v>5623</v>
      </c>
      <c r="QXW438" s="294" t="s">
        <v>5623</v>
      </c>
      <c r="QXX438" s="294" t="s">
        <v>5623</v>
      </c>
      <c r="QXY438" s="294" t="s">
        <v>5623</v>
      </c>
      <c r="QXZ438" s="294" t="s">
        <v>5623</v>
      </c>
      <c r="QYA438" s="294" t="s">
        <v>5623</v>
      </c>
      <c r="QYB438" s="294" t="s">
        <v>5623</v>
      </c>
      <c r="QYC438" s="294" t="s">
        <v>5623</v>
      </c>
      <c r="QYD438" s="294" t="s">
        <v>5623</v>
      </c>
      <c r="QYE438" s="294" t="s">
        <v>5623</v>
      </c>
      <c r="QYF438" s="294" t="s">
        <v>5623</v>
      </c>
      <c r="QYG438" s="294" t="s">
        <v>5623</v>
      </c>
      <c r="QYH438" s="294" t="s">
        <v>5623</v>
      </c>
      <c r="QYI438" s="294" t="s">
        <v>5623</v>
      </c>
      <c r="QYJ438" s="294" t="s">
        <v>5623</v>
      </c>
      <c r="QYK438" s="294" t="s">
        <v>5623</v>
      </c>
      <c r="QYL438" s="294" t="s">
        <v>5623</v>
      </c>
      <c r="QYM438" s="294" t="s">
        <v>5623</v>
      </c>
      <c r="QYN438" s="294" t="s">
        <v>5623</v>
      </c>
      <c r="QYO438" s="294" t="s">
        <v>5623</v>
      </c>
      <c r="QYP438" s="294" t="s">
        <v>5623</v>
      </c>
      <c r="QYQ438" s="294" t="s">
        <v>5623</v>
      </c>
      <c r="QYR438" s="294" t="s">
        <v>5623</v>
      </c>
      <c r="QYS438" s="294" t="s">
        <v>5623</v>
      </c>
      <c r="QYT438" s="294" t="s">
        <v>5623</v>
      </c>
      <c r="QYU438" s="294" t="s">
        <v>5623</v>
      </c>
      <c r="QYV438" s="294" t="s">
        <v>5623</v>
      </c>
      <c r="QYW438" s="294" t="s">
        <v>5623</v>
      </c>
      <c r="QYX438" s="294" t="s">
        <v>5623</v>
      </c>
      <c r="QYY438" s="294" t="s">
        <v>5623</v>
      </c>
      <c r="QYZ438" s="294" t="s">
        <v>5623</v>
      </c>
      <c r="QZA438" s="294" t="s">
        <v>5623</v>
      </c>
      <c r="QZB438" s="294" t="s">
        <v>5623</v>
      </c>
      <c r="QZC438" s="294" t="s">
        <v>5623</v>
      </c>
      <c r="QZD438" s="294" t="s">
        <v>5623</v>
      </c>
      <c r="QZE438" s="294" t="s">
        <v>5623</v>
      </c>
      <c r="QZF438" s="294" t="s">
        <v>5623</v>
      </c>
      <c r="QZG438" s="294" t="s">
        <v>5623</v>
      </c>
      <c r="QZH438" s="294" t="s">
        <v>5623</v>
      </c>
      <c r="QZI438" s="294" t="s">
        <v>5623</v>
      </c>
      <c r="QZJ438" s="294" t="s">
        <v>5623</v>
      </c>
      <c r="QZK438" s="294" t="s">
        <v>5623</v>
      </c>
      <c r="QZL438" s="294" t="s">
        <v>5623</v>
      </c>
      <c r="QZM438" s="294" t="s">
        <v>5623</v>
      </c>
      <c r="QZN438" s="294" t="s">
        <v>5623</v>
      </c>
      <c r="QZO438" s="294" t="s">
        <v>5623</v>
      </c>
      <c r="QZP438" s="294" t="s">
        <v>5623</v>
      </c>
      <c r="QZQ438" s="294" t="s">
        <v>5623</v>
      </c>
      <c r="QZR438" s="294" t="s">
        <v>5623</v>
      </c>
      <c r="QZS438" s="294" t="s">
        <v>5623</v>
      </c>
      <c r="QZT438" s="294" t="s">
        <v>5623</v>
      </c>
      <c r="QZU438" s="294" t="s">
        <v>5623</v>
      </c>
      <c r="QZV438" s="294" t="s">
        <v>5623</v>
      </c>
      <c r="QZW438" s="294" t="s">
        <v>5623</v>
      </c>
      <c r="QZX438" s="294" t="s">
        <v>5623</v>
      </c>
      <c r="QZY438" s="294" t="s">
        <v>5623</v>
      </c>
      <c r="QZZ438" s="294" t="s">
        <v>5623</v>
      </c>
      <c r="RAA438" s="294" t="s">
        <v>5623</v>
      </c>
      <c r="RAB438" s="294" t="s">
        <v>5623</v>
      </c>
      <c r="RAC438" s="294" t="s">
        <v>5623</v>
      </c>
      <c r="RAD438" s="294" t="s">
        <v>5623</v>
      </c>
      <c r="RAE438" s="294" t="s">
        <v>5623</v>
      </c>
      <c r="RAF438" s="294" t="s">
        <v>5623</v>
      </c>
      <c r="RAG438" s="294" t="s">
        <v>5623</v>
      </c>
      <c r="RAH438" s="294" t="s">
        <v>5623</v>
      </c>
      <c r="RAI438" s="294" t="s">
        <v>5623</v>
      </c>
      <c r="RAJ438" s="294" t="s">
        <v>5623</v>
      </c>
      <c r="RAK438" s="294" t="s">
        <v>5623</v>
      </c>
      <c r="RAL438" s="294" t="s">
        <v>5623</v>
      </c>
      <c r="RAM438" s="294" t="s">
        <v>5623</v>
      </c>
      <c r="RAN438" s="294" t="s">
        <v>5623</v>
      </c>
      <c r="RAO438" s="294" t="s">
        <v>5623</v>
      </c>
      <c r="RAP438" s="294" t="s">
        <v>5623</v>
      </c>
      <c r="RAQ438" s="294" t="s">
        <v>5623</v>
      </c>
      <c r="RAR438" s="294" t="s">
        <v>5623</v>
      </c>
      <c r="RAS438" s="294" t="s">
        <v>5623</v>
      </c>
      <c r="RAT438" s="294" t="s">
        <v>5623</v>
      </c>
      <c r="RAU438" s="294" t="s">
        <v>5623</v>
      </c>
      <c r="RAV438" s="294" t="s">
        <v>5623</v>
      </c>
      <c r="RAW438" s="294" t="s">
        <v>5623</v>
      </c>
      <c r="RAX438" s="294" t="s">
        <v>5623</v>
      </c>
      <c r="RAY438" s="294" t="s">
        <v>5623</v>
      </c>
      <c r="RAZ438" s="294" t="s">
        <v>5623</v>
      </c>
      <c r="RBA438" s="294" t="s">
        <v>5623</v>
      </c>
      <c r="RBB438" s="294" t="s">
        <v>5623</v>
      </c>
      <c r="RBC438" s="294" t="s">
        <v>5623</v>
      </c>
      <c r="RBD438" s="294" t="s">
        <v>5623</v>
      </c>
      <c r="RBE438" s="294" t="s">
        <v>5623</v>
      </c>
      <c r="RBF438" s="294" t="s">
        <v>5623</v>
      </c>
      <c r="RBG438" s="294" t="s">
        <v>5623</v>
      </c>
      <c r="RBH438" s="294" t="s">
        <v>5623</v>
      </c>
      <c r="RBI438" s="294" t="s">
        <v>5623</v>
      </c>
      <c r="RBJ438" s="294" t="s">
        <v>5623</v>
      </c>
      <c r="RBK438" s="294" t="s">
        <v>5623</v>
      </c>
      <c r="RBL438" s="294" t="s">
        <v>5623</v>
      </c>
      <c r="RBM438" s="294" t="s">
        <v>5623</v>
      </c>
      <c r="RBN438" s="294" t="s">
        <v>5623</v>
      </c>
      <c r="RBO438" s="294" t="s">
        <v>5623</v>
      </c>
      <c r="RBP438" s="294" t="s">
        <v>5623</v>
      </c>
      <c r="RBQ438" s="294" t="s">
        <v>5623</v>
      </c>
      <c r="RBR438" s="294" t="s">
        <v>5623</v>
      </c>
      <c r="RBS438" s="294" t="s">
        <v>5623</v>
      </c>
      <c r="RBT438" s="294" t="s">
        <v>5623</v>
      </c>
      <c r="RBU438" s="294" t="s">
        <v>5623</v>
      </c>
      <c r="RBV438" s="294" t="s">
        <v>5623</v>
      </c>
      <c r="RBW438" s="294" t="s">
        <v>5623</v>
      </c>
      <c r="RBX438" s="294" t="s">
        <v>5623</v>
      </c>
      <c r="RBY438" s="294" t="s">
        <v>5623</v>
      </c>
      <c r="RBZ438" s="294" t="s">
        <v>5623</v>
      </c>
      <c r="RCA438" s="294" t="s">
        <v>5623</v>
      </c>
      <c r="RCB438" s="294" t="s">
        <v>5623</v>
      </c>
      <c r="RCC438" s="294" t="s">
        <v>5623</v>
      </c>
      <c r="RCD438" s="294" t="s">
        <v>5623</v>
      </c>
      <c r="RCE438" s="294" t="s">
        <v>5623</v>
      </c>
      <c r="RCF438" s="294" t="s">
        <v>5623</v>
      </c>
      <c r="RCG438" s="294" t="s">
        <v>5623</v>
      </c>
      <c r="RCH438" s="294" t="s">
        <v>5623</v>
      </c>
      <c r="RCI438" s="294" t="s">
        <v>5623</v>
      </c>
      <c r="RCJ438" s="294" t="s">
        <v>5623</v>
      </c>
      <c r="RCK438" s="294" t="s">
        <v>5623</v>
      </c>
      <c r="RCL438" s="294" t="s">
        <v>5623</v>
      </c>
      <c r="RCM438" s="294" t="s">
        <v>5623</v>
      </c>
      <c r="RCN438" s="294" t="s">
        <v>5623</v>
      </c>
      <c r="RCO438" s="294" t="s">
        <v>5623</v>
      </c>
      <c r="RCP438" s="294" t="s">
        <v>5623</v>
      </c>
      <c r="RCQ438" s="294" t="s">
        <v>5623</v>
      </c>
      <c r="RCR438" s="294" t="s">
        <v>5623</v>
      </c>
      <c r="RCS438" s="294" t="s">
        <v>5623</v>
      </c>
      <c r="RCT438" s="294" t="s">
        <v>5623</v>
      </c>
      <c r="RCU438" s="294" t="s">
        <v>5623</v>
      </c>
      <c r="RCV438" s="294" t="s">
        <v>5623</v>
      </c>
      <c r="RCW438" s="294" t="s">
        <v>5623</v>
      </c>
      <c r="RCX438" s="294" t="s">
        <v>5623</v>
      </c>
      <c r="RCY438" s="294" t="s">
        <v>5623</v>
      </c>
      <c r="RCZ438" s="294" t="s">
        <v>5623</v>
      </c>
      <c r="RDA438" s="294" t="s">
        <v>5623</v>
      </c>
      <c r="RDB438" s="294" t="s">
        <v>5623</v>
      </c>
      <c r="RDC438" s="294" t="s">
        <v>5623</v>
      </c>
      <c r="RDD438" s="294" t="s">
        <v>5623</v>
      </c>
      <c r="RDE438" s="294" t="s">
        <v>5623</v>
      </c>
      <c r="RDF438" s="294" t="s">
        <v>5623</v>
      </c>
      <c r="RDG438" s="294" t="s">
        <v>5623</v>
      </c>
      <c r="RDH438" s="294" t="s">
        <v>5623</v>
      </c>
      <c r="RDI438" s="294" t="s">
        <v>5623</v>
      </c>
      <c r="RDJ438" s="294" t="s">
        <v>5623</v>
      </c>
      <c r="RDK438" s="294" t="s">
        <v>5623</v>
      </c>
      <c r="RDL438" s="294" t="s">
        <v>5623</v>
      </c>
      <c r="RDM438" s="294" t="s">
        <v>5623</v>
      </c>
      <c r="RDN438" s="294" t="s">
        <v>5623</v>
      </c>
      <c r="RDO438" s="294" t="s">
        <v>5623</v>
      </c>
      <c r="RDP438" s="294" t="s">
        <v>5623</v>
      </c>
      <c r="RDQ438" s="294" t="s">
        <v>5623</v>
      </c>
      <c r="RDR438" s="294" t="s">
        <v>5623</v>
      </c>
      <c r="RDS438" s="294" t="s">
        <v>5623</v>
      </c>
      <c r="RDT438" s="294" t="s">
        <v>5623</v>
      </c>
      <c r="RDU438" s="294" t="s">
        <v>5623</v>
      </c>
      <c r="RDV438" s="294" t="s">
        <v>5623</v>
      </c>
      <c r="RDW438" s="294" t="s">
        <v>5623</v>
      </c>
      <c r="RDX438" s="294" t="s">
        <v>5623</v>
      </c>
      <c r="RDY438" s="294" t="s">
        <v>5623</v>
      </c>
      <c r="RDZ438" s="294" t="s">
        <v>5623</v>
      </c>
      <c r="REA438" s="294" t="s">
        <v>5623</v>
      </c>
      <c r="REB438" s="294" t="s">
        <v>5623</v>
      </c>
      <c r="REC438" s="294" t="s">
        <v>5623</v>
      </c>
      <c r="RED438" s="294" t="s">
        <v>5623</v>
      </c>
      <c r="REE438" s="294" t="s">
        <v>5623</v>
      </c>
      <c r="REF438" s="294" t="s">
        <v>5623</v>
      </c>
      <c r="REG438" s="294" t="s">
        <v>5623</v>
      </c>
      <c r="REH438" s="294" t="s">
        <v>5623</v>
      </c>
      <c r="REI438" s="294" t="s">
        <v>5623</v>
      </c>
      <c r="REJ438" s="294" t="s">
        <v>5623</v>
      </c>
      <c r="REK438" s="294" t="s">
        <v>5623</v>
      </c>
      <c r="REL438" s="294" t="s">
        <v>5623</v>
      </c>
      <c r="REM438" s="294" t="s">
        <v>5623</v>
      </c>
      <c r="REN438" s="294" t="s">
        <v>5623</v>
      </c>
      <c r="REO438" s="294" t="s">
        <v>5623</v>
      </c>
      <c r="REP438" s="294" t="s">
        <v>5623</v>
      </c>
      <c r="REQ438" s="294" t="s">
        <v>5623</v>
      </c>
      <c r="RER438" s="294" t="s">
        <v>5623</v>
      </c>
      <c r="RES438" s="294" t="s">
        <v>5623</v>
      </c>
      <c r="RET438" s="294" t="s">
        <v>5623</v>
      </c>
      <c r="REU438" s="294" t="s">
        <v>5623</v>
      </c>
      <c r="REV438" s="294" t="s">
        <v>5623</v>
      </c>
      <c r="REW438" s="294" t="s">
        <v>5623</v>
      </c>
      <c r="REX438" s="294" t="s">
        <v>5623</v>
      </c>
      <c r="REY438" s="294" t="s">
        <v>5623</v>
      </c>
      <c r="REZ438" s="294" t="s">
        <v>5623</v>
      </c>
      <c r="RFA438" s="294" t="s">
        <v>5623</v>
      </c>
      <c r="RFB438" s="294" t="s">
        <v>5623</v>
      </c>
      <c r="RFC438" s="294" t="s">
        <v>5623</v>
      </c>
      <c r="RFD438" s="294" t="s">
        <v>5623</v>
      </c>
      <c r="RFE438" s="294" t="s">
        <v>5623</v>
      </c>
      <c r="RFF438" s="294" t="s">
        <v>5623</v>
      </c>
      <c r="RFG438" s="294" t="s">
        <v>5623</v>
      </c>
      <c r="RFH438" s="294" t="s">
        <v>5623</v>
      </c>
      <c r="RFI438" s="294" t="s">
        <v>5623</v>
      </c>
      <c r="RFJ438" s="294" t="s">
        <v>5623</v>
      </c>
      <c r="RFK438" s="294" t="s">
        <v>5623</v>
      </c>
      <c r="RFL438" s="294" t="s">
        <v>5623</v>
      </c>
      <c r="RFM438" s="294" t="s">
        <v>5623</v>
      </c>
      <c r="RFN438" s="294" t="s">
        <v>5623</v>
      </c>
      <c r="RFO438" s="294" t="s">
        <v>5623</v>
      </c>
      <c r="RFP438" s="294" t="s">
        <v>5623</v>
      </c>
      <c r="RFQ438" s="294" t="s">
        <v>5623</v>
      </c>
      <c r="RFR438" s="294" t="s">
        <v>5623</v>
      </c>
      <c r="RFS438" s="294" t="s">
        <v>5623</v>
      </c>
      <c r="RFT438" s="294" t="s">
        <v>5623</v>
      </c>
      <c r="RFU438" s="294" t="s">
        <v>5623</v>
      </c>
      <c r="RFV438" s="294" t="s">
        <v>5623</v>
      </c>
      <c r="RFW438" s="294" t="s">
        <v>5623</v>
      </c>
      <c r="RFX438" s="294" t="s">
        <v>5623</v>
      </c>
      <c r="RFY438" s="294" t="s">
        <v>5623</v>
      </c>
      <c r="RFZ438" s="294" t="s">
        <v>5623</v>
      </c>
      <c r="RGA438" s="294" t="s">
        <v>5623</v>
      </c>
      <c r="RGB438" s="294" t="s">
        <v>5623</v>
      </c>
      <c r="RGC438" s="294" t="s">
        <v>5623</v>
      </c>
      <c r="RGD438" s="294" t="s">
        <v>5623</v>
      </c>
      <c r="RGE438" s="294" t="s">
        <v>5623</v>
      </c>
      <c r="RGF438" s="294" t="s">
        <v>5623</v>
      </c>
      <c r="RGG438" s="294" t="s">
        <v>5623</v>
      </c>
      <c r="RGH438" s="294" t="s">
        <v>5623</v>
      </c>
      <c r="RGI438" s="294" t="s">
        <v>5623</v>
      </c>
      <c r="RGJ438" s="294" t="s">
        <v>5623</v>
      </c>
      <c r="RGK438" s="294" t="s">
        <v>5623</v>
      </c>
      <c r="RGL438" s="294" t="s">
        <v>5623</v>
      </c>
      <c r="RGM438" s="294" t="s">
        <v>5623</v>
      </c>
      <c r="RGN438" s="294" t="s">
        <v>5623</v>
      </c>
      <c r="RGO438" s="294" t="s">
        <v>5623</v>
      </c>
      <c r="RGP438" s="294" t="s">
        <v>5623</v>
      </c>
      <c r="RGQ438" s="294" t="s">
        <v>5623</v>
      </c>
      <c r="RGR438" s="294" t="s">
        <v>5623</v>
      </c>
      <c r="RGS438" s="294" t="s">
        <v>5623</v>
      </c>
      <c r="RGT438" s="294" t="s">
        <v>5623</v>
      </c>
      <c r="RGU438" s="294" t="s">
        <v>5623</v>
      </c>
      <c r="RGV438" s="294" t="s">
        <v>5623</v>
      </c>
      <c r="RGW438" s="294" t="s">
        <v>5623</v>
      </c>
      <c r="RGX438" s="294" t="s">
        <v>5623</v>
      </c>
      <c r="RGY438" s="294" t="s">
        <v>5623</v>
      </c>
      <c r="RGZ438" s="294" t="s">
        <v>5623</v>
      </c>
      <c r="RHA438" s="294" t="s">
        <v>5623</v>
      </c>
      <c r="RHB438" s="294" t="s">
        <v>5623</v>
      </c>
      <c r="RHC438" s="294" t="s">
        <v>5623</v>
      </c>
      <c r="RHD438" s="294" t="s">
        <v>5623</v>
      </c>
      <c r="RHE438" s="294" t="s">
        <v>5623</v>
      </c>
      <c r="RHF438" s="294" t="s">
        <v>5623</v>
      </c>
      <c r="RHG438" s="294" t="s">
        <v>5623</v>
      </c>
      <c r="RHH438" s="294" t="s">
        <v>5623</v>
      </c>
      <c r="RHI438" s="294" t="s">
        <v>5623</v>
      </c>
      <c r="RHJ438" s="294" t="s">
        <v>5623</v>
      </c>
      <c r="RHK438" s="294" t="s">
        <v>5623</v>
      </c>
      <c r="RHL438" s="294" t="s">
        <v>5623</v>
      </c>
      <c r="RHM438" s="294" t="s">
        <v>5623</v>
      </c>
      <c r="RHN438" s="294" t="s">
        <v>5623</v>
      </c>
      <c r="RHO438" s="294" t="s">
        <v>5623</v>
      </c>
      <c r="RHP438" s="294" t="s">
        <v>5623</v>
      </c>
      <c r="RHQ438" s="294" t="s">
        <v>5623</v>
      </c>
      <c r="RHR438" s="294" t="s">
        <v>5623</v>
      </c>
      <c r="RHS438" s="294" t="s">
        <v>5623</v>
      </c>
      <c r="RHT438" s="294" t="s">
        <v>5623</v>
      </c>
      <c r="RHU438" s="294" t="s">
        <v>5623</v>
      </c>
      <c r="RHV438" s="294" t="s">
        <v>5623</v>
      </c>
      <c r="RHW438" s="294" t="s">
        <v>5623</v>
      </c>
      <c r="RHX438" s="294" t="s">
        <v>5623</v>
      </c>
      <c r="RHY438" s="294" t="s">
        <v>5623</v>
      </c>
      <c r="RHZ438" s="294" t="s">
        <v>5623</v>
      </c>
      <c r="RIA438" s="294" t="s">
        <v>5623</v>
      </c>
      <c r="RIB438" s="294" t="s">
        <v>5623</v>
      </c>
      <c r="RIC438" s="294" t="s">
        <v>5623</v>
      </c>
      <c r="RID438" s="294" t="s">
        <v>5623</v>
      </c>
      <c r="RIE438" s="294" t="s">
        <v>5623</v>
      </c>
      <c r="RIF438" s="294" t="s">
        <v>5623</v>
      </c>
      <c r="RIG438" s="294" t="s">
        <v>5623</v>
      </c>
      <c r="RIH438" s="294" t="s">
        <v>5623</v>
      </c>
      <c r="RII438" s="294" t="s">
        <v>5623</v>
      </c>
      <c r="RIJ438" s="294" t="s">
        <v>5623</v>
      </c>
      <c r="RIK438" s="294" t="s">
        <v>5623</v>
      </c>
      <c r="RIL438" s="294" t="s">
        <v>5623</v>
      </c>
      <c r="RIM438" s="294" t="s">
        <v>5623</v>
      </c>
      <c r="RIN438" s="294" t="s">
        <v>5623</v>
      </c>
      <c r="RIO438" s="294" t="s">
        <v>5623</v>
      </c>
      <c r="RIP438" s="294" t="s">
        <v>5623</v>
      </c>
      <c r="RIQ438" s="294" t="s">
        <v>5623</v>
      </c>
      <c r="RIR438" s="294" t="s">
        <v>5623</v>
      </c>
      <c r="RIS438" s="294" t="s">
        <v>5623</v>
      </c>
      <c r="RIT438" s="294" t="s">
        <v>5623</v>
      </c>
      <c r="RIU438" s="294" t="s">
        <v>5623</v>
      </c>
      <c r="RIV438" s="294" t="s">
        <v>5623</v>
      </c>
      <c r="RIW438" s="294" t="s">
        <v>5623</v>
      </c>
      <c r="RIX438" s="294" t="s">
        <v>5623</v>
      </c>
      <c r="RIY438" s="294" t="s">
        <v>5623</v>
      </c>
      <c r="RIZ438" s="294" t="s">
        <v>5623</v>
      </c>
      <c r="RJA438" s="294" t="s">
        <v>5623</v>
      </c>
      <c r="RJB438" s="294" t="s">
        <v>5623</v>
      </c>
      <c r="RJC438" s="294" t="s">
        <v>5623</v>
      </c>
      <c r="RJD438" s="294" t="s">
        <v>5623</v>
      </c>
      <c r="RJE438" s="294" t="s">
        <v>5623</v>
      </c>
      <c r="RJF438" s="294" t="s">
        <v>5623</v>
      </c>
      <c r="RJG438" s="294" t="s">
        <v>5623</v>
      </c>
      <c r="RJH438" s="294" t="s">
        <v>5623</v>
      </c>
      <c r="RJI438" s="294" t="s">
        <v>5623</v>
      </c>
      <c r="RJJ438" s="294" t="s">
        <v>5623</v>
      </c>
      <c r="RJK438" s="294" t="s">
        <v>5623</v>
      </c>
      <c r="RJL438" s="294" t="s">
        <v>5623</v>
      </c>
      <c r="RJM438" s="294" t="s">
        <v>5623</v>
      </c>
      <c r="RJN438" s="294" t="s">
        <v>5623</v>
      </c>
      <c r="RJO438" s="294" t="s">
        <v>5623</v>
      </c>
      <c r="RJP438" s="294" t="s">
        <v>5623</v>
      </c>
      <c r="RJQ438" s="294" t="s">
        <v>5623</v>
      </c>
      <c r="RJR438" s="294" t="s">
        <v>5623</v>
      </c>
      <c r="RJS438" s="294" t="s">
        <v>5623</v>
      </c>
      <c r="RJT438" s="294" t="s">
        <v>5623</v>
      </c>
      <c r="RJU438" s="294" t="s">
        <v>5623</v>
      </c>
      <c r="RJV438" s="294" t="s">
        <v>5623</v>
      </c>
      <c r="RJW438" s="294" t="s">
        <v>5623</v>
      </c>
      <c r="RJX438" s="294" t="s">
        <v>5623</v>
      </c>
      <c r="RJY438" s="294" t="s">
        <v>5623</v>
      </c>
      <c r="RJZ438" s="294" t="s">
        <v>5623</v>
      </c>
      <c r="RKA438" s="294" t="s">
        <v>5623</v>
      </c>
      <c r="RKB438" s="294" t="s">
        <v>5623</v>
      </c>
      <c r="RKC438" s="294" t="s">
        <v>5623</v>
      </c>
      <c r="RKD438" s="294" t="s">
        <v>5623</v>
      </c>
      <c r="RKE438" s="294" t="s">
        <v>5623</v>
      </c>
      <c r="RKF438" s="294" t="s">
        <v>5623</v>
      </c>
      <c r="RKG438" s="294" t="s">
        <v>5623</v>
      </c>
      <c r="RKH438" s="294" t="s">
        <v>5623</v>
      </c>
      <c r="RKI438" s="294" t="s">
        <v>5623</v>
      </c>
      <c r="RKJ438" s="294" t="s">
        <v>5623</v>
      </c>
      <c r="RKK438" s="294" t="s">
        <v>5623</v>
      </c>
      <c r="RKL438" s="294" t="s">
        <v>5623</v>
      </c>
      <c r="RKM438" s="294" t="s">
        <v>5623</v>
      </c>
      <c r="RKN438" s="294" t="s">
        <v>5623</v>
      </c>
      <c r="RKO438" s="294" t="s">
        <v>5623</v>
      </c>
      <c r="RKP438" s="294" t="s">
        <v>5623</v>
      </c>
      <c r="RKQ438" s="294" t="s">
        <v>5623</v>
      </c>
      <c r="RKR438" s="294" t="s">
        <v>5623</v>
      </c>
      <c r="RKS438" s="294" t="s">
        <v>5623</v>
      </c>
      <c r="RKT438" s="294" t="s">
        <v>5623</v>
      </c>
      <c r="RKU438" s="294" t="s">
        <v>5623</v>
      </c>
      <c r="RKV438" s="294" t="s">
        <v>5623</v>
      </c>
      <c r="RKW438" s="294" t="s">
        <v>5623</v>
      </c>
      <c r="RKX438" s="294" t="s">
        <v>5623</v>
      </c>
      <c r="RKY438" s="294" t="s">
        <v>5623</v>
      </c>
      <c r="RKZ438" s="294" t="s">
        <v>5623</v>
      </c>
      <c r="RLA438" s="294" t="s">
        <v>5623</v>
      </c>
      <c r="RLB438" s="294" t="s">
        <v>5623</v>
      </c>
      <c r="RLC438" s="294" t="s">
        <v>5623</v>
      </c>
      <c r="RLD438" s="294" t="s">
        <v>5623</v>
      </c>
      <c r="RLE438" s="294" t="s">
        <v>5623</v>
      </c>
      <c r="RLF438" s="294" t="s">
        <v>5623</v>
      </c>
      <c r="RLG438" s="294" t="s">
        <v>5623</v>
      </c>
      <c r="RLH438" s="294" t="s">
        <v>5623</v>
      </c>
      <c r="RLI438" s="294" t="s">
        <v>5623</v>
      </c>
      <c r="RLJ438" s="294" t="s">
        <v>5623</v>
      </c>
      <c r="RLK438" s="294" t="s">
        <v>5623</v>
      </c>
      <c r="RLL438" s="294" t="s">
        <v>5623</v>
      </c>
      <c r="RLM438" s="294" t="s">
        <v>5623</v>
      </c>
      <c r="RLN438" s="294" t="s">
        <v>5623</v>
      </c>
      <c r="RLO438" s="294" t="s">
        <v>5623</v>
      </c>
      <c r="RLP438" s="294" t="s">
        <v>5623</v>
      </c>
      <c r="RLQ438" s="294" t="s">
        <v>5623</v>
      </c>
      <c r="RLR438" s="294" t="s">
        <v>5623</v>
      </c>
      <c r="RLS438" s="294" t="s">
        <v>5623</v>
      </c>
      <c r="RLT438" s="294" t="s">
        <v>5623</v>
      </c>
      <c r="RLU438" s="294" t="s">
        <v>5623</v>
      </c>
      <c r="RLV438" s="294" t="s">
        <v>5623</v>
      </c>
      <c r="RLW438" s="294" t="s">
        <v>5623</v>
      </c>
      <c r="RLX438" s="294" t="s">
        <v>5623</v>
      </c>
      <c r="RLY438" s="294" t="s">
        <v>5623</v>
      </c>
      <c r="RLZ438" s="294" t="s">
        <v>5623</v>
      </c>
      <c r="RMA438" s="294" t="s">
        <v>5623</v>
      </c>
      <c r="RMB438" s="294" t="s">
        <v>5623</v>
      </c>
      <c r="RMC438" s="294" t="s">
        <v>5623</v>
      </c>
      <c r="RMD438" s="294" t="s">
        <v>5623</v>
      </c>
      <c r="RME438" s="294" t="s">
        <v>5623</v>
      </c>
      <c r="RMF438" s="294" t="s">
        <v>5623</v>
      </c>
      <c r="RMG438" s="294" t="s">
        <v>5623</v>
      </c>
      <c r="RMH438" s="294" t="s">
        <v>5623</v>
      </c>
      <c r="RMI438" s="294" t="s">
        <v>5623</v>
      </c>
      <c r="RMJ438" s="294" t="s">
        <v>5623</v>
      </c>
      <c r="RMK438" s="294" t="s">
        <v>5623</v>
      </c>
      <c r="RML438" s="294" t="s">
        <v>5623</v>
      </c>
      <c r="RMM438" s="294" t="s">
        <v>5623</v>
      </c>
      <c r="RMN438" s="294" t="s">
        <v>5623</v>
      </c>
      <c r="RMO438" s="294" t="s">
        <v>5623</v>
      </c>
      <c r="RMP438" s="294" t="s">
        <v>5623</v>
      </c>
      <c r="RMQ438" s="294" t="s">
        <v>5623</v>
      </c>
      <c r="RMR438" s="294" t="s">
        <v>5623</v>
      </c>
      <c r="RMS438" s="294" t="s">
        <v>5623</v>
      </c>
      <c r="RMT438" s="294" t="s">
        <v>5623</v>
      </c>
      <c r="RMU438" s="294" t="s">
        <v>5623</v>
      </c>
      <c r="RMV438" s="294" t="s">
        <v>5623</v>
      </c>
      <c r="RMW438" s="294" t="s">
        <v>5623</v>
      </c>
      <c r="RMX438" s="294" t="s">
        <v>5623</v>
      </c>
      <c r="RMY438" s="294" t="s">
        <v>5623</v>
      </c>
      <c r="RMZ438" s="294" t="s">
        <v>5623</v>
      </c>
      <c r="RNA438" s="294" t="s">
        <v>5623</v>
      </c>
      <c r="RNB438" s="294" t="s">
        <v>5623</v>
      </c>
      <c r="RNC438" s="294" t="s">
        <v>5623</v>
      </c>
      <c r="RND438" s="294" t="s">
        <v>5623</v>
      </c>
      <c r="RNE438" s="294" t="s">
        <v>5623</v>
      </c>
      <c r="RNF438" s="294" t="s">
        <v>5623</v>
      </c>
      <c r="RNG438" s="294" t="s">
        <v>5623</v>
      </c>
      <c r="RNH438" s="294" t="s">
        <v>5623</v>
      </c>
      <c r="RNI438" s="294" t="s">
        <v>5623</v>
      </c>
      <c r="RNJ438" s="294" t="s">
        <v>5623</v>
      </c>
      <c r="RNK438" s="294" t="s">
        <v>5623</v>
      </c>
      <c r="RNL438" s="294" t="s">
        <v>5623</v>
      </c>
      <c r="RNM438" s="294" t="s">
        <v>5623</v>
      </c>
      <c r="RNN438" s="294" t="s">
        <v>5623</v>
      </c>
      <c r="RNO438" s="294" t="s">
        <v>5623</v>
      </c>
      <c r="RNP438" s="294" t="s">
        <v>5623</v>
      </c>
      <c r="RNQ438" s="294" t="s">
        <v>5623</v>
      </c>
      <c r="RNR438" s="294" t="s">
        <v>5623</v>
      </c>
      <c r="RNS438" s="294" t="s">
        <v>5623</v>
      </c>
      <c r="RNT438" s="294" t="s">
        <v>5623</v>
      </c>
      <c r="RNU438" s="294" t="s">
        <v>5623</v>
      </c>
      <c r="RNV438" s="294" t="s">
        <v>5623</v>
      </c>
      <c r="RNW438" s="294" t="s">
        <v>5623</v>
      </c>
      <c r="RNX438" s="294" t="s">
        <v>5623</v>
      </c>
      <c r="RNY438" s="294" t="s">
        <v>5623</v>
      </c>
      <c r="RNZ438" s="294" t="s">
        <v>5623</v>
      </c>
      <c r="ROA438" s="294" t="s">
        <v>5623</v>
      </c>
      <c r="ROB438" s="294" t="s">
        <v>5623</v>
      </c>
      <c r="ROC438" s="294" t="s">
        <v>5623</v>
      </c>
      <c r="ROD438" s="294" t="s">
        <v>5623</v>
      </c>
      <c r="ROE438" s="294" t="s">
        <v>5623</v>
      </c>
      <c r="ROF438" s="294" t="s">
        <v>5623</v>
      </c>
      <c r="ROG438" s="294" t="s">
        <v>5623</v>
      </c>
      <c r="ROH438" s="294" t="s">
        <v>5623</v>
      </c>
      <c r="ROI438" s="294" t="s">
        <v>5623</v>
      </c>
      <c r="ROJ438" s="294" t="s">
        <v>5623</v>
      </c>
      <c r="ROK438" s="294" t="s">
        <v>5623</v>
      </c>
      <c r="ROL438" s="294" t="s">
        <v>5623</v>
      </c>
      <c r="ROM438" s="294" t="s">
        <v>5623</v>
      </c>
      <c r="RON438" s="294" t="s">
        <v>5623</v>
      </c>
      <c r="ROO438" s="294" t="s">
        <v>5623</v>
      </c>
      <c r="ROP438" s="294" t="s">
        <v>5623</v>
      </c>
      <c r="ROQ438" s="294" t="s">
        <v>5623</v>
      </c>
      <c r="ROR438" s="294" t="s">
        <v>5623</v>
      </c>
      <c r="ROS438" s="294" t="s">
        <v>5623</v>
      </c>
      <c r="ROT438" s="294" t="s">
        <v>5623</v>
      </c>
      <c r="ROU438" s="294" t="s">
        <v>5623</v>
      </c>
      <c r="ROV438" s="294" t="s">
        <v>5623</v>
      </c>
      <c r="ROW438" s="294" t="s">
        <v>5623</v>
      </c>
      <c r="ROX438" s="294" t="s">
        <v>5623</v>
      </c>
      <c r="ROY438" s="294" t="s">
        <v>5623</v>
      </c>
      <c r="ROZ438" s="294" t="s">
        <v>5623</v>
      </c>
      <c r="RPA438" s="294" t="s">
        <v>5623</v>
      </c>
      <c r="RPB438" s="294" t="s">
        <v>5623</v>
      </c>
      <c r="RPC438" s="294" t="s">
        <v>5623</v>
      </c>
      <c r="RPD438" s="294" t="s">
        <v>5623</v>
      </c>
      <c r="RPE438" s="294" t="s">
        <v>5623</v>
      </c>
      <c r="RPF438" s="294" t="s">
        <v>5623</v>
      </c>
      <c r="RPG438" s="294" t="s">
        <v>5623</v>
      </c>
      <c r="RPH438" s="294" t="s">
        <v>5623</v>
      </c>
      <c r="RPI438" s="294" t="s">
        <v>5623</v>
      </c>
      <c r="RPJ438" s="294" t="s">
        <v>5623</v>
      </c>
      <c r="RPK438" s="294" t="s">
        <v>5623</v>
      </c>
      <c r="RPL438" s="294" t="s">
        <v>5623</v>
      </c>
      <c r="RPM438" s="294" t="s">
        <v>5623</v>
      </c>
      <c r="RPN438" s="294" t="s">
        <v>5623</v>
      </c>
      <c r="RPO438" s="294" t="s">
        <v>5623</v>
      </c>
      <c r="RPP438" s="294" t="s">
        <v>5623</v>
      </c>
      <c r="RPQ438" s="294" t="s">
        <v>5623</v>
      </c>
      <c r="RPR438" s="294" t="s">
        <v>5623</v>
      </c>
      <c r="RPS438" s="294" t="s">
        <v>5623</v>
      </c>
      <c r="RPT438" s="294" t="s">
        <v>5623</v>
      </c>
      <c r="RPU438" s="294" t="s">
        <v>5623</v>
      </c>
      <c r="RPV438" s="294" t="s">
        <v>5623</v>
      </c>
      <c r="RPW438" s="294" t="s">
        <v>5623</v>
      </c>
      <c r="RPX438" s="294" t="s">
        <v>5623</v>
      </c>
      <c r="RPY438" s="294" t="s">
        <v>5623</v>
      </c>
      <c r="RPZ438" s="294" t="s">
        <v>5623</v>
      </c>
      <c r="RQA438" s="294" t="s">
        <v>5623</v>
      </c>
      <c r="RQB438" s="294" t="s">
        <v>5623</v>
      </c>
      <c r="RQC438" s="294" t="s">
        <v>5623</v>
      </c>
      <c r="RQD438" s="294" t="s">
        <v>5623</v>
      </c>
      <c r="RQE438" s="294" t="s">
        <v>5623</v>
      </c>
      <c r="RQF438" s="294" t="s">
        <v>5623</v>
      </c>
      <c r="RQG438" s="294" t="s">
        <v>5623</v>
      </c>
      <c r="RQH438" s="294" t="s">
        <v>5623</v>
      </c>
      <c r="RQI438" s="294" t="s">
        <v>5623</v>
      </c>
      <c r="RQJ438" s="294" t="s">
        <v>5623</v>
      </c>
      <c r="RQK438" s="294" t="s">
        <v>5623</v>
      </c>
      <c r="RQL438" s="294" t="s">
        <v>5623</v>
      </c>
      <c r="RQM438" s="294" t="s">
        <v>5623</v>
      </c>
      <c r="RQN438" s="294" t="s">
        <v>5623</v>
      </c>
      <c r="RQO438" s="294" t="s">
        <v>5623</v>
      </c>
      <c r="RQP438" s="294" t="s">
        <v>5623</v>
      </c>
      <c r="RQQ438" s="294" t="s">
        <v>5623</v>
      </c>
      <c r="RQR438" s="294" t="s">
        <v>5623</v>
      </c>
      <c r="RQS438" s="294" t="s">
        <v>5623</v>
      </c>
      <c r="RQT438" s="294" t="s">
        <v>5623</v>
      </c>
      <c r="RQU438" s="294" t="s">
        <v>5623</v>
      </c>
      <c r="RQV438" s="294" t="s">
        <v>5623</v>
      </c>
      <c r="RQW438" s="294" t="s">
        <v>5623</v>
      </c>
      <c r="RQX438" s="294" t="s">
        <v>5623</v>
      </c>
      <c r="RQY438" s="294" t="s">
        <v>5623</v>
      </c>
      <c r="RQZ438" s="294" t="s">
        <v>5623</v>
      </c>
      <c r="RRA438" s="294" t="s">
        <v>5623</v>
      </c>
      <c r="RRB438" s="294" t="s">
        <v>5623</v>
      </c>
      <c r="RRC438" s="294" t="s">
        <v>5623</v>
      </c>
      <c r="RRD438" s="294" t="s">
        <v>5623</v>
      </c>
      <c r="RRE438" s="294" t="s">
        <v>5623</v>
      </c>
      <c r="RRF438" s="294" t="s">
        <v>5623</v>
      </c>
      <c r="RRG438" s="294" t="s">
        <v>5623</v>
      </c>
      <c r="RRH438" s="294" t="s">
        <v>5623</v>
      </c>
      <c r="RRI438" s="294" t="s">
        <v>5623</v>
      </c>
      <c r="RRJ438" s="294" t="s">
        <v>5623</v>
      </c>
      <c r="RRK438" s="294" t="s">
        <v>5623</v>
      </c>
      <c r="RRL438" s="294" t="s">
        <v>5623</v>
      </c>
      <c r="RRM438" s="294" t="s">
        <v>5623</v>
      </c>
      <c r="RRN438" s="294" t="s">
        <v>5623</v>
      </c>
      <c r="RRO438" s="294" t="s">
        <v>5623</v>
      </c>
      <c r="RRP438" s="294" t="s">
        <v>5623</v>
      </c>
      <c r="RRQ438" s="294" t="s">
        <v>5623</v>
      </c>
      <c r="RRR438" s="294" t="s">
        <v>5623</v>
      </c>
      <c r="RRS438" s="294" t="s">
        <v>5623</v>
      </c>
      <c r="RRT438" s="294" t="s">
        <v>5623</v>
      </c>
      <c r="RRU438" s="294" t="s">
        <v>5623</v>
      </c>
      <c r="RRV438" s="294" t="s">
        <v>5623</v>
      </c>
      <c r="RRW438" s="294" t="s">
        <v>5623</v>
      </c>
      <c r="RRX438" s="294" t="s">
        <v>5623</v>
      </c>
      <c r="RRY438" s="294" t="s">
        <v>5623</v>
      </c>
      <c r="RRZ438" s="294" t="s">
        <v>5623</v>
      </c>
      <c r="RSA438" s="294" t="s">
        <v>5623</v>
      </c>
      <c r="RSB438" s="294" t="s">
        <v>5623</v>
      </c>
      <c r="RSC438" s="294" t="s">
        <v>5623</v>
      </c>
      <c r="RSD438" s="294" t="s">
        <v>5623</v>
      </c>
      <c r="RSE438" s="294" t="s">
        <v>5623</v>
      </c>
      <c r="RSF438" s="294" t="s">
        <v>5623</v>
      </c>
      <c r="RSG438" s="294" t="s">
        <v>5623</v>
      </c>
      <c r="RSH438" s="294" t="s">
        <v>5623</v>
      </c>
      <c r="RSI438" s="294" t="s">
        <v>5623</v>
      </c>
      <c r="RSJ438" s="294" t="s">
        <v>5623</v>
      </c>
      <c r="RSK438" s="294" t="s">
        <v>5623</v>
      </c>
      <c r="RSL438" s="294" t="s">
        <v>5623</v>
      </c>
      <c r="RSM438" s="294" t="s">
        <v>5623</v>
      </c>
      <c r="RSN438" s="294" t="s">
        <v>5623</v>
      </c>
      <c r="RSO438" s="294" t="s">
        <v>5623</v>
      </c>
      <c r="RSP438" s="294" t="s">
        <v>5623</v>
      </c>
      <c r="RSQ438" s="294" t="s">
        <v>5623</v>
      </c>
      <c r="RSR438" s="294" t="s">
        <v>5623</v>
      </c>
      <c r="RSS438" s="294" t="s">
        <v>5623</v>
      </c>
      <c r="RST438" s="294" t="s">
        <v>5623</v>
      </c>
      <c r="RSU438" s="294" t="s">
        <v>5623</v>
      </c>
      <c r="RSV438" s="294" t="s">
        <v>5623</v>
      </c>
      <c r="RSW438" s="294" t="s">
        <v>5623</v>
      </c>
      <c r="RSX438" s="294" t="s">
        <v>5623</v>
      </c>
      <c r="RSY438" s="294" t="s">
        <v>5623</v>
      </c>
      <c r="RSZ438" s="294" t="s">
        <v>5623</v>
      </c>
      <c r="RTA438" s="294" t="s">
        <v>5623</v>
      </c>
      <c r="RTB438" s="294" t="s">
        <v>5623</v>
      </c>
      <c r="RTC438" s="294" t="s">
        <v>5623</v>
      </c>
      <c r="RTD438" s="294" t="s">
        <v>5623</v>
      </c>
      <c r="RTE438" s="294" t="s">
        <v>5623</v>
      </c>
      <c r="RTF438" s="294" t="s">
        <v>5623</v>
      </c>
      <c r="RTG438" s="294" t="s">
        <v>5623</v>
      </c>
      <c r="RTH438" s="294" t="s">
        <v>5623</v>
      </c>
      <c r="RTI438" s="294" t="s">
        <v>5623</v>
      </c>
      <c r="RTJ438" s="294" t="s">
        <v>5623</v>
      </c>
      <c r="RTK438" s="294" t="s">
        <v>5623</v>
      </c>
      <c r="RTL438" s="294" t="s">
        <v>5623</v>
      </c>
      <c r="RTM438" s="294" t="s">
        <v>5623</v>
      </c>
      <c r="RTN438" s="294" t="s">
        <v>5623</v>
      </c>
      <c r="RTO438" s="294" t="s">
        <v>5623</v>
      </c>
      <c r="RTP438" s="294" t="s">
        <v>5623</v>
      </c>
      <c r="RTQ438" s="294" t="s">
        <v>5623</v>
      </c>
      <c r="RTR438" s="294" t="s">
        <v>5623</v>
      </c>
      <c r="RTS438" s="294" t="s">
        <v>5623</v>
      </c>
      <c r="RTT438" s="294" t="s">
        <v>5623</v>
      </c>
      <c r="RTU438" s="294" t="s">
        <v>5623</v>
      </c>
      <c r="RTV438" s="294" t="s">
        <v>5623</v>
      </c>
      <c r="RTW438" s="294" t="s">
        <v>5623</v>
      </c>
      <c r="RTX438" s="294" t="s">
        <v>5623</v>
      </c>
      <c r="RTY438" s="294" t="s">
        <v>5623</v>
      </c>
      <c r="RTZ438" s="294" t="s">
        <v>5623</v>
      </c>
      <c r="RUA438" s="294" t="s">
        <v>5623</v>
      </c>
      <c r="RUB438" s="294" t="s">
        <v>5623</v>
      </c>
      <c r="RUC438" s="294" t="s">
        <v>5623</v>
      </c>
      <c r="RUD438" s="294" t="s">
        <v>5623</v>
      </c>
      <c r="RUE438" s="294" t="s">
        <v>5623</v>
      </c>
      <c r="RUF438" s="294" t="s">
        <v>5623</v>
      </c>
      <c r="RUG438" s="294" t="s">
        <v>5623</v>
      </c>
      <c r="RUH438" s="294" t="s">
        <v>5623</v>
      </c>
      <c r="RUI438" s="294" t="s">
        <v>5623</v>
      </c>
      <c r="RUJ438" s="294" t="s">
        <v>5623</v>
      </c>
      <c r="RUK438" s="294" t="s">
        <v>5623</v>
      </c>
      <c r="RUL438" s="294" t="s">
        <v>5623</v>
      </c>
      <c r="RUM438" s="294" t="s">
        <v>5623</v>
      </c>
      <c r="RUN438" s="294" t="s">
        <v>5623</v>
      </c>
      <c r="RUO438" s="294" t="s">
        <v>5623</v>
      </c>
      <c r="RUP438" s="294" t="s">
        <v>5623</v>
      </c>
      <c r="RUQ438" s="294" t="s">
        <v>5623</v>
      </c>
      <c r="RUR438" s="294" t="s">
        <v>5623</v>
      </c>
      <c r="RUS438" s="294" t="s">
        <v>5623</v>
      </c>
      <c r="RUT438" s="294" t="s">
        <v>5623</v>
      </c>
      <c r="RUU438" s="294" t="s">
        <v>5623</v>
      </c>
      <c r="RUV438" s="294" t="s">
        <v>5623</v>
      </c>
      <c r="RUW438" s="294" t="s">
        <v>5623</v>
      </c>
      <c r="RUX438" s="294" t="s">
        <v>5623</v>
      </c>
      <c r="RUY438" s="294" t="s">
        <v>5623</v>
      </c>
      <c r="RUZ438" s="294" t="s">
        <v>5623</v>
      </c>
      <c r="RVA438" s="294" t="s">
        <v>5623</v>
      </c>
      <c r="RVB438" s="294" t="s">
        <v>5623</v>
      </c>
      <c r="RVC438" s="294" t="s">
        <v>5623</v>
      </c>
      <c r="RVD438" s="294" t="s">
        <v>5623</v>
      </c>
      <c r="RVE438" s="294" t="s">
        <v>5623</v>
      </c>
      <c r="RVF438" s="294" t="s">
        <v>5623</v>
      </c>
      <c r="RVG438" s="294" t="s">
        <v>5623</v>
      </c>
      <c r="RVH438" s="294" t="s">
        <v>5623</v>
      </c>
      <c r="RVI438" s="294" t="s">
        <v>5623</v>
      </c>
      <c r="RVJ438" s="294" t="s">
        <v>5623</v>
      </c>
      <c r="RVK438" s="294" t="s">
        <v>5623</v>
      </c>
      <c r="RVL438" s="294" t="s">
        <v>5623</v>
      </c>
      <c r="RVM438" s="294" t="s">
        <v>5623</v>
      </c>
      <c r="RVN438" s="294" t="s">
        <v>5623</v>
      </c>
      <c r="RVO438" s="294" t="s">
        <v>5623</v>
      </c>
      <c r="RVP438" s="294" t="s">
        <v>5623</v>
      </c>
      <c r="RVQ438" s="294" t="s">
        <v>5623</v>
      </c>
      <c r="RVR438" s="294" t="s">
        <v>5623</v>
      </c>
      <c r="RVS438" s="294" t="s">
        <v>5623</v>
      </c>
      <c r="RVT438" s="294" t="s">
        <v>5623</v>
      </c>
      <c r="RVU438" s="294" t="s">
        <v>5623</v>
      </c>
      <c r="RVV438" s="294" t="s">
        <v>5623</v>
      </c>
      <c r="RVW438" s="294" t="s">
        <v>5623</v>
      </c>
      <c r="RVX438" s="294" t="s">
        <v>5623</v>
      </c>
      <c r="RVY438" s="294" t="s">
        <v>5623</v>
      </c>
      <c r="RVZ438" s="294" t="s">
        <v>5623</v>
      </c>
      <c r="RWA438" s="294" t="s">
        <v>5623</v>
      </c>
      <c r="RWB438" s="294" t="s">
        <v>5623</v>
      </c>
      <c r="RWC438" s="294" t="s">
        <v>5623</v>
      </c>
      <c r="RWD438" s="294" t="s">
        <v>5623</v>
      </c>
      <c r="RWE438" s="294" t="s">
        <v>5623</v>
      </c>
      <c r="RWF438" s="294" t="s">
        <v>5623</v>
      </c>
      <c r="RWG438" s="294" t="s">
        <v>5623</v>
      </c>
      <c r="RWH438" s="294" t="s">
        <v>5623</v>
      </c>
      <c r="RWI438" s="294" t="s">
        <v>5623</v>
      </c>
      <c r="RWJ438" s="294" t="s">
        <v>5623</v>
      </c>
      <c r="RWK438" s="294" t="s">
        <v>5623</v>
      </c>
      <c r="RWL438" s="294" t="s">
        <v>5623</v>
      </c>
      <c r="RWM438" s="294" t="s">
        <v>5623</v>
      </c>
      <c r="RWN438" s="294" t="s">
        <v>5623</v>
      </c>
      <c r="RWO438" s="294" t="s">
        <v>5623</v>
      </c>
      <c r="RWP438" s="294" t="s">
        <v>5623</v>
      </c>
      <c r="RWQ438" s="294" t="s">
        <v>5623</v>
      </c>
      <c r="RWR438" s="294" t="s">
        <v>5623</v>
      </c>
      <c r="RWS438" s="294" t="s">
        <v>5623</v>
      </c>
      <c r="RWT438" s="294" t="s">
        <v>5623</v>
      </c>
      <c r="RWU438" s="294" t="s">
        <v>5623</v>
      </c>
      <c r="RWV438" s="294" t="s">
        <v>5623</v>
      </c>
      <c r="RWW438" s="294" t="s">
        <v>5623</v>
      </c>
      <c r="RWX438" s="294" t="s">
        <v>5623</v>
      </c>
      <c r="RWY438" s="294" t="s">
        <v>5623</v>
      </c>
      <c r="RWZ438" s="294" t="s">
        <v>5623</v>
      </c>
      <c r="RXA438" s="294" t="s">
        <v>5623</v>
      </c>
      <c r="RXB438" s="294" t="s">
        <v>5623</v>
      </c>
      <c r="RXC438" s="294" t="s">
        <v>5623</v>
      </c>
      <c r="RXD438" s="294" t="s">
        <v>5623</v>
      </c>
      <c r="RXE438" s="294" t="s">
        <v>5623</v>
      </c>
      <c r="RXF438" s="294" t="s">
        <v>5623</v>
      </c>
      <c r="RXG438" s="294" t="s">
        <v>5623</v>
      </c>
      <c r="RXH438" s="294" t="s">
        <v>5623</v>
      </c>
      <c r="RXI438" s="294" t="s">
        <v>5623</v>
      </c>
      <c r="RXJ438" s="294" t="s">
        <v>5623</v>
      </c>
      <c r="RXK438" s="294" t="s">
        <v>5623</v>
      </c>
      <c r="RXL438" s="294" t="s">
        <v>5623</v>
      </c>
      <c r="RXM438" s="294" t="s">
        <v>5623</v>
      </c>
      <c r="RXN438" s="294" t="s">
        <v>5623</v>
      </c>
      <c r="RXO438" s="294" t="s">
        <v>5623</v>
      </c>
      <c r="RXP438" s="294" t="s">
        <v>5623</v>
      </c>
      <c r="RXQ438" s="294" t="s">
        <v>5623</v>
      </c>
      <c r="RXR438" s="294" t="s">
        <v>5623</v>
      </c>
      <c r="RXS438" s="294" t="s">
        <v>5623</v>
      </c>
      <c r="RXT438" s="294" t="s">
        <v>5623</v>
      </c>
      <c r="RXU438" s="294" t="s">
        <v>5623</v>
      </c>
      <c r="RXV438" s="294" t="s">
        <v>5623</v>
      </c>
      <c r="RXW438" s="294" t="s">
        <v>5623</v>
      </c>
      <c r="RXX438" s="294" t="s">
        <v>5623</v>
      </c>
      <c r="RXY438" s="294" t="s">
        <v>5623</v>
      </c>
      <c r="RXZ438" s="294" t="s">
        <v>5623</v>
      </c>
      <c r="RYA438" s="294" t="s">
        <v>5623</v>
      </c>
      <c r="RYB438" s="294" t="s">
        <v>5623</v>
      </c>
      <c r="RYC438" s="294" t="s">
        <v>5623</v>
      </c>
      <c r="RYD438" s="294" t="s">
        <v>5623</v>
      </c>
      <c r="RYE438" s="294" t="s">
        <v>5623</v>
      </c>
      <c r="RYF438" s="294" t="s">
        <v>5623</v>
      </c>
      <c r="RYG438" s="294" t="s">
        <v>5623</v>
      </c>
      <c r="RYH438" s="294" t="s">
        <v>5623</v>
      </c>
      <c r="RYI438" s="294" t="s">
        <v>5623</v>
      </c>
      <c r="RYJ438" s="294" t="s">
        <v>5623</v>
      </c>
      <c r="RYK438" s="294" t="s">
        <v>5623</v>
      </c>
      <c r="RYL438" s="294" t="s">
        <v>5623</v>
      </c>
      <c r="RYM438" s="294" t="s">
        <v>5623</v>
      </c>
      <c r="RYN438" s="294" t="s">
        <v>5623</v>
      </c>
      <c r="RYO438" s="294" t="s">
        <v>5623</v>
      </c>
      <c r="RYP438" s="294" t="s">
        <v>5623</v>
      </c>
      <c r="RYQ438" s="294" t="s">
        <v>5623</v>
      </c>
      <c r="RYR438" s="294" t="s">
        <v>5623</v>
      </c>
      <c r="RYS438" s="294" t="s">
        <v>5623</v>
      </c>
      <c r="RYT438" s="294" t="s">
        <v>5623</v>
      </c>
      <c r="RYU438" s="294" t="s">
        <v>5623</v>
      </c>
      <c r="RYV438" s="294" t="s">
        <v>5623</v>
      </c>
      <c r="RYW438" s="294" t="s">
        <v>5623</v>
      </c>
      <c r="RYX438" s="294" t="s">
        <v>5623</v>
      </c>
      <c r="RYY438" s="294" t="s">
        <v>5623</v>
      </c>
      <c r="RYZ438" s="294" t="s">
        <v>5623</v>
      </c>
      <c r="RZA438" s="294" t="s">
        <v>5623</v>
      </c>
      <c r="RZB438" s="294" t="s">
        <v>5623</v>
      </c>
      <c r="RZC438" s="294" t="s">
        <v>5623</v>
      </c>
      <c r="RZD438" s="294" t="s">
        <v>5623</v>
      </c>
      <c r="RZE438" s="294" t="s">
        <v>5623</v>
      </c>
      <c r="RZF438" s="294" t="s">
        <v>5623</v>
      </c>
      <c r="RZG438" s="294" t="s">
        <v>5623</v>
      </c>
      <c r="RZH438" s="294" t="s">
        <v>5623</v>
      </c>
      <c r="RZI438" s="294" t="s">
        <v>5623</v>
      </c>
      <c r="RZJ438" s="294" t="s">
        <v>5623</v>
      </c>
      <c r="RZK438" s="294" t="s">
        <v>5623</v>
      </c>
      <c r="RZL438" s="294" t="s">
        <v>5623</v>
      </c>
      <c r="RZM438" s="294" t="s">
        <v>5623</v>
      </c>
      <c r="RZN438" s="294" t="s">
        <v>5623</v>
      </c>
      <c r="RZO438" s="294" t="s">
        <v>5623</v>
      </c>
      <c r="RZP438" s="294" t="s">
        <v>5623</v>
      </c>
      <c r="RZQ438" s="294" t="s">
        <v>5623</v>
      </c>
      <c r="RZR438" s="294" t="s">
        <v>5623</v>
      </c>
      <c r="RZS438" s="294" t="s">
        <v>5623</v>
      </c>
      <c r="RZT438" s="294" t="s">
        <v>5623</v>
      </c>
      <c r="RZU438" s="294" t="s">
        <v>5623</v>
      </c>
      <c r="RZV438" s="294" t="s">
        <v>5623</v>
      </c>
      <c r="RZW438" s="294" t="s">
        <v>5623</v>
      </c>
      <c r="RZX438" s="294" t="s">
        <v>5623</v>
      </c>
      <c r="RZY438" s="294" t="s">
        <v>5623</v>
      </c>
      <c r="RZZ438" s="294" t="s">
        <v>5623</v>
      </c>
      <c r="SAA438" s="294" t="s">
        <v>5623</v>
      </c>
      <c r="SAB438" s="294" t="s">
        <v>5623</v>
      </c>
      <c r="SAC438" s="294" t="s">
        <v>5623</v>
      </c>
      <c r="SAD438" s="294" t="s">
        <v>5623</v>
      </c>
      <c r="SAE438" s="294" t="s">
        <v>5623</v>
      </c>
      <c r="SAF438" s="294" t="s">
        <v>5623</v>
      </c>
      <c r="SAG438" s="294" t="s">
        <v>5623</v>
      </c>
      <c r="SAH438" s="294" t="s">
        <v>5623</v>
      </c>
      <c r="SAI438" s="294" t="s">
        <v>5623</v>
      </c>
      <c r="SAJ438" s="294" t="s">
        <v>5623</v>
      </c>
      <c r="SAK438" s="294" t="s">
        <v>5623</v>
      </c>
      <c r="SAL438" s="294" t="s">
        <v>5623</v>
      </c>
      <c r="SAM438" s="294" t="s">
        <v>5623</v>
      </c>
      <c r="SAN438" s="294" t="s">
        <v>5623</v>
      </c>
      <c r="SAO438" s="294" t="s">
        <v>5623</v>
      </c>
      <c r="SAP438" s="294" t="s">
        <v>5623</v>
      </c>
      <c r="SAQ438" s="294" t="s">
        <v>5623</v>
      </c>
      <c r="SAR438" s="294" t="s">
        <v>5623</v>
      </c>
      <c r="SAS438" s="294" t="s">
        <v>5623</v>
      </c>
      <c r="SAT438" s="294" t="s">
        <v>5623</v>
      </c>
      <c r="SAU438" s="294" t="s">
        <v>5623</v>
      </c>
      <c r="SAV438" s="294" t="s">
        <v>5623</v>
      </c>
      <c r="SAW438" s="294" t="s">
        <v>5623</v>
      </c>
      <c r="SAX438" s="294" t="s">
        <v>5623</v>
      </c>
      <c r="SAY438" s="294" t="s">
        <v>5623</v>
      </c>
      <c r="SAZ438" s="294" t="s">
        <v>5623</v>
      </c>
      <c r="SBA438" s="294" t="s">
        <v>5623</v>
      </c>
      <c r="SBB438" s="294" t="s">
        <v>5623</v>
      </c>
      <c r="SBC438" s="294" t="s">
        <v>5623</v>
      </c>
      <c r="SBD438" s="294" t="s">
        <v>5623</v>
      </c>
      <c r="SBE438" s="294" t="s">
        <v>5623</v>
      </c>
      <c r="SBF438" s="294" t="s">
        <v>5623</v>
      </c>
      <c r="SBG438" s="294" t="s">
        <v>5623</v>
      </c>
      <c r="SBH438" s="294" t="s">
        <v>5623</v>
      </c>
      <c r="SBI438" s="294" t="s">
        <v>5623</v>
      </c>
      <c r="SBJ438" s="294" t="s">
        <v>5623</v>
      </c>
      <c r="SBK438" s="294" t="s">
        <v>5623</v>
      </c>
      <c r="SBL438" s="294" t="s">
        <v>5623</v>
      </c>
      <c r="SBM438" s="294" t="s">
        <v>5623</v>
      </c>
      <c r="SBN438" s="294" t="s">
        <v>5623</v>
      </c>
      <c r="SBO438" s="294" t="s">
        <v>5623</v>
      </c>
      <c r="SBP438" s="294" t="s">
        <v>5623</v>
      </c>
      <c r="SBQ438" s="294" t="s">
        <v>5623</v>
      </c>
      <c r="SBR438" s="294" t="s">
        <v>5623</v>
      </c>
      <c r="SBS438" s="294" t="s">
        <v>5623</v>
      </c>
      <c r="SBT438" s="294" t="s">
        <v>5623</v>
      </c>
      <c r="SBU438" s="294" t="s">
        <v>5623</v>
      </c>
      <c r="SBV438" s="294" t="s">
        <v>5623</v>
      </c>
      <c r="SBW438" s="294" t="s">
        <v>5623</v>
      </c>
      <c r="SBX438" s="294" t="s">
        <v>5623</v>
      </c>
      <c r="SBY438" s="294" t="s">
        <v>5623</v>
      </c>
      <c r="SBZ438" s="294" t="s">
        <v>5623</v>
      </c>
      <c r="SCA438" s="294" t="s">
        <v>5623</v>
      </c>
      <c r="SCB438" s="294" t="s">
        <v>5623</v>
      </c>
      <c r="SCC438" s="294" t="s">
        <v>5623</v>
      </c>
      <c r="SCD438" s="294" t="s">
        <v>5623</v>
      </c>
      <c r="SCE438" s="294" t="s">
        <v>5623</v>
      </c>
      <c r="SCF438" s="294" t="s">
        <v>5623</v>
      </c>
      <c r="SCG438" s="294" t="s">
        <v>5623</v>
      </c>
      <c r="SCH438" s="294" t="s">
        <v>5623</v>
      </c>
      <c r="SCI438" s="294" t="s">
        <v>5623</v>
      </c>
      <c r="SCJ438" s="294" t="s">
        <v>5623</v>
      </c>
      <c r="SCK438" s="294" t="s">
        <v>5623</v>
      </c>
      <c r="SCL438" s="294" t="s">
        <v>5623</v>
      </c>
      <c r="SCM438" s="294" t="s">
        <v>5623</v>
      </c>
      <c r="SCN438" s="294" t="s">
        <v>5623</v>
      </c>
      <c r="SCO438" s="294" t="s">
        <v>5623</v>
      </c>
      <c r="SCP438" s="294" t="s">
        <v>5623</v>
      </c>
      <c r="SCQ438" s="294" t="s">
        <v>5623</v>
      </c>
      <c r="SCR438" s="294" t="s">
        <v>5623</v>
      </c>
      <c r="SCS438" s="294" t="s">
        <v>5623</v>
      </c>
      <c r="SCT438" s="294" t="s">
        <v>5623</v>
      </c>
      <c r="SCU438" s="294" t="s">
        <v>5623</v>
      </c>
      <c r="SCV438" s="294" t="s">
        <v>5623</v>
      </c>
      <c r="SCW438" s="294" t="s">
        <v>5623</v>
      </c>
      <c r="SCX438" s="294" t="s">
        <v>5623</v>
      </c>
      <c r="SCY438" s="294" t="s">
        <v>5623</v>
      </c>
      <c r="SCZ438" s="294" t="s">
        <v>5623</v>
      </c>
      <c r="SDA438" s="294" t="s">
        <v>5623</v>
      </c>
      <c r="SDB438" s="294" t="s">
        <v>5623</v>
      </c>
      <c r="SDC438" s="294" t="s">
        <v>5623</v>
      </c>
      <c r="SDD438" s="294" t="s">
        <v>5623</v>
      </c>
      <c r="SDE438" s="294" t="s">
        <v>5623</v>
      </c>
      <c r="SDF438" s="294" t="s">
        <v>5623</v>
      </c>
      <c r="SDG438" s="294" t="s">
        <v>5623</v>
      </c>
      <c r="SDH438" s="294" t="s">
        <v>5623</v>
      </c>
      <c r="SDI438" s="294" t="s">
        <v>5623</v>
      </c>
      <c r="SDJ438" s="294" t="s">
        <v>5623</v>
      </c>
      <c r="SDK438" s="294" t="s">
        <v>5623</v>
      </c>
      <c r="SDL438" s="294" t="s">
        <v>5623</v>
      </c>
      <c r="SDM438" s="294" t="s">
        <v>5623</v>
      </c>
      <c r="SDN438" s="294" t="s">
        <v>5623</v>
      </c>
      <c r="SDO438" s="294" t="s">
        <v>5623</v>
      </c>
      <c r="SDP438" s="294" t="s">
        <v>5623</v>
      </c>
      <c r="SDQ438" s="294" t="s">
        <v>5623</v>
      </c>
      <c r="SDR438" s="294" t="s">
        <v>5623</v>
      </c>
      <c r="SDS438" s="294" t="s">
        <v>5623</v>
      </c>
      <c r="SDT438" s="294" t="s">
        <v>5623</v>
      </c>
      <c r="SDU438" s="294" t="s">
        <v>5623</v>
      </c>
      <c r="SDV438" s="294" t="s">
        <v>5623</v>
      </c>
      <c r="SDW438" s="294" t="s">
        <v>5623</v>
      </c>
      <c r="SDX438" s="294" t="s">
        <v>5623</v>
      </c>
      <c r="SDY438" s="294" t="s">
        <v>5623</v>
      </c>
      <c r="SDZ438" s="294" t="s">
        <v>5623</v>
      </c>
      <c r="SEA438" s="294" t="s">
        <v>5623</v>
      </c>
      <c r="SEB438" s="294" t="s">
        <v>5623</v>
      </c>
      <c r="SEC438" s="294" t="s">
        <v>5623</v>
      </c>
      <c r="SED438" s="294" t="s">
        <v>5623</v>
      </c>
      <c r="SEE438" s="294" t="s">
        <v>5623</v>
      </c>
      <c r="SEF438" s="294" t="s">
        <v>5623</v>
      </c>
      <c r="SEG438" s="294" t="s">
        <v>5623</v>
      </c>
      <c r="SEH438" s="294" t="s">
        <v>5623</v>
      </c>
      <c r="SEI438" s="294" t="s">
        <v>5623</v>
      </c>
      <c r="SEJ438" s="294" t="s">
        <v>5623</v>
      </c>
      <c r="SEK438" s="294" t="s">
        <v>5623</v>
      </c>
      <c r="SEL438" s="294" t="s">
        <v>5623</v>
      </c>
      <c r="SEM438" s="294" t="s">
        <v>5623</v>
      </c>
      <c r="SEN438" s="294" t="s">
        <v>5623</v>
      </c>
      <c r="SEO438" s="294" t="s">
        <v>5623</v>
      </c>
      <c r="SEP438" s="294" t="s">
        <v>5623</v>
      </c>
      <c r="SEQ438" s="294" t="s">
        <v>5623</v>
      </c>
      <c r="SER438" s="294" t="s">
        <v>5623</v>
      </c>
      <c r="SES438" s="294" t="s">
        <v>5623</v>
      </c>
      <c r="SET438" s="294" t="s">
        <v>5623</v>
      </c>
      <c r="SEU438" s="294" t="s">
        <v>5623</v>
      </c>
      <c r="SEV438" s="294" t="s">
        <v>5623</v>
      </c>
      <c r="SEW438" s="294" t="s">
        <v>5623</v>
      </c>
      <c r="SEX438" s="294" t="s">
        <v>5623</v>
      </c>
      <c r="SEY438" s="294" t="s">
        <v>5623</v>
      </c>
      <c r="SEZ438" s="294" t="s">
        <v>5623</v>
      </c>
      <c r="SFA438" s="294" t="s">
        <v>5623</v>
      </c>
      <c r="SFB438" s="294" t="s">
        <v>5623</v>
      </c>
      <c r="SFC438" s="294" t="s">
        <v>5623</v>
      </c>
      <c r="SFD438" s="294" t="s">
        <v>5623</v>
      </c>
      <c r="SFE438" s="294" t="s">
        <v>5623</v>
      </c>
      <c r="SFF438" s="294" t="s">
        <v>5623</v>
      </c>
      <c r="SFG438" s="294" t="s">
        <v>5623</v>
      </c>
      <c r="SFH438" s="294" t="s">
        <v>5623</v>
      </c>
      <c r="SFI438" s="294" t="s">
        <v>5623</v>
      </c>
      <c r="SFJ438" s="294" t="s">
        <v>5623</v>
      </c>
      <c r="SFK438" s="294" t="s">
        <v>5623</v>
      </c>
      <c r="SFL438" s="294" t="s">
        <v>5623</v>
      </c>
      <c r="SFM438" s="294" t="s">
        <v>5623</v>
      </c>
      <c r="SFN438" s="294" t="s">
        <v>5623</v>
      </c>
      <c r="SFO438" s="294" t="s">
        <v>5623</v>
      </c>
      <c r="SFP438" s="294" t="s">
        <v>5623</v>
      </c>
      <c r="SFQ438" s="294" t="s">
        <v>5623</v>
      </c>
      <c r="SFR438" s="294" t="s">
        <v>5623</v>
      </c>
      <c r="SFS438" s="294" t="s">
        <v>5623</v>
      </c>
      <c r="SFT438" s="294" t="s">
        <v>5623</v>
      </c>
      <c r="SFU438" s="294" t="s">
        <v>5623</v>
      </c>
      <c r="SFV438" s="294" t="s">
        <v>5623</v>
      </c>
      <c r="SFW438" s="294" t="s">
        <v>5623</v>
      </c>
      <c r="SFX438" s="294" t="s">
        <v>5623</v>
      </c>
      <c r="SFY438" s="294" t="s">
        <v>5623</v>
      </c>
      <c r="SFZ438" s="294" t="s">
        <v>5623</v>
      </c>
      <c r="SGA438" s="294" t="s">
        <v>5623</v>
      </c>
      <c r="SGB438" s="294" t="s">
        <v>5623</v>
      </c>
      <c r="SGC438" s="294" t="s">
        <v>5623</v>
      </c>
      <c r="SGD438" s="294" t="s">
        <v>5623</v>
      </c>
      <c r="SGE438" s="294" t="s">
        <v>5623</v>
      </c>
      <c r="SGF438" s="294" t="s">
        <v>5623</v>
      </c>
      <c r="SGG438" s="294" t="s">
        <v>5623</v>
      </c>
      <c r="SGH438" s="294" t="s">
        <v>5623</v>
      </c>
      <c r="SGI438" s="294" t="s">
        <v>5623</v>
      </c>
      <c r="SGJ438" s="294" t="s">
        <v>5623</v>
      </c>
      <c r="SGK438" s="294" t="s">
        <v>5623</v>
      </c>
      <c r="SGL438" s="294" t="s">
        <v>5623</v>
      </c>
      <c r="SGM438" s="294" t="s">
        <v>5623</v>
      </c>
      <c r="SGN438" s="294" t="s">
        <v>5623</v>
      </c>
      <c r="SGO438" s="294" t="s">
        <v>5623</v>
      </c>
      <c r="SGP438" s="294" t="s">
        <v>5623</v>
      </c>
      <c r="SGQ438" s="294" t="s">
        <v>5623</v>
      </c>
      <c r="SGR438" s="294" t="s">
        <v>5623</v>
      </c>
      <c r="SGS438" s="294" t="s">
        <v>5623</v>
      </c>
      <c r="SGT438" s="294" t="s">
        <v>5623</v>
      </c>
      <c r="SGU438" s="294" t="s">
        <v>5623</v>
      </c>
      <c r="SGV438" s="294" t="s">
        <v>5623</v>
      </c>
      <c r="SGW438" s="294" t="s">
        <v>5623</v>
      </c>
      <c r="SGX438" s="294" t="s">
        <v>5623</v>
      </c>
      <c r="SGY438" s="294" t="s">
        <v>5623</v>
      </c>
      <c r="SGZ438" s="294" t="s">
        <v>5623</v>
      </c>
      <c r="SHA438" s="294" t="s">
        <v>5623</v>
      </c>
      <c r="SHB438" s="294" t="s">
        <v>5623</v>
      </c>
      <c r="SHC438" s="294" t="s">
        <v>5623</v>
      </c>
      <c r="SHD438" s="294" t="s">
        <v>5623</v>
      </c>
      <c r="SHE438" s="294" t="s">
        <v>5623</v>
      </c>
      <c r="SHF438" s="294" t="s">
        <v>5623</v>
      </c>
      <c r="SHG438" s="294" t="s">
        <v>5623</v>
      </c>
      <c r="SHH438" s="294" t="s">
        <v>5623</v>
      </c>
      <c r="SHI438" s="294" t="s">
        <v>5623</v>
      </c>
      <c r="SHJ438" s="294" t="s">
        <v>5623</v>
      </c>
      <c r="SHK438" s="294" t="s">
        <v>5623</v>
      </c>
      <c r="SHL438" s="294" t="s">
        <v>5623</v>
      </c>
      <c r="SHM438" s="294" t="s">
        <v>5623</v>
      </c>
      <c r="SHN438" s="294" t="s">
        <v>5623</v>
      </c>
      <c r="SHO438" s="294" t="s">
        <v>5623</v>
      </c>
      <c r="SHP438" s="294" t="s">
        <v>5623</v>
      </c>
      <c r="SHQ438" s="294" t="s">
        <v>5623</v>
      </c>
      <c r="SHR438" s="294" t="s">
        <v>5623</v>
      </c>
      <c r="SHS438" s="294" t="s">
        <v>5623</v>
      </c>
      <c r="SHT438" s="294" t="s">
        <v>5623</v>
      </c>
      <c r="SHU438" s="294" t="s">
        <v>5623</v>
      </c>
      <c r="SHV438" s="294" t="s">
        <v>5623</v>
      </c>
      <c r="SHW438" s="294" t="s">
        <v>5623</v>
      </c>
      <c r="SHX438" s="294" t="s">
        <v>5623</v>
      </c>
      <c r="SHY438" s="294" t="s">
        <v>5623</v>
      </c>
      <c r="SHZ438" s="294" t="s">
        <v>5623</v>
      </c>
      <c r="SIA438" s="294" t="s">
        <v>5623</v>
      </c>
      <c r="SIB438" s="294" t="s">
        <v>5623</v>
      </c>
      <c r="SIC438" s="294" t="s">
        <v>5623</v>
      </c>
      <c r="SID438" s="294" t="s">
        <v>5623</v>
      </c>
      <c r="SIE438" s="294" t="s">
        <v>5623</v>
      </c>
      <c r="SIF438" s="294" t="s">
        <v>5623</v>
      </c>
      <c r="SIG438" s="294" t="s">
        <v>5623</v>
      </c>
      <c r="SIH438" s="294" t="s">
        <v>5623</v>
      </c>
      <c r="SII438" s="294" t="s">
        <v>5623</v>
      </c>
      <c r="SIJ438" s="294" t="s">
        <v>5623</v>
      </c>
      <c r="SIK438" s="294" t="s">
        <v>5623</v>
      </c>
      <c r="SIL438" s="294" t="s">
        <v>5623</v>
      </c>
      <c r="SIM438" s="294" t="s">
        <v>5623</v>
      </c>
      <c r="SIN438" s="294" t="s">
        <v>5623</v>
      </c>
      <c r="SIO438" s="294" t="s">
        <v>5623</v>
      </c>
      <c r="SIP438" s="294" t="s">
        <v>5623</v>
      </c>
      <c r="SIQ438" s="294" t="s">
        <v>5623</v>
      </c>
      <c r="SIR438" s="294" t="s">
        <v>5623</v>
      </c>
      <c r="SIS438" s="294" t="s">
        <v>5623</v>
      </c>
      <c r="SIT438" s="294" t="s">
        <v>5623</v>
      </c>
      <c r="SIU438" s="294" t="s">
        <v>5623</v>
      </c>
      <c r="SIV438" s="294" t="s">
        <v>5623</v>
      </c>
      <c r="SIW438" s="294" t="s">
        <v>5623</v>
      </c>
      <c r="SIX438" s="294" t="s">
        <v>5623</v>
      </c>
      <c r="SIY438" s="294" t="s">
        <v>5623</v>
      </c>
      <c r="SIZ438" s="294" t="s">
        <v>5623</v>
      </c>
      <c r="SJA438" s="294" t="s">
        <v>5623</v>
      </c>
      <c r="SJB438" s="294" t="s">
        <v>5623</v>
      </c>
      <c r="SJC438" s="294" t="s">
        <v>5623</v>
      </c>
      <c r="SJD438" s="294" t="s">
        <v>5623</v>
      </c>
      <c r="SJE438" s="294" t="s">
        <v>5623</v>
      </c>
      <c r="SJF438" s="294" t="s">
        <v>5623</v>
      </c>
      <c r="SJG438" s="294" t="s">
        <v>5623</v>
      </c>
      <c r="SJH438" s="294" t="s">
        <v>5623</v>
      </c>
      <c r="SJI438" s="294" t="s">
        <v>5623</v>
      </c>
      <c r="SJJ438" s="294" t="s">
        <v>5623</v>
      </c>
      <c r="SJK438" s="294" t="s">
        <v>5623</v>
      </c>
      <c r="SJL438" s="294" t="s">
        <v>5623</v>
      </c>
      <c r="SJM438" s="294" t="s">
        <v>5623</v>
      </c>
      <c r="SJN438" s="294" t="s">
        <v>5623</v>
      </c>
      <c r="SJO438" s="294" t="s">
        <v>5623</v>
      </c>
      <c r="SJP438" s="294" t="s">
        <v>5623</v>
      </c>
      <c r="SJQ438" s="294" t="s">
        <v>5623</v>
      </c>
      <c r="SJR438" s="294" t="s">
        <v>5623</v>
      </c>
      <c r="SJS438" s="294" t="s">
        <v>5623</v>
      </c>
      <c r="SJT438" s="294" t="s">
        <v>5623</v>
      </c>
      <c r="SJU438" s="294" t="s">
        <v>5623</v>
      </c>
      <c r="SJV438" s="294" t="s">
        <v>5623</v>
      </c>
      <c r="SJW438" s="294" t="s">
        <v>5623</v>
      </c>
      <c r="SJX438" s="294" t="s">
        <v>5623</v>
      </c>
      <c r="SJY438" s="294" t="s">
        <v>5623</v>
      </c>
      <c r="SJZ438" s="294" t="s">
        <v>5623</v>
      </c>
      <c r="SKA438" s="294" t="s">
        <v>5623</v>
      </c>
      <c r="SKB438" s="294" t="s">
        <v>5623</v>
      </c>
      <c r="SKC438" s="294" t="s">
        <v>5623</v>
      </c>
      <c r="SKD438" s="294" t="s">
        <v>5623</v>
      </c>
      <c r="SKE438" s="294" t="s">
        <v>5623</v>
      </c>
      <c r="SKF438" s="294" t="s">
        <v>5623</v>
      </c>
      <c r="SKG438" s="294" t="s">
        <v>5623</v>
      </c>
      <c r="SKH438" s="294" t="s">
        <v>5623</v>
      </c>
      <c r="SKI438" s="294" t="s">
        <v>5623</v>
      </c>
      <c r="SKJ438" s="294" t="s">
        <v>5623</v>
      </c>
      <c r="SKK438" s="294" t="s">
        <v>5623</v>
      </c>
      <c r="SKL438" s="294" t="s">
        <v>5623</v>
      </c>
      <c r="SKM438" s="294" t="s">
        <v>5623</v>
      </c>
      <c r="SKN438" s="294" t="s">
        <v>5623</v>
      </c>
      <c r="SKO438" s="294" t="s">
        <v>5623</v>
      </c>
      <c r="SKP438" s="294" t="s">
        <v>5623</v>
      </c>
      <c r="SKQ438" s="294" t="s">
        <v>5623</v>
      </c>
      <c r="SKR438" s="294" t="s">
        <v>5623</v>
      </c>
      <c r="SKS438" s="294" t="s">
        <v>5623</v>
      </c>
      <c r="SKT438" s="294" t="s">
        <v>5623</v>
      </c>
      <c r="SKU438" s="294" t="s">
        <v>5623</v>
      </c>
      <c r="SKV438" s="294" t="s">
        <v>5623</v>
      </c>
      <c r="SKW438" s="294" t="s">
        <v>5623</v>
      </c>
      <c r="SKX438" s="294" t="s">
        <v>5623</v>
      </c>
      <c r="SKY438" s="294" t="s">
        <v>5623</v>
      </c>
      <c r="SKZ438" s="294" t="s">
        <v>5623</v>
      </c>
      <c r="SLA438" s="294" t="s">
        <v>5623</v>
      </c>
      <c r="SLB438" s="294" t="s">
        <v>5623</v>
      </c>
      <c r="SLC438" s="294" t="s">
        <v>5623</v>
      </c>
      <c r="SLD438" s="294" t="s">
        <v>5623</v>
      </c>
      <c r="SLE438" s="294" t="s">
        <v>5623</v>
      </c>
      <c r="SLF438" s="294" t="s">
        <v>5623</v>
      </c>
      <c r="SLG438" s="294" t="s">
        <v>5623</v>
      </c>
      <c r="SLH438" s="294" t="s">
        <v>5623</v>
      </c>
      <c r="SLI438" s="294" t="s">
        <v>5623</v>
      </c>
      <c r="SLJ438" s="294" t="s">
        <v>5623</v>
      </c>
      <c r="SLK438" s="294" t="s">
        <v>5623</v>
      </c>
      <c r="SLL438" s="294" t="s">
        <v>5623</v>
      </c>
      <c r="SLM438" s="294" t="s">
        <v>5623</v>
      </c>
      <c r="SLN438" s="294" t="s">
        <v>5623</v>
      </c>
      <c r="SLO438" s="294" t="s">
        <v>5623</v>
      </c>
      <c r="SLP438" s="294" t="s">
        <v>5623</v>
      </c>
      <c r="SLQ438" s="294" t="s">
        <v>5623</v>
      </c>
      <c r="SLR438" s="294" t="s">
        <v>5623</v>
      </c>
      <c r="SLS438" s="294" t="s">
        <v>5623</v>
      </c>
      <c r="SLT438" s="294" t="s">
        <v>5623</v>
      </c>
      <c r="SLU438" s="294" t="s">
        <v>5623</v>
      </c>
      <c r="SLV438" s="294" t="s">
        <v>5623</v>
      </c>
      <c r="SLW438" s="294" t="s">
        <v>5623</v>
      </c>
      <c r="SLX438" s="294" t="s">
        <v>5623</v>
      </c>
      <c r="SLY438" s="294" t="s">
        <v>5623</v>
      </c>
      <c r="SLZ438" s="294" t="s">
        <v>5623</v>
      </c>
      <c r="SMA438" s="294" t="s">
        <v>5623</v>
      </c>
      <c r="SMB438" s="294" t="s">
        <v>5623</v>
      </c>
      <c r="SMC438" s="294" t="s">
        <v>5623</v>
      </c>
      <c r="SMD438" s="294" t="s">
        <v>5623</v>
      </c>
      <c r="SME438" s="294" t="s">
        <v>5623</v>
      </c>
      <c r="SMF438" s="294" t="s">
        <v>5623</v>
      </c>
      <c r="SMG438" s="294" t="s">
        <v>5623</v>
      </c>
      <c r="SMH438" s="294" t="s">
        <v>5623</v>
      </c>
      <c r="SMI438" s="294" t="s">
        <v>5623</v>
      </c>
      <c r="SMJ438" s="294" t="s">
        <v>5623</v>
      </c>
      <c r="SMK438" s="294" t="s">
        <v>5623</v>
      </c>
      <c r="SML438" s="294" t="s">
        <v>5623</v>
      </c>
      <c r="SMM438" s="294" t="s">
        <v>5623</v>
      </c>
      <c r="SMN438" s="294" t="s">
        <v>5623</v>
      </c>
      <c r="SMO438" s="294" t="s">
        <v>5623</v>
      </c>
      <c r="SMP438" s="294" t="s">
        <v>5623</v>
      </c>
      <c r="SMQ438" s="294" t="s">
        <v>5623</v>
      </c>
      <c r="SMR438" s="294" t="s">
        <v>5623</v>
      </c>
      <c r="SMS438" s="294" t="s">
        <v>5623</v>
      </c>
      <c r="SMT438" s="294" t="s">
        <v>5623</v>
      </c>
      <c r="SMU438" s="294" t="s">
        <v>5623</v>
      </c>
      <c r="SMV438" s="294" t="s">
        <v>5623</v>
      </c>
      <c r="SMW438" s="294" t="s">
        <v>5623</v>
      </c>
      <c r="SMX438" s="294" t="s">
        <v>5623</v>
      </c>
      <c r="SMY438" s="294" t="s">
        <v>5623</v>
      </c>
      <c r="SMZ438" s="294" t="s">
        <v>5623</v>
      </c>
      <c r="SNA438" s="294" t="s">
        <v>5623</v>
      </c>
      <c r="SNB438" s="294" t="s">
        <v>5623</v>
      </c>
      <c r="SNC438" s="294" t="s">
        <v>5623</v>
      </c>
      <c r="SND438" s="294" t="s">
        <v>5623</v>
      </c>
      <c r="SNE438" s="294" t="s">
        <v>5623</v>
      </c>
      <c r="SNF438" s="294" t="s">
        <v>5623</v>
      </c>
      <c r="SNG438" s="294" t="s">
        <v>5623</v>
      </c>
      <c r="SNH438" s="294" t="s">
        <v>5623</v>
      </c>
      <c r="SNI438" s="294" t="s">
        <v>5623</v>
      </c>
      <c r="SNJ438" s="294" t="s">
        <v>5623</v>
      </c>
      <c r="SNK438" s="294" t="s">
        <v>5623</v>
      </c>
      <c r="SNL438" s="294" t="s">
        <v>5623</v>
      </c>
      <c r="SNM438" s="294" t="s">
        <v>5623</v>
      </c>
      <c r="SNN438" s="294" t="s">
        <v>5623</v>
      </c>
      <c r="SNO438" s="294" t="s">
        <v>5623</v>
      </c>
      <c r="SNP438" s="294" t="s">
        <v>5623</v>
      </c>
      <c r="SNQ438" s="294" t="s">
        <v>5623</v>
      </c>
      <c r="SNR438" s="294" t="s">
        <v>5623</v>
      </c>
      <c r="SNS438" s="294" t="s">
        <v>5623</v>
      </c>
      <c r="SNT438" s="294" t="s">
        <v>5623</v>
      </c>
      <c r="SNU438" s="294" t="s">
        <v>5623</v>
      </c>
      <c r="SNV438" s="294" t="s">
        <v>5623</v>
      </c>
      <c r="SNW438" s="294" t="s">
        <v>5623</v>
      </c>
      <c r="SNX438" s="294" t="s">
        <v>5623</v>
      </c>
      <c r="SNY438" s="294" t="s">
        <v>5623</v>
      </c>
      <c r="SNZ438" s="294" t="s">
        <v>5623</v>
      </c>
      <c r="SOA438" s="294" t="s">
        <v>5623</v>
      </c>
      <c r="SOB438" s="294" t="s">
        <v>5623</v>
      </c>
      <c r="SOC438" s="294" t="s">
        <v>5623</v>
      </c>
      <c r="SOD438" s="294" t="s">
        <v>5623</v>
      </c>
      <c r="SOE438" s="294" t="s">
        <v>5623</v>
      </c>
      <c r="SOF438" s="294" t="s">
        <v>5623</v>
      </c>
      <c r="SOG438" s="294" t="s">
        <v>5623</v>
      </c>
      <c r="SOH438" s="294" t="s">
        <v>5623</v>
      </c>
      <c r="SOI438" s="294" t="s">
        <v>5623</v>
      </c>
      <c r="SOJ438" s="294" t="s">
        <v>5623</v>
      </c>
      <c r="SOK438" s="294" t="s">
        <v>5623</v>
      </c>
      <c r="SOL438" s="294" t="s">
        <v>5623</v>
      </c>
      <c r="SOM438" s="294" t="s">
        <v>5623</v>
      </c>
      <c r="SON438" s="294" t="s">
        <v>5623</v>
      </c>
      <c r="SOO438" s="294" t="s">
        <v>5623</v>
      </c>
      <c r="SOP438" s="294" t="s">
        <v>5623</v>
      </c>
      <c r="SOQ438" s="294" t="s">
        <v>5623</v>
      </c>
      <c r="SOR438" s="294" t="s">
        <v>5623</v>
      </c>
      <c r="SOS438" s="294" t="s">
        <v>5623</v>
      </c>
      <c r="SOT438" s="294" t="s">
        <v>5623</v>
      </c>
      <c r="SOU438" s="294" t="s">
        <v>5623</v>
      </c>
      <c r="SOV438" s="294" t="s">
        <v>5623</v>
      </c>
      <c r="SOW438" s="294" t="s">
        <v>5623</v>
      </c>
      <c r="SOX438" s="294" t="s">
        <v>5623</v>
      </c>
      <c r="SOY438" s="294" t="s">
        <v>5623</v>
      </c>
      <c r="SOZ438" s="294" t="s">
        <v>5623</v>
      </c>
      <c r="SPA438" s="294" t="s">
        <v>5623</v>
      </c>
      <c r="SPB438" s="294" t="s">
        <v>5623</v>
      </c>
      <c r="SPC438" s="294" t="s">
        <v>5623</v>
      </c>
      <c r="SPD438" s="294" t="s">
        <v>5623</v>
      </c>
      <c r="SPE438" s="294" t="s">
        <v>5623</v>
      </c>
      <c r="SPF438" s="294" t="s">
        <v>5623</v>
      </c>
      <c r="SPG438" s="294" t="s">
        <v>5623</v>
      </c>
      <c r="SPH438" s="294" t="s">
        <v>5623</v>
      </c>
      <c r="SPI438" s="294" t="s">
        <v>5623</v>
      </c>
      <c r="SPJ438" s="294" t="s">
        <v>5623</v>
      </c>
      <c r="SPK438" s="294" t="s">
        <v>5623</v>
      </c>
      <c r="SPL438" s="294" t="s">
        <v>5623</v>
      </c>
      <c r="SPM438" s="294" t="s">
        <v>5623</v>
      </c>
      <c r="SPN438" s="294" t="s">
        <v>5623</v>
      </c>
      <c r="SPO438" s="294" t="s">
        <v>5623</v>
      </c>
      <c r="SPP438" s="294" t="s">
        <v>5623</v>
      </c>
      <c r="SPQ438" s="294" t="s">
        <v>5623</v>
      </c>
      <c r="SPR438" s="294" t="s">
        <v>5623</v>
      </c>
      <c r="SPS438" s="294" t="s">
        <v>5623</v>
      </c>
      <c r="SPT438" s="294" t="s">
        <v>5623</v>
      </c>
      <c r="SPU438" s="294" t="s">
        <v>5623</v>
      </c>
      <c r="SPV438" s="294" t="s">
        <v>5623</v>
      </c>
      <c r="SPW438" s="294" t="s">
        <v>5623</v>
      </c>
      <c r="SPX438" s="294" t="s">
        <v>5623</v>
      </c>
      <c r="SPY438" s="294" t="s">
        <v>5623</v>
      </c>
      <c r="SPZ438" s="294" t="s">
        <v>5623</v>
      </c>
      <c r="SQA438" s="294" t="s">
        <v>5623</v>
      </c>
      <c r="SQB438" s="294" t="s">
        <v>5623</v>
      </c>
      <c r="SQC438" s="294" t="s">
        <v>5623</v>
      </c>
      <c r="SQD438" s="294" t="s">
        <v>5623</v>
      </c>
      <c r="SQE438" s="294" t="s">
        <v>5623</v>
      </c>
      <c r="SQF438" s="294" t="s">
        <v>5623</v>
      </c>
      <c r="SQG438" s="294" t="s">
        <v>5623</v>
      </c>
      <c r="SQH438" s="294" t="s">
        <v>5623</v>
      </c>
      <c r="SQI438" s="294" t="s">
        <v>5623</v>
      </c>
      <c r="SQJ438" s="294" t="s">
        <v>5623</v>
      </c>
      <c r="SQK438" s="294" t="s">
        <v>5623</v>
      </c>
      <c r="SQL438" s="294" t="s">
        <v>5623</v>
      </c>
      <c r="SQM438" s="294" t="s">
        <v>5623</v>
      </c>
      <c r="SQN438" s="294" t="s">
        <v>5623</v>
      </c>
      <c r="SQO438" s="294" t="s">
        <v>5623</v>
      </c>
      <c r="SQP438" s="294" t="s">
        <v>5623</v>
      </c>
      <c r="SQQ438" s="294" t="s">
        <v>5623</v>
      </c>
      <c r="SQR438" s="294" t="s">
        <v>5623</v>
      </c>
      <c r="SQS438" s="294" t="s">
        <v>5623</v>
      </c>
      <c r="SQT438" s="294" t="s">
        <v>5623</v>
      </c>
      <c r="SQU438" s="294" t="s">
        <v>5623</v>
      </c>
      <c r="SQV438" s="294" t="s">
        <v>5623</v>
      </c>
      <c r="SQW438" s="294" t="s">
        <v>5623</v>
      </c>
      <c r="SQX438" s="294" t="s">
        <v>5623</v>
      </c>
      <c r="SQY438" s="294" t="s">
        <v>5623</v>
      </c>
      <c r="SQZ438" s="294" t="s">
        <v>5623</v>
      </c>
      <c r="SRA438" s="294" t="s">
        <v>5623</v>
      </c>
      <c r="SRB438" s="294" t="s">
        <v>5623</v>
      </c>
      <c r="SRC438" s="294" t="s">
        <v>5623</v>
      </c>
      <c r="SRD438" s="294" t="s">
        <v>5623</v>
      </c>
      <c r="SRE438" s="294" t="s">
        <v>5623</v>
      </c>
      <c r="SRF438" s="294" t="s">
        <v>5623</v>
      </c>
      <c r="SRG438" s="294" t="s">
        <v>5623</v>
      </c>
      <c r="SRH438" s="294" t="s">
        <v>5623</v>
      </c>
      <c r="SRI438" s="294" t="s">
        <v>5623</v>
      </c>
      <c r="SRJ438" s="294" t="s">
        <v>5623</v>
      </c>
      <c r="SRK438" s="294" t="s">
        <v>5623</v>
      </c>
      <c r="SRL438" s="294" t="s">
        <v>5623</v>
      </c>
      <c r="SRM438" s="294" t="s">
        <v>5623</v>
      </c>
      <c r="SRN438" s="294" t="s">
        <v>5623</v>
      </c>
      <c r="SRO438" s="294" t="s">
        <v>5623</v>
      </c>
      <c r="SRP438" s="294" t="s">
        <v>5623</v>
      </c>
      <c r="SRQ438" s="294" t="s">
        <v>5623</v>
      </c>
      <c r="SRR438" s="294" t="s">
        <v>5623</v>
      </c>
      <c r="SRS438" s="294" t="s">
        <v>5623</v>
      </c>
      <c r="SRT438" s="294" t="s">
        <v>5623</v>
      </c>
      <c r="SRU438" s="294" t="s">
        <v>5623</v>
      </c>
      <c r="SRV438" s="294" t="s">
        <v>5623</v>
      </c>
      <c r="SRW438" s="294" t="s">
        <v>5623</v>
      </c>
      <c r="SRX438" s="294" t="s">
        <v>5623</v>
      </c>
      <c r="SRY438" s="294" t="s">
        <v>5623</v>
      </c>
      <c r="SRZ438" s="294" t="s">
        <v>5623</v>
      </c>
      <c r="SSA438" s="294" t="s">
        <v>5623</v>
      </c>
      <c r="SSB438" s="294" t="s">
        <v>5623</v>
      </c>
      <c r="SSC438" s="294" t="s">
        <v>5623</v>
      </c>
      <c r="SSD438" s="294" t="s">
        <v>5623</v>
      </c>
      <c r="SSE438" s="294" t="s">
        <v>5623</v>
      </c>
      <c r="SSF438" s="294" t="s">
        <v>5623</v>
      </c>
      <c r="SSG438" s="294" t="s">
        <v>5623</v>
      </c>
      <c r="SSH438" s="294" t="s">
        <v>5623</v>
      </c>
      <c r="SSI438" s="294" t="s">
        <v>5623</v>
      </c>
      <c r="SSJ438" s="294" t="s">
        <v>5623</v>
      </c>
      <c r="SSK438" s="294" t="s">
        <v>5623</v>
      </c>
      <c r="SSL438" s="294" t="s">
        <v>5623</v>
      </c>
      <c r="SSM438" s="294" t="s">
        <v>5623</v>
      </c>
      <c r="SSN438" s="294" t="s">
        <v>5623</v>
      </c>
      <c r="SSO438" s="294" t="s">
        <v>5623</v>
      </c>
      <c r="SSP438" s="294" t="s">
        <v>5623</v>
      </c>
      <c r="SSQ438" s="294" t="s">
        <v>5623</v>
      </c>
      <c r="SSR438" s="294" t="s">
        <v>5623</v>
      </c>
      <c r="SSS438" s="294" t="s">
        <v>5623</v>
      </c>
      <c r="SST438" s="294" t="s">
        <v>5623</v>
      </c>
      <c r="SSU438" s="294" t="s">
        <v>5623</v>
      </c>
      <c r="SSV438" s="294" t="s">
        <v>5623</v>
      </c>
      <c r="SSW438" s="294" t="s">
        <v>5623</v>
      </c>
      <c r="SSX438" s="294" t="s">
        <v>5623</v>
      </c>
      <c r="SSY438" s="294" t="s">
        <v>5623</v>
      </c>
      <c r="SSZ438" s="294" t="s">
        <v>5623</v>
      </c>
      <c r="STA438" s="294" t="s">
        <v>5623</v>
      </c>
      <c r="STB438" s="294" t="s">
        <v>5623</v>
      </c>
      <c r="STC438" s="294" t="s">
        <v>5623</v>
      </c>
      <c r="STD438" s="294" t="s">
        <v>5623</v>
      </c>
      <c r="STE438" s="294" t="s">
        <v>5623</v>
      </c>
      <c r="STF438" s="294" t="s">
        <v>5623</v>
      </c>
      <c r="STG438" s="294" t="s">
        <v>5623</v>
      </c>
      <c r="STH438" s="294" t="s">
        <v>5623</v>
      </c>
      <c r="STI438" s="294" t="s">
        <v>5623</v>
      </c>
      <c r="STJ438" s="294" t="s">
        <v>5623</v>
      </c>
      <c r="STK438" s="294" t="s">
        <v>5623</v>
      </c>
      <c r="STL438" s="294" t="s">
        <v>5623</v>
      </c>
      <c r="STM438" s="294" t="s">
        <v>5623</v>
      </c>
      <c r="STN438" s="294" t="s">
        <v>5623</v>
      </c>
      <c r="STO438" s="294" t="s">
        <v>5623</v>
      </c>
      <c r="STP438" s="294" t="s">
        <v>5623</v>
      </c>
      <c r="STQ438" s="294" t="s">
        <v>5623</v>
      </c>
      <c r="STR438" s="294" t="s">
        <v>5623</v>
      </c>
      <c r="STS438" s="294" t="s">
        <v>5623</v>
      </c>
      <c r="STT438" s="294" t="s">
        <v>5623</v>
      </c>
      <c r="STU438" s="294" t="s">
        <v>5623</v>
      </c>
      <c r="STV438" s="294" t="s">
        <v>5623</v>
      </c>
      <c r="STW438" s="294" t="s">
        <v>5623</v>
      </c>
      <c r="STX438" s="294" t="s">
        <v>5623</v>
      </c>
      <c r="STY438" s="294" t="s">
        <v>5623</v>
      </c>
      <c r="STZ438" s="294" t="s">
        <v>5623</v>
      </c>
      <c r="SUA438" s="294" t="s">
        <v>5623</v>
      </c>
      <c r="SUB438" s="294" t="s">
        <v>5623</v>
      </c>
      <c r="SUC438" s="294" t="s">
        <v>5623</v>
      </c>
      <c r="SUD438" s="294" t="s">
        <v>5623</v>
      </c>
      <c r="SUE438" s="294" t="s">
        <v>5623</v>
      </c>
      <c r="SUF438" s="294" t="s">
        <v>5623</v>
      </c>
      <c r="SUG438" s="294" t="s">
        <v>5623</v>
      </c>
      <c r="SUH438" s="294" t="s">
        <v>5623</v>
      </c>
      <c r="SUI438" s="294" t="s">
        <v>5623</v>
      </c>
      <c r="SUJ438" s="294" t="s">
        <v>5623</v>
      </c>
      <c r="SUK438" s="294" t="s">
        <v>5623</v>
      </c>
      <c r="SUL438" s="294" t="s">
        <v>5623</v>
      </c>
      <c r="SUM438" s="294" t="s">
        <v>5623</v>
      </c>
      <c r="SUN438" s="294" t="s">
        <v>5623</v>
      </c>
      <c r="SUO438" s="294" t="s">
        <v>5623</v>
      </c>
      <c r="SUP438" s="294" t="s">
        <v>5623</v>
      </c>
      <c r="SUQ438" s="294" t="s">
        <v>5623</v>
      </c>
      <c r="SUR438" s="294" t="s">
        <v>5623</v>
      </c>
      <c r="SUS438" s="294" t="s">
        <v>5623</v>
      </c>
      <c r="SUT438" s="294" t="s">
        <v>5623</v>
      </c>
      <c r="SUU438" s="294" t="s">
        <v>5623</v>
      </c>
      <c r="SUV438" s="294" t="s">
        <v>5623</v>
      </c>
      <c r="SUW438" s="294" t="s">
        <v>5623</v>
      </c>
      <c r="SUX438" s="294" t="s">
        <v>5623</v>
      </c>
      <c r="SUY438" s="294" t="s">
        <v>5623</v>
      </c>
      <c r="SUZ438" s="294" t="s">
        <v>5623</v>
      </c>
      <c r="SVA438" s="294" t="s">
        <v>5623</v>
      </c>
      <c r="SVB438" s="294" t="s">
        <v>5623</v>
      </c>
      <c r="SVC438" s="294" t="s">
        <v>5623</v>
      </c>
      <c r="SVD438" s="294" t="s">
        <v>5623</v>
      </c>
      <c r="SVE438" s="294" t="s">
        <v>5623</v>
      </c>
      <c r="SVF438" s="294" t="s">
        <v>5623</v>
      </c>
      <c r="SVG438" s="294" t="s">
        <v>5623</v>
      </c>
      <c r="SVH438" s="294" t="s">
        <v>5623</v>
      </c>
      <c r="SVI438" s="294" t="s">
        <v>5623</v>
      </c>
      <c r="SVJ438" s="294" t="s">
        <v>5623</v>
      </c>
      <c r="SVK438" s="294" t="s">
        <v>5623</v>
      </c>
      <c r="SVL438" s="294" t="s">
        <v>5623</v>
      </c>
      <c r="SVM438" s="294" t="s">
        <v>5623</v>
      </c>
      <c r="SVN438" s="294" t="s">
        <v>5623</v>
      </c>
      <c r="SVO438" s="294" t="s">
        <v>5623</v>
      </c>
      <c r="SVP438" s="294" t="s">
        <v>5623</v>
      </c>
      <c r="SVQ438" s="294" t="s">
        <v>5623</v>
      </c>
      <c r="SVR438" s="294" t="s">
        <v>5623</v>
      </c>
      <c r="SVS438" s="294" t="s">
        <v>5623</v>
      </c>
      <c r="SVT438" s="294" t="s">
        <v>5623</v>
      </c>
      <c r="SVU438" s="294" t="s">
        <v>5623</v>
      </c>
      <c r="SVV438" s="294" t="s">
        <v>5623</v>
      </c>
      <c r="SVW438" s="294" t="s">
        <v>5623</v>
      </c>
      <c r="SVX438" s="294" t="s">
        <v>5623</v>
      </c>
      <c r="SVY438" s="294" t="s">
        <v>5623</v>
      </c>
      <c r="SVZ438" s="294" t="s">
        <v>5623</v>
      </c>
      <c r="SWA438" s="294" t="s">
        <v>5623</v>
      </c>
      <c r="SWB438" s="294" t="s">
        <v>5623</v>
      </c>
      <c r="SWC438" s="294" t="s">
        <v>5623</v>
      </c>
      <c r="SWD438" s="294" t="s">
        <v>5623</v>
      </c>
      <c r="SWE438" s="294" t="s">
        <v>5623</v>
      </c>
      <c r="SWF438" s="294" t="s">
        <v>5623</v>
      </c>
      <c r="SWG438" s="294" t="s">
        <v>5623</v>
      </c>
      <c r="SWH438" s="294" t="s">
        <v>5623</v>
      </c>
      <c r="SWI438" s="294" t="s">
        <v>5623</v>
      </c>
      <c r="SWJ438" s="294" t="s">
        <v>5623</v>
      </c>
      <c r="SWK438" s="294" t="s">
        <v>5623</v>
      </c>
      <c r="SWL438" s="294" t="s">
        <v>5623</v>
      </c>
      <c r="SWM438" s="294" t="s">
        <v>5623</v>
      </c>
      <c r="SWN438" s="294" t="s">
        <v>5623</v>
      </c>
      <c r="SWO438" s="294" t="s">
        <v>5623</v>
      </c>
      <c r="SWP438" s="294" t="s">
        <v>5623</v>
      </c>
      <c r="SWQ438" s="294" t="s">
        <v>5623</v>
      </c>
      <c r="SWR438" s="294" t="s">
        <v>5623</v>
      </c>
      <c r="SWS438" s="294" t="s">
        <v>5623</v>
      </c>
      <c r="SWT438" s="294" t="s">
        <v>5623</v>
      </c>
      <c r="SWU438" s="294" t="s">
        <v>5623</v>
      </c>
      <c r="SWV438" s="294" t="s">
        <v>5623</v>
      </c>
      <c r="SWW438" s="294" t="s">
        <v>5623</v>
      </c>
      <c r="SWX438" s="294" t="s">
        <v>5623</v>
      </c>
      <c r="SWY438" s="294" t="s">
        <v>5623</v>
      </c>
      <c r="SWZ438" s="294" t="s">
        <v>5623</v>
      </c>
      <c r="SXA438" s="294" t="s">
        <v>5623</v>
      </c>
      <c r="SXB438" s="294" t="s">
        <v>5623</v>
      </c>
      <c r="SXC438" s="294" t="s">
        <v>5623</v>
      </c>
      <c r="SXD438" s="294" t="s">
        <v>5623</v>
      </c>
      <c r="SXE438" s="294" t="s">
        <v>5623</v>
      </c>
      <c r="SXF438" s="294" t="s">
        <v>5623</v>
      </c>
      <c r="SXG438" s="294" t="s">
        <v>5623</v>
      </c>
      <c r="SXH438" s="294" t="s">
        <v>5623</v>
      </c>
      <c r="SXI438" s="294" t="s">
        <v>5623</v>
      </c>
      <c r="SXJ438" s="294" t="s">
        <v>5623</v>
      </c>
      <c r="SXK438" s="294" t="s">
        <v>5623</v>
      </c>
      <c r="SXL438" s="294" t="s">
        <v>5623</v>
      </c>
      <c r="SXM438" s="294" t="s">
        <v>5623</v>
      </c>
      <c r="SXN438" s="294" t="s">
        <v>5623</v>
      </c>
      <c r="SXO438" s="294" t="s">
        <v>5623</v>
      </c>
      <c r="SXP438" s="294" t="s">
        <v>5623</v>
      </c>
      <c r="SXQ438" s="294" t="s">
        <v>5623</v>
      </c>
      <c r="SXR438" s="294" t="s">
        <v>5623</v>
      </c>
      <c r="SXS438" s="294" t="s">
        <v>5623</v>
      </c>
      <c r="SXT438" s="294" t="s">
        <v>5623</v>
      </c>
      <c r="SXU438" s="294" t="s">
        <v>5623</v>
      </c>
      <c r="SXV438" s="294" t="s">
        <v>5623</v>
      </c>
      <c r="SXW438" s="294" t="s">
        <v>5623</v>
      </c>
      <c r="SXX438" s="294" t="s">
        <v>5623</v>
      </c>
      <c r="SXY438" s="294" t="s">
        <v>5623</v>
      </c>
      <c r="SXZ438" s="294" t="s">
        <v>5623</v>
      </c>
      <c r="SYA438" s="294" t="s">
        <v>5623</v>
      </c>
      <c r="SYB438" s="294" t="s">
        <v>5623</v>
      </c>
      <c r="SYC438" s="294" t="s">
        <v>5623</v>
      </c>
      <c r="SYD438" s="294" t="s">
        <v>5623</v>
      </c>
      <c r="SYE438" s="294" t="s">
        <v>5623</v>
      </c>
      <c r="SYF438" s="294" t="s">
        <v>5623</v>
      </c>
      <c r="SYG438" s="294" t="s">
        <v>5623</v>
      </c>
      <c r="SYH438" s="294" t="s">
        <v>5623</v>
      </c>
      <c r="SYI438" s="294" t="s">
        <v>5623</v>
      </c>
      <c r="SYJ438" s="294" t="s">
        <v>5623</v>
      </c>
      <c r="SYK438" s="294" t="s">
        <v>5623</v>
      </c>
      <c r="SYL438" s="294" t="s">
        <v>5623</v>
      </c>
      <c r="SYM438" s="294" t="s">
        <v>5623</v>
      </c>
      <c r="SYN438" s="294" t="s">
        <v>5623</v>
      </c>
      <c r="SYO438" s="294" t="s">
        <v>5623</v>
      </c>
      <c r="SYP438" s="294" t="s">
        <v>5623</v>
      </c>
      <c r="SYQ438" s="294" t="s">
        <v>5623</v>
      </c>
      <c r="SYR438" s="294" t="s">
        <v>5623</v>
      </c>
      <c r="SYS438" s="294" t="s">
        <v>5623</v>
      </c>
      <c r="SYT438" s="294" t="s">
        <v>5623</v>
      </c>
      <c r="SYU438" s="294" t="s">
        <v>5623</v>
      </c>
      <c r="SYV438" s="294" t="s">
        <v>5623</v>
      </c>
      <c r="SYW438" s="294" t="s">
        <v>5623</v>
      </c>
      <c r="SYX438" s="294" t="s">
        <v>5623</v>
      </c>
      <c r="SYY438" s="294" t="s">
        <v>5623</v>
      </c>
      <c r="SYZ438" s="294" t="s">
        <v>5623</v>
      </c>
      <c r="SZA438" s="294" t="s">
        <v>5623</v>
      </c>
      <c r="SZB438" s="294" t="s">
        <v>5623</v>
      </c>
      <c r="SZC438" s="294" t="s">
        <v>5623</v>
      </c>
      <c r="SZD438" s="294" t="s">
        <v>5623</v>
      </c>
      <c r="SZE438" s="294" t="s">
        <v>5623</v>
      </c>
      <c r="SZF438" s="294" t="s">
        <v>5623</v>
      </c>
      <c r="SZG438" s="294" t="s">
        <v>5623</v>
      </c>
      <c r="SZH438" s="294" t="s">
        <v>5623</v>
      </c>
      <c r="SZI438" s="294" t="s">
        <v>5623</v>
      </c>
      <c r="SZJ438" s="294" t="s">
        <v>5623</v>
      </c>
      <c r="SZK438" s="294" t="s">
        <v>5623</v>
      </c>
      <c r="SZL438" s="294" t="s">
        <v>5623</v>
      </c>
      <c r="SZM438" s="294" t="s">
        <v>5623</v>
      </c>
      <c r="SZN438" s="294" t="s">
        <v>5623</v>
      </c>
      <c r="SZO438" s="294" t="s">
        <v>5623</v>
      </c>
      <c r="SZP438" s="294" t="s">
        <v>5623</v>
      </c>
      <c r="SZQ438" s="294" t="s">
        <v>5623</v>
      </c>
      <c r="SZR438" s="294" t="s">
        <v>5623</v>
      </c>
      <c r="SZS438" s="294" t="s">
        <v>5623</v>
      </c>
      <c r="SZT438" s="294" t="s">
        <v>5623</v>
      </c>
      <c r="SZU438" s="294" t="s">
        <v>5623</v>
      </c>
      <c r="SZV438" s="294" t="s">
        <v>5623</v>
      </c>
      <c r="SZW438" s="294" t="s">
        <v>5623</v>
      </c>
      <c r="SZX438" s="294" t="s">
        <v>5623</v>
      </c>
      <c r="SZY438" s="294" t="s">
        <v>5623</v>
      </c>
      <c r="SZZ438" s="294" t="s">
        <v>5623</v>
      </c>
      <c r="TAA438" s="294" t="s">
        <v>5623</v>
      </c>
      <c r="TAB438" s="294" t="s">
        <v>5623</v>
      </c>
      <c r="TAC438" s="294" t="s">
        <v>5623</v>
      </c>
      <c r="TAD438" s="294" t="s">
        <v>5623</v>
      </c>
      <c r="TAE438" s="294" t="s">
        <v>5623</v>
      </c>
      <c r="TAF438" s="294" t="s">
        <v>5623</v>
      </c>
      <c r="TAG438" s="294" t="s">
        <v>5623</v>
      </c>
      <c r="TAH438" s="294" t="s">
        <v>5623</v>
      </c>
      <c r="TAI438" s="294" t="s">
        <v>5623</v>
      </c>
      <c r="TAJ438" s="294" t="s">
        <v>5623</v>
      </c>
      <c r="TAK438" s="294" t="s">
        <v>5623</v>
      </c>
      <c r="TAL438" s="294" t="s">
        <v>5623</v>
      </c>
      <c r="TAM438" s="294" t="s">
        <v>5623</v>
      </c>
      <c r="TAN438" s="294" t="s">
        <v>5623</v>
      </c>
      <c r="TAO438" s="294" t="s">
        <v>5623</v>
      </c>
      <c r="TAP438" s="294" t="s">
        <v>5623</v>
      </c>
      <c r="TAQ438" s="294" t="s">
        <v>5623</v>
      </c>
      <c r="TAR438" s="294" t="s">
        <v>5623</v>
      </c>
      <c r="TAS438" s="294" t="s">
        <v>5623</v>
      </c>
      <c r="TAT438" s="294" t="s">
        <v>5623</v>
      </c>
      <c r="TAU438" s="294" t="s">
        <v>5623</v>
      </c>
      <c r="TAV438" s="294" t="s">
        <v>5623</v>
      </c>
      <c r="TAW438" s="294" t="s">
        <v>5623</v>
      </c>
      <c r="TAX438" s="294" t="s">
        <v>5623</v>
      </c>
      <c r="TAY438" s="294" t="s">
        <v>5623</v>
      </c>
      <c r="TAZ438" s="294" t="s">
        <v>5623</v>
      </c>
      <c r="TBA438" s="294" t="s">
        <v>5623</v>
      </c>
      <c r="TBB438" s="294" t="s">
        <v>5623</v>
      </c>
      <c r="TBC438" s="294" t="s">
        <v>5623</v>
      </c>
      <c r="TBD438" s="294" t="s">
        <v>5623</v>
      </c>
      <c r="TBE438" s="294" t="s">
        <v>5623</v>
      </c>
      <c r="TBF438" s="294" t="s">
        <v>5623</v>
      </c>
      <c r="TBG438" s="294" t="s">
        <v>5623</v>
      </c>
      <c r="TBH438" s="294" t="s">
        <v>5623</v>
      </c>
      <c r="TBI438" s="294" t="s">
        <v>5623</v>
      </c>
      <c r="TBJ438" s="294" t="s">
        <v>5623</v>
      </c>
      <c r="TBK438" s="294" t="s">
        <v>5623</v>
      </c>
      <c r="TBL438" s="294" t="s">
        <v>5623</v>
      </c>
      <c r="TBM438" s="294" t="s">
        <v>5623</v>
      </c>
      <c r="TBN438" s="294" t="s">
        <v>5623</v>
      </c>
      <c r="TBO438" s="294" t="s">
        <v>5623</v>
      </c>
      <c r="TBP438" s="294" t="s">
        <v>5623</v>
      </c>
      <c r="TBQ438" s="294" t="s">
        <v>5623</v>
      </c>
      <c r="TBR438" s="294" t="s">
        <v>5623</v>
      </c>
      <c r="TBS438" s="294" t="s">
        <v>5623</v>
      </c>
      <c r="TBT438" s="294" t="s">
        <v>5623</v>
      </c>
      <c r="TBU438" s="294" t="s">
        <v>5623</v>
      </c>
      <c r="TBV438" s="294" t="s">
        <v>5623</v>
      </c>
      <c r="TBW438" s="294" t="s">
        <v>5623</v>
      </c>
      <c r="TBX438" s="294" t="s">
        <v>5623</v>
      </c>
      <c r="TBY438" s="294" t="s">
        <v>5623</v>
      </c>
      <c r="TBZ438" s="294" t="s">
        <v>5623</v>
      </c>
      <c r="TCA438" s="294" t="s">
        <v>5623</v>
      </c>
      <c r="TCB438" s="294" t="s">
        <v>5623</v>
      </c>
      <c r="TCC438" s="294" t="s">
        <v>5623</v>
      </c>
      <c r="TCD438" s="294" t="s">
        <v>5623</v>
      </c>
      <c r="TCE438" s="294" t="s">
        <v>5623</v>
      </c>
      <c r="TCF438" s="294" t="s">
        <v>5623</v>
      </c>
      <c r="TCG438" s="294" t="s">
        <v>5623</v>
      </c>
      <c r="TCH438" s="294" t="s">
        <v>5623</v>
      </c>
      <c r="TCI438" s="294" t="s">
        <v>5623</v>
      </c>
      <c r="TCJ438" s="294" t="s">
        <v>5623</v>
      </c>
      <c r="TCK438" s="294" t="s">
        <v>5623</v>
      </c>
      <c r="TCL438" s="294" t="s">
        <v>5623</v>
      </c>
      <c r="TCM438" s="294" t="s">
        <v>5623</v>
      </c>
      <c r="TCN438" s="294" t="s">
        <v>5623</v>
      </c>
      <c r="TCO438" s="294" t="s">
        <v>5623</v>
      </c>
      <c r="TCP438" s="294" t="s">
        <v>5623</v>
      </c>
      <c r="TCQ438" s="294" t="s">
        <v>5623</v>
      </c>
      <c r="TCR438" s="294" t="s">
        <v>5623</v>
      </c>
      <c r="TCS438" s="294" t="s">
        <v>5623</v>
      </c>
      <c r="TCT438" s="294" t="s">
        <v>5623</v>
      </c>
      <c r="TCU438" s="294" t="s">
        <v>5623</v>
      </c>
      <c r="TCV438" s="294" t="s">
        <v>5623</v>
      </c>
      <c r="TCW438" s="294" t="s">
        <v>5623</v>
      </c>
      <c r="TCX438" s="294" t="s">
        <v>5623</v>
      </c>
      <c r="TCY438" s="294" t="s">
        <v>5623</v>
      </c>
      <c r="TCZ438" s="294" t="s">
        <v>5623</v>
      </c>
      <c r="TDA438" s="294" t="s">
        <v>5623</v>
      </c>
      <c r="TDB438" s="294" t="s">
        <v>5623</v>
      </c>
      <c r="TDC438" s="294" t="s">
        <v>5623</v>
      </c>
      <c r="TDD438" s="294" t="s">
        <v>5623</v>
      </c>
      <c r="TDE438" s="294" t="s">
        <v>5623</v>
      </c>
      <c r="TDF438" s="294" t="s">
        <v>5623</v>
      </c>
      <c r="TDG438" s="294" t="s">
        <v>5623</v>
      </c>
      <c r="TDH438" s="294" t="s">
        <v>5623</v>
      </c>
      <c r="TDI438" s="294" t="s">
        <v>5623</v>
      </c>
      <c r="TDJ438" s="294" t="s">
        <v>5623</v>
      </c>
      <c r="TDK438" s="294" t="s">
        <v>5623</v>
      </c>
      <c r="TDL438" s="294" t="s">
        <v>5623</v>
      </c>
      <c r="TDM438" s="294" t="s">
        <v>5623</v>
      </c>
      <c r="TDN438" s="294" t="s">
        <v>5623</v>
      </c>
      <c r="TDO438" s="294" t="s">
        <v>5623</v>
      </c>
      <c r="TDP438" s="294" t="s">
        <v>5623</v>
      </c>
      <c r="TDQ438" s="294" t="s">
        <v>5623</v>
      </c>
      <c r="TDR438" s="294" t="s">
        <v>5623</v>
      </c>
      <c r="TDS438" s="294" t="s">
        <v>5623</v>
      </c>
      <c r="TDT438" s="294" t="s">
        <v>5623</v>
      </c>
      <c r="TDU438" s="294" t="s">
        <v>5623</v>
      </c>
      <c r="TDV438" s="294" t="s">
        <v>5623</v>
      </c>
      <c r="TDW438" s="294" t="s">
        <v>5623</v>
      </c>
      <c r="TDX438" s="294" t="s">
        <v>5623</v>
      </c>
      <c r="TDY438" s="294" t="s">
        <v>5623</v>
      </c>
      <c r="TDZ438" s="294" t="s">
        <v>5623</v>
      </c>
      <c r="TEA438" s="294" t="s">
        <v>5623</v>
      </c>
      <c r="TEB438" s="294" t="s">
        <v>5623</v>
      </c>
      <c r="TEC438" s="294" t="s">
        <v>5623</v>
      </c>
      <c r="TED438" s="294" t="s">
        <v>5623</v>
      </c>
      <c r="TEE438" s="294" t="s">
        <v>5623</v>
      </c>
      <c r="TEF438" s="294" t="s">
        <v>5623</v>
      </c>
      <c r="TEG438" s="294" t="s">
        <v>5623</v>
      </c>
      <c r="TEH438" s="294" t="s">
        <v>5623</v>
      </c>
      <c r="TEI438" s="294" t="s">
        <v>5623</v>
      </c>
      <c r="TEJ438" s="294" t="s">
        <v>5623</v>
      </c>
      <c r="TEK438" s="294" t="s">
        <v>5623</v>
      </c>
      <c r="TEL438" s="294" t="s">
        <v>5623</v>
      </c>
      <c r="TEM438" s="294" t="s">
        <v>5623</v>
      </c>
      <c r="TEN438" s="294" t="s">
        <v>5623</v>
      </c>
      <c r="TEO438" s="294" t="s">
        <v>5623</v>
      </c>
      <c r="TEP438" s="294" t="s">
        <v>5623</v>
      </c>
      <c r="TEQ438" s="294" t="s">
        <v>5623</v>
      </c>
      <c r="TER438" s="294" t="s">
        <v>5623</v>
      </c>
      <c r="TES438" s="294" t="s">
        <v>5623</v>
      </c>
      <c r="TET438" s="294" t="s">
        <v>5623</v>
      </c>
      <c r="TEU438" s="294" t="s">
        <v>5623</v>
      </c>
      <c r="TEV438" s="294" t="s">
        <v>5623</v>
      </c>
      <c r="TEW438" s="294" t="s">
        <v>5623</v>
      </c>
      <c r="TEX438" s="294" t="s">
        <v>5623</v>
      </c>
      <c r="TEY438" s="294" t="s">
        <v>5623</v>
      </c>
      <c r="TEZ438" s="294" t="s">
        <v>5623</v>
      </c>
      <c r="TFA438" s="294" t="s">
        <v>5623</v>
      </c>
      <c r="TFB438" s="294" t="s">
        <v>5623</v>
      </c>
      <c r="TFC438" s="294" t="s">
        <v>5623</v>
      </c>
      <c r="TFD438" s="294" t="s">
        <v>5623</v>
      </c>
      <c r="TFE438" s="294" t="s">
        <v>5623</v>
      </c>
      <c r="TFF438" s="294" t="s">
        <v>5623</v>
      </c>
      <c r="TFG438" s="294" t="s">
        <v>5623</v>
      </c>
      <c r="TFH438" s="294" t="s">
        <v>5623</v>
      </c>
      <c r="TFI438" s="294" t="s">
        <v>5623</v>
      </c>
      <c r="TFJ438" s="294" t="s">
        <v>5623</v>
      </c>
      <c r="TFK438" s="294" t="s">
        <v>5623</v>
      </c>
      <c r="TFL438" s="294" t="s">
        <v>5623</v>
      </c>
      <c r="TFM438" s="294" t="s">
        <v>5623</v>
      </c>
      <c r="TFN438" s="294" t="s">
        <v>5623</v>
      </c>
      <c r="TFO438" s="294" t="s">
        <v>5623</v>
      </c>
      <c r="TFP438" s="294" t="s">
        <v>5623</v>
      </c>
      <c r="TFQ438" s="294" t="s">
        <v>5623</v>
      </c>
      <c r="TFR438" s="294" t="s">
        <v>5623</v>
      </c>
      <c r="TFS438" s="294" t="s">
        <v>5623</v>
      </c>
      <c r="TFT438" s="294" t="s">
        <v>5623</v>
      </c>
      <c r="TFU438" s="294" t="s">
        <v>5623</v>
      </c>
      <c r="TFV438" s="294" t="s">
        <v>5623</v>
      </c>
      <c r="TFW438" s="294" t="s">
        <v>5623</v>
      </c>
      <c r="TFX438" s="294" t="s">
        <v>5623</v>
      </c>
      <c r="TFY438" s="294" t="s">
        <v>5623</v>
      </c>
      <c r="TFZ438" s="294" t="s">
        <v>5623</v>
      </c>
      <c r="TGA438" s="294" t="s">
        <v>5623</v>
      </c>
      <c r="TGB438" s="294" t="s">
        <v>5623</v>
      </c>
      <c r="TGC438" s="294" t="s">
        <v>5623</v>
      </c>
      <c r="TGD438" s="294" t="s">
        <v>5623</v>
      </c>
      <c r="TGE438" s="294" t="s">
        <v>5623</v>
      </c>
      <c r="TGF438" s="294" t="s">
        <v>5623</v>
      </c>
      <c r="TGG438" s="294" t="s">
        <v>5623</v>
      </c>
      <c r="TGH438" s="294" t="s">
        <v>5623</v>
      </c>
      <c r="TGI438" s="294" t="s">
        <v>5623</v>
      </c>
      <c r="TGJ438" s="294" t="s">
        <v>5623</v>
      </c>
      <c r="TGK438" s="294" t="s">
        <v>5623</v>
      </c>
      <c r="TGL438" s="294" t="s">
        <v>5623</v>
      </c>
      <c r="TGM438" s="294" t="s">
        <v>5623</v>
      </c>
      <c r="TGN438" s="294" t="s">
        <v>5623</v>
      </c>
      <c r="TGO438" s="294" t="s">
        <v>5623</v>
      </c>
      <c r="TGP438" s="294" t="s">
        <v>5623</v>
      </c>
      <c r="TGQ438" s="294" t="s">
        <v>5623</v>
      </c>
      <c r="TGR438" s="294" t="s">
        <v>5623</v>
      </c>
      <c r="TGS438" s="294" t="s">
        <v>5623</v>
      </c>
      <c r="TGT438" s="294" t="s">
        <v>5623</v>
      </c>
      <c r="TGU438" s="294" t="s">
        <v>5623</v>
      </c>
      <c r="TGV438" s="294" t="s">
        <v>5623</v>
      </c>
      <c r="TGW438" s="294" t="s">
        <v>5623</v>
      </c>
      <c r="TGX438" s="294" t="s">
        <v>5623</v>
      </c>
      <c r="TGY438" s="294" t="s">
        <v>5623</v>
      </c>
      <c r="TGZ438" s="294" t="s">
        <v>5623</v>
      </c>
      <c r="THA438" s="294" t="s">
        <v>5623</v>
      </c>
      <c r="THB438" s="294" t="s">
        <v>5623</v>
      </c>
      <c r="THC438" s="294" t="s">
        <v>5623</v>
      </c>
      <c r="THD438" s="294" t="s">
        <v>5623</v>
      </c>
      <c r="THE438" s="294" t="s">
        <v>5623</v>
      </c>
      <c r="THF438" s="294" t="s">
        <v>5623</v>
      </c>
      <c r="THG438" s="294" t="s">
        <v>5623</v>
      </c>
      <c r="THH438" s="294" t="s">
        <v>5623</v>
      </c>
      <c r="THI438" s="294" t="s">
        <v>5623</v>
      </c>
      <c r="THJ438" s="294" t="s">
        <v>5623</v>
      </c>
      <c r="THK438" s="294" t="s">
        <v>5623</v>
      </c>
      <c r="THL438" s="294" t="s">
        <v>5623</v>
      </c>
      <c r="THM438" s="294" t="s">
        <v>5623</v>
      </c>
      <c r="THN438" s="294" t="s">
        <v>5623</v>
      </c>
      <c r="THO438" s="294" t="s">
        <v>5623</v>
      </c>
      <c r="THP438" s="294" t="s">
        <v>5623</v>
      </c>
      <c r="THQ438" s="294" t="s">
        <v>5623</v>
      </c>
      <c r="THR438" s="294" t="s">
        <v>5623</v>
      </c>
      <c r="THS438" s="294" t="s">
        <v>5623</v>
      </c>
      <c r="THT438" s="294" t="s">
        <v>5623</v>
      </c>
      <c r="THU438" s="294" t="s">
        <v>5623</v>
      </c>
      <c r="THV438" s="294" t="s">
        <v>5623</v>
      </c>
      <c r="THW438" s="294" t="s">
        <v>5623</v>
      </c>
      <c r="THX438" s="294" t="s">
        <v>5623</v>
      </c>
      <c r="THY438" s="294" t="s">
        <v>5623</v>
      </c>
      <c r="THZ438" s="294" t="s">
        <v>5623</v>
      </c>
      <c r="TIA438" s="294" t="s">
        <v>5623</v>
      </c>
      <c r="TIB438" s="294" t="s">
        <v>5623</v>
      </c>
      <c r="TIC438" s="294" t="s">
        <v>5623</v>
      </c>
      <c r="TID438" s="294" t="s">
        <v>5623</v>
      </c>
      <c r="TIE438" s="294" t="s">
        <v>5623</v>
      </c>
      <c r="TIF438" s="294" t="s">
        <v>5623</v>
      </c>
      <c r="TIG438" s="294" t="s">
        <v>5623</v>
      </c>
      <c r="TIH438" s="294" t="s">
        <v>5623</v>
      </c>
      <c r="TII438" s="294" t="s">
        <v>5623</v>
      </c>
      <c r="TIJ438" s="294" t="s">
        <v>5623</v>
      </c>
      <c r="TIK438" s="294" t="s">
        <v>5623</v>
      </c>
      <c r="TIL438" s="294" t="s">
        <v>5623</v>
      </c>
      <c r="TIM438" s="294" t="s">
        <v>5623</v>
      </c>
      <c r="TIN438" s="294" t="s">
        <v>5623</v>
      </c>
      <c r="TIO438" s="294" t="s">
        <v>5623</v>
      </c>
      <c r="TIP438" s="294" t="s">
        <v>5623</v>
      </c>
      <c r="TIQ438" s="294" t="s">
        <v>5623</v>
      </c>
      <c r="TIR438" s="294" t="s">
        <v>5623</v>
      </c>
      <c r="TIS438" s="294" t="s">
        <v>5623</v>
      </c>
      <c r="TIT438" s="294" t="s">
        <v>5623</v>
      </c>
      <c r="TIU438" s="294" t="s">
        <v>5623</v>
      </c>
      <c r="TIV438" s="294" t="s">
        <v>5623</v>
      </c>
      <c r="TIW438" s="294" t="s">
        <v>5623</v>
      </c>
      <c r="TIX438" s="294" t="s">
        <v>5623</v>
      </c>
      <c r="TIY438" s="294" t="s">
        <v>5623</v>
      </c>
      <c r="TIZ438" s="294" t="s">
        <v>5623</v>
      </c>
      <c r="TJA438" s="294" t="s">
        <v>5623</v>
      </c>
      <c r="TJB438" s="294" t="s">
        <v>5623</v>
      </c>
      <c r="TJC438" s="294" t="s">
        <v>5623</v>
      </c>
      <c r="TJD438" s="294" t="s">
        <v>5623</v>
      </c>
      <c r="TJE438" s="294" t="s">
        <v>5623</v>
      </c>
      <c r="TJF438" s="294" t="s">
        <v>5623</v>
      </c>
      <c r="TJG438" s="294" t="s">
        <v>5623</v>
      </c>
      <c r="TJH438" s="294" t="s">
        <v>5623</v>
      </c>
      <c r="TJI438" s="294" t="s">
        <v>5623</v>
      </c>
      <c r="TJJ438" s="294" t="s">
        <v>5623</v>
      </c>
      <c r="TJK438" s="294" t="s">
        <v>5623</v>
      </c>
      <c r="TJL438" s="294" t="s">
        <v>5623</v>
      </c>
      <c r="TJM438" s="294" t="s">
        <v>5623</v>
      </c>
      <c r="TJN438" s="294" t="s">
        <v>5623</v>
      </c>
      <c r="TJO438" s="294" t="s">
        <v>5623</v>
      </c>
      <c r="TJP438" s="294" t="s">
        <v>5623</v>
      </c>
      <c r="TJQ438" s="294" t="s">
        <v>5623</v>
      </c>
      <c r="TJR438" s="294" t="s">
        <v>5623</v>
      </c>
      <c r="TJS438" s="294" t="s">
        <v>5623</v>
      </c>
      <c r="TJT438" s="294" t="s">
        <v>5623</v>
      </c>
      <c r="TJU438" s="294" t="s">
        <v>5623</v>
      </c>
      <c r="TJV438" s="294" t="s">
        <v>5623</v>
      </c>
      <c r="TJW438" s="294" t="s">
        <v>5623</v>
      </c>
      <c r="TJX438" s="294" t="s">
        <v>5623</v>
      </c>
      <c r="TJY438" s="294" t="s">
        <v>5623</v>
      </c>
      <c r="TJZ438" s="294" t="s">
        <v>5623</v>
      </c>
      <c r="TKA438" s="294" t="s">
        <v>5623</v>
      </c>
      <c r="TKB438" s="294" t="s">
        <v>5623</v>
      </c>
      <c r="TKC438" s="294" t="s">
        <v>5623</v>
      </c>
      <c r="TKD438" s="294" t="s">
        <v>5623</v>
      </c>
      <c r="TKE438" s="294" t="s">
        <v>5623</v>
      </c>
      <c r="TKF438" s="294" t="s">
        <v>5623</v>
      </c>
      <c r="TKG438" s="294" t="s">
        <v>5623</v>
      </c>
      <c r="TKH438" s="294" t="s">
        <v>5623</v>
      </c>
      <c r="TKI438" s="294" t="s">
        <v>5623</v>
      </c>
      <c r="TKJ438" s="294" t="s">
        <v>5623</v>
      </c>
      <c r="TKK438" s="294" t="s">
        <v>5623</v>
      </c>
      <c r="TKL438" s="294" t="s">
        <v>5623</v>
      </c>
      <c r="TKM438" s="294" t="s">
        <v>5623</v>
      </c>
      <c r="TKN438" s="294" t="s">
        <v>5623</v>
      </c>
      <c r="TKO438" s="294" t="s">
        <v>5623</v>
      </c>
      <c r="TKP438" s="294" t="s">
        <v>5623</v>
      </c>
      <c r="TKQ438" s="294" t="s">
        <v>5623</v>
      </c>
      <c r="TKR438" s="294" t="s">
        <v>5623</v>
      </c>
      <c r="TKS438" s="294" t="s">
        <v>5623</v>
      </c>
      <c r="TKT438" s="294" t="s">
        <v>5623</v>
      </c>
      <c r="TKU438" s="294" t="s">
        <v>5623</v>
      </c>
      <c r="TKV438" s="294" t="s">
        <v>5623</v>
      </c>
      <c r="TKW438" s="294" t="s">
        <v>5623</v>
      </c>
      <c r="TKX438" s="294" t="s">
        <v>5623</v>
      </c>
      <c r="TKY438" s="294" t="s">
        <v>5623</v>
      </c>
      <c r="TKZ438" s="294" t="s">
        <v>5623</v>
      </c>
      <c r="TLA438" s="294" t="s">
        <v>5623</v>
      </c>
      <c r="TLB438" s="294" t="s">
        <v>5623</v>
      </c>
      <c r="TLC438" s="294" t="s">
        <v>5623</v>
      </c>
      <c r="TLD438" s="294" t="s">
        <v>5623</v>
      </c>
      <c r="TLE438" s="294" t="s">
        <v>5623</v>
      </c>
      <c r="TLF438" s="294" t="s">
        <v>5623</v>
      </c>
      <c r="TLG438" s="294" t="s">
        <v>5623</v>
      </c>
      <c r="TLH438" s="294" t="s">
        <v>5623</v>
      </c>
      <c r="TLI438" s="294" t="s">
        <v>5623</v>
      </c>
      <c r="TLJ438" s="294" t="s">
        <v>5623</v>
      </c>
      <c r="TLK438" s="294" t="s">
        <v>5623</v>
      </c>
      <c r="TLL438" s="294" t="s">
        <v>5623</v>
      </c>
      <c r="TLM438" s="294" t="s">
        <v>5623</v>
      </c>
      <c r="TLN438" s="294" t="s">
        <v>5623</v>
      </c>
      <c r="TLO438" s="294" t="s">
        <v>5623</v>
      </c>
      <c r="TLP438" s="294" t="s">
        <v>5623</v>
      </c>
      <c r="TLQ438" s="294" t="s">
        <v>5623</v>
      </c>
      <c r="TLR438" s="294" t="s">
        <v>5623</v>
      </c>
      <c r="TLS438" s="294" t="s">
        <v>5623</v>
      </c>
      <c r="TLT438" s="294" t="s">
        <v>5623</v>
      </c>
      <c r="TLU438" s="294" t="s">
        <v>5623</v>
      </c>
      <c r="TLV438" s="294" t="s">
        <v>5623</v>
      </c>
      <c r="TLW438" s="294" t="s">
        <v>5623</v>
      </c>
      <c r="TLX438" s="294" t="s">
        <v>5623</v>
      </c>
      <c r="TLY438" s="294" t="s">
        <v>5623</v>
      </c>
      <c r="TLZ438" s="294" t="s">
        <v>5623</v>
      </c>
      <c r="TMA438" s="294" t="s">
        <v>5623</v>
      </c>
      <c r="TMB438" s="294" t="s">
        <v>5623</v>
      </c>
      <c r="TMC438" s="294" t="s">
        <v>5623</v>
      </c>
      <c r="TMD438" s="294" t="s">
        <v>5623</v>
      </c>
      <c r="TME438" s="294" t="s">
        <v>5623</v>
      </c>
      <c r="TMF438" s="294" t="s">
        <v>5623</v>
      </c>
      <c r="TMG438" s="294" t="s">
        <v>5623</v>
      </c>
      <c r="TMH438" s="294" t="s">
        <v>5623</v>
      </c>
      <c r="TMI438" s="294" t="s">
        <v>5623</v>
      </c>
      <c r="TMJ438" s="294" t="s">
        <v>5623</v>
      </c>
      <c r="TMK438" s="294" t="s">
        <v>5623</v>
      </c>
      <c r="TML438" s="294" t="s">
        <v>5623</v>
      </c>
      <c r="TMM438" s="294" t="s">
        <v>5623</v>
      </c>
      <c r="TMN438" s="294" t="s">
        <v>5623</v>
      </c>
      <c r="TMO438" s="294" t="s">
        <v>5623</v>
      </c>
      <c r="TMP438" s="294" t="s">
        <v>5623</v>
      </c>
      <c r="TMQ438" s="294" t="s">
        <v>5623</v>
      </c>
      <c r="TMR438" s="294" t="s">
        <v>5623</v>
      </c>
      <c r="TMS438" s="294" t="s">
        <v>5623</v>
      </c>
      <c r="TMT438" s="294" t="s">
        <v>5623</v>
      </c>
      <c r="TMU438" s="294" t="s">
        <v>5623</v>
      </c>
      <c r="TMV438" s="294" t="s">
        <v>5623</v>
      </c>
      <c r="TMW438" s="294" t="s">
        <v>5623</v>
      </c>
      <c r="TMX438" s="294" t="s">
        <v>5623</v>
      </c>
      <c r="TMY438" s="294" t="s">
        <v>5623</v>
      </c>
      <c r="TMZ438" s="294" t="s">
        <v>5623</v>
      </c>
      <c r="TNA438" s="294" t="s">
        <v>5623</v>
      </c>
      <c r="TNB438" s="294" t="s">
        <v>5623</v>
      </c>
      <c r="TNC438" s="294" t="s">
        <v>5623</v>
      </c>
      <c r="TND438" s="294" t="s">
        <v>5623</v>
      </c>
      <c r="TNE438" s="294" t="s">
        <v>5623</v>
      </c>
      <c r="TNF438" s="294" t="s">
        <v>5623</v>
      </c>
      <c r="TNG438" s="294" t="s">
        <v>5623</v>
      </c>
      <c r="TNH438" s="294" t="s">
        <v>5623</v>
      </c>
      <c r="TNI438" s="294" t="s">
        <v>5623</v>
      </c>
      <c r="TNJ438" s="294" t="s">
        <v>5623</v>
      </c>
      <c r="TNK438" s="294" t="s">
        <v>5623</v>
      </c>
      <c r="TNL438" s="294" t="s">
        <v>5623</v>
      </c>
      <c r="TNM438" s="294" t="s">
        <v>5623</v>
      </c>
      <c r="TNN438" s="294" t="s">
        <v>5623</v>
      </c>
      <c r="TNO438" s="294" t="s">
        <v>5623</v>
      </c>
      <c r="TNP438" s="294" t="s">
        <v>5623</v>
      </c>
      <c r="TNQ438" s="294" t="s">
        <v>5623</v>
      </c>
      <c r="TNR438" s="294" t="s">
        <v>5623</v>
      </c>
      <c r="TNS438" s="294" t="s">
        <v>5623</v>
      </c>
      <c r="TNT438" s="294" t="s">
        <v>5623</v>
      </c>
      <c r="TNU438" s="294" t="s">
        <v>5623</v>
      </c>
      <c r="TNV438" s="294" t="s">
        <v>5623</v>
      </c>
      <c r="TNW438" s="294" t="s">
        <v>5623</v>
      </c>
      <c r="TNX438" s="294" t="s">
        <v>5623</v>
      </c>
      <c r="TNY438" s="294" t="s">
        <v>5623</v>
      </c>
      <c r="TNZ438" s="294" t="s">
        <v>5623</v>
      </c>
      <c r="TOA438" s="294" t="s">
        <v>5623</v>
      </c>
      <c r="TOB438" s="294" t="s">
        <v>5623</v>
      </c>
      <c r="TOC438" s="294" t="s">
        <v>5623</v>
      </c>
      <c r="TOD438" s="294" t="s">
        <v>5623</v>
      </c>
      <c r="TOE438" s="294" t="s">
        <v>5623</v>
      </c>
      <c r="TOF438" s="294" t="s">
        <v>5623</v>
      </c>
      <c r="TOG438" s="294" t="s">
        <v>5623</v>
      </c>
      <c r="TOH438" s="294" t="s">
        <v>5623</v>
      </c>
      <c r="TOI438" s="294" t="s">
        <v>5623</v>
      </c>
      <c r="TOJ438" s="294" t="s">
        <v>5623</v>
      </c>
      <c r="TOK438" s="294" t="s">
        <v>5623</v>
      </c>
      <c r="TOL438" s="294" t="s">
        <v>5623</v>
      </c>
      <c r="TOM438" s="294" t="s">
        <v>5623</v>
      </c>
      <c r="TON438" s="294" t="s">
        <v>5623</v>
      </c>
      <c r="TOO438" s="294" t="s">
        <v>5623</v>
      </c>
      <c r="TOP438" s="294" t="s">
        <v>5623</v>
      </c>
      <c r="TOQ438" s="294" t="s">
        <v>5623</v>
      </c>
      <c r="TOR438" s="294" t="s">
        <v>5623</v>
      </c>
      <c r="TOS438" s="294" t="s">
        <v>5623</v>
      </c>
      <c r="TOT438" s="294" t="s">
        <v>5623</v>
      </c>
      <c r="TOU438" s="294" t="s">
        <v>5623</v>
      </c>
      <c r="TOV438" s="294" t="s">
        <v>5623</v>
      </c>
      <c r="TOW438" s="294" t="s">
        <v>5623</v>
      </c>
      <c r="TOX438" s="294" t="s">
        <v>5623</v>
      </c>
      <c r="TOY438" s="294" t="s">
        <v>5623</v>
      </c>
      <c r="TOZ438" s="294" t="s">
        <v>5623</v>
      </c>
      <c r="TPA438" s="294" t="s">
        <v>5623</v>
      </c>
      <c r="TPB438" s="294" t="s">
        <v>5623</v>
      </c>
      <c r="TPC438" s="294" t="s">
        <v>5623</v>
      </c>
      <c r="TPD438" s="294" t="s">
        <v>5623</v>
      </c>
      <c r="TPE438" s="294" t="s">
        <v>5623</v>
      </c>
      <c r="TPF438" s="294" t="s">
        <v>5623</v>
      </c>
      <c r="TPG438" s="294" t="s">
        <v>5623</v>
      </c>
      <c r="TPH438" s="294" t="s">
        <v>5623</v>
      </c>
      <c r="TPI438" s="294" t="s">
        <v>5623</v>
      </c>
      <c r="TPJ438" s="294" t="s">
        <v>5623</v>
      </c>
      <c r="TPK438" s="294" t="s">
        <v>5623</v>
      </c>
      <c r="TPL438" s="294" t="s">
        <v>5623</v>
      </c>
      <c r="TPM438" s="294" t="s">
        <v>5623</v>
      </c>
      <c r="TPN438" s="294" t="s">
        <v>5623</v>
      </c>
      <c r="TPO438" s="294" t="s">
        <v>5623</v>
      </c>
      <c r="TPP438" s="294" t="s">
        <v>5623</v>
      </c>
      <c r="TPQ438" s="294" t="s">
        <v>5623</v>
      </c>
      <c r="TPR438" s="294" t="s">
        <v>5623</v>
      </c>
      <c r="TPS438" s="294" t="s">
        <v>5623</v>
      </c>
      <c r="TPT438" s="294" t="s">
        <v>5623</v>
      </c>
      <c r="TPU438" s="294" t="s">
        <v>5623</v>
      </c>
      <c r="TPV438" s="294" t="s">
        <v>5623</v>
      </c>
      <c r="TPW438" s="294" t="s">
        <v>5623</v>
      </c>
      <c r="TPX438" s="294" t="s">
        <v>5623</v>
      </c>
      <c r="TPY438" s="294" t="s">
        <v>5623</v>
      </c>
      <c r="TPZ438" s="294" t="s">
        <v>5623</v>
      </c>
      <c r="TQA438" s="294" t="s">
        <v>5623</v>
      </c>
      <c r="TQB438" s="294" t="s">
        <v>5623</v>
      </c>
      <c r="TQC438" s="294" t="s">
        <v>5623</v>
      </c>
      <c r="TQD438" s="294" t="s">
        <v>5623</v>
      </c>
      <c r="TQE438" s="294" t="s">
        <v>5623</v>
      </c>
      <c r="TQF438" s="294" t="s">
        <v>5623</v>
      </c>
      <c r="TQG438" s="294" t="s">
        <v>5623</v>
      </c>
      <c r="TQH438" s="294" t="s">
        <v>5623</v>
      </c>
      <c r="TQI438" s="294" t="s">
        <v>5623</v>
      </c>
      <c r="TQJ438" s="294" t="s">
        <v>5623</v>
      </c>
      <c r="TQK438" s="294" t="s">
        <v>5623</v>
      </c>
      <c r="TQL438" s="294" t="s">
        <v>5623</v>
      </c>
      <c r="TQM438" s="294" t="s">
        <v>5623</v>
      </c>
      <c r="TQN438" s="294" t="s">
        <v>5623</v>
      </c>
      <c r="TQO438" s="294" t="s">
        <v>5623</v>
      </c>
      <c r="TQP438" s="294" t="s">
        <v>5623</v>
      </c>
      <c r="TQQ438" s="294" t="s">
        <v>5623</v>
      </c>
      <c r="TQR438" s="294" t="s">
        <v>5623</v>
      </c>
      <c r="TQS438" s="294" t="s">
        <v>5623</v>
      </c>
      <c r="TQT438" s="294" t="s">
        <v>5623</v>
      </c>
      <c r="TQU438" s="294" t="s">
        <v>5623</v>
      </c>
      <c r="TQV438" s="294" t="s">
        <v>5623</v>
      </c>
      <c r="TQW438" s="294" t="s">
        <v>5623</v>
      </c>
      <c r="TQX438" s="294" t="s">
        <v>5623</v>
      </c>
      <c r="TQY438" s="294" t="s">
        <v>5623</v>
      </c>
      <c r="TQZ438" s="294" t="s">
        <v>5623</v>
      </c>
      <c r="TRA438" s="294" t="s">
        <v>5623</v>
      </c>
      <c r="TRB438" s="294" t="s">
        <v>5623</v>
      </c>
      <c r="TRC438" s="294" t="s">
        <v>5623</v>
      </c>
      <c r="TRD438" s="294" t="s">
        <v>5623</v>
      </c>
      <c r="TRE438" s="294" t="s">
        <v>5623</v>
      </c>
      <c r="TRF438" s="294" t="s">
        <v>5623</v>
      </c>
      <c r="TRG438" s="294" t="s">
        <v>5623</v>
      </c>
      <c r="TRH438" s="294" t="s">
        <v>5623</v>
      </c>
      <c r="TRI438" s="294" t="s">
        <v>5623</v>
      </c>
      <c r="TRJ438" s="294" t="s">
        <v>5623</v>
      </c>
      <c r="TRK438" s="294" t="s">
        <v>5623</v>
      </c>
      <c r="TRL438" s="294" t="s">
        <v>5623</v>
      </c>
      <c r="TRM438" s="294" t="s">
        <v>5623</v>
      </c>
      <c r="TRN438" s="294" t="s">
        <v>5623</v>
      </c>
      <c r="TRO438" s="294" t="s">
        <v>5623</v>
      </c>
      <c r="TRP438" s="294" t="s">
        <v>5623</v>
      </c>
      <c r="TRQ438" s="294" t="s">
        <v>5623</v>
      </c>
      <c r="TRR438" s="294" t="s">
        <v>5623</v>
      </c>
      <c r="TRS438" s="294" t="s">
        <v>5623</v>
      </c>
      <c r="TRT438" s="294" t="s">
        <v>5623</v>
      </c>
      <c r="TRU438" s="294" t="s">
        <v>5623</v>
      </c>
      <c r="TRV438" s="294" t="s">
        <v>5623</v>
      </c>
      <c r="TRW438" s="294" t="s">
        <v>5623</v>
      </c>
      <c r="TRX438" s="294" t="s">
        <v>5623</v>
      </c>
      <c r="TRY438" s="294" t="s">
        <v>5623</v>
      </c>
      <c r="TRZ438" s="294" t="s">
        <v>5623</v>
      </c>
      <c r="TSA438" s="294" t="s">
        <v>5623</v>
      </c>
      <c r="TSB438" s="294" t="s">
        <v>5623</v>
      </c>
      <c r="TSC438" s="294" t="s">
        <v>5623</v>
      </c>
      <c r="TSD438" s="294" t="s">
        <v>5623</v>
      </c>
      <c r="TSE438" s="294" t="s">
        <v>5623</v>
      </c>
      <c r="TSF438" s="294" t="s">
        <v>5623</v>
      </c>
      <c r="TSG438" s="294" t="s">
        <v>5623</v>
      </c>
      <c r="TSH438" s="294" t="s">
        <v>5623</v>
      </c>
      <c r="TSI438" s="294" t="s">
        <v>5623</v>
      </c>
      <c r="TSJ438" s="294" t="s">
        <v>5623</v>
      </c>
      <c r="TSK438" s="294" t="s">
        <v>5623</v>
      </c>
      <c r="TSL438" s="294" t="s">
        <v>5623</v>
      </c>
      <c r="TSM438" s="294" t="s">
        <v>5623</v>
      </c>
      <c r="TSN438" s="294" t="s">
        <v>5623</v>
      </c>
      <c r="TSO438" s="294" t="s">
        <v>5623</v>
      </c>
      <c r="TSP438" s="294" t="s">
        <v>5623</v>
      </c>
      <c r="TSQ438" s="294" t="s">
        <v>5623</v>
      </c>
      <c r="TSR438" s="294" t="s">
        <v>5623</v>
      </c>
      <c r="TSS438" s="294" t="s">
        <v>5623</v>
      </c>
      <c r="TST438" s="294" t="s">
        <v>5623</v>
      </c>
      <c r="TSU438" s="294" t="s">
        <v>5623</v>
      </c>
      <c r="TSV438" s="294" t="s">
        <v>5623</v>
      </c>
      <c r="TSW438" s="294" t="s">
        <v>5623</v>
      </c>
      <c r="TSX438" s="294" t="s">
        <v>5623</v>
      </c>
      <c r="TSY438" s="294" t="s">
        <v>5623</v>
      </c>
      <c r="TSZ438" s="294" t="s">
        <v>5623</v>
      </c>
      <c r="TTA438" s="294" t="s">
        <v>5623</v>
      </c>
      <c r="TTB438" s="294" t="s">
        <v>5623</v>
      </c>
      <c r="TTC438" s="294" t="s">
        <v>5623</v>
      </c>
      <c r="TTD438" s="294" t="s">
        <v>5623</v>
      </c>
      <c r="TTE438" s="294" t="s">
        <v>5623</v>
      </c>
      <c r="TTF438" s="294" t="s">
        <v>5623</v>
      </c>
      <c r="TTG438" s="294" t="s">
        <v>5623</v>
      </c>
      <c r="TTH438" s="294" t="s">
        <v>5623</v>
      </c>
      <c r="TTI438" s="294" t="s">
        <v>5623</v>
      </c>
      <c r="TTJ438" s="294" t="s">
        <v>5623</v>
      </c>
      <c r="TTK438" s="294" t="s">
        <v>5623</v>
      </c>
      <c r="TTL438" s="294" t="s">
        <v>5623</v>
      </c>
      <c r="TTM438" s="294" t="s">
        <v>5623</v>
      </c>
      <c r="TTN438" s="294" t="s">
        <v>5623</v>
      </c>
      <c r="TTO438" s="294" t="s">
        <v>5623</v>
      </c>
      <c r="TTP438" s="294" t="s">
        <v>5623</v>
      </c>
      <c r="TTQ438" s="294" t="s">
        <v>5623</v>
      </c>
      <c r="TTR438" s="294" t="s">
        <v>5623</v>
      </c>
      <c r="TTS438" s="294" t="s">
        <v>5623</v>
      </c>
      <c r="TTT438" s="294" t="s">
        <v>5623</v>
      </c>
      <c r="TTU438" s="294" t="s">
        <v>5623</v>
      </c>
      <c r="TTV438" s="294" t="s">
        <v>5623</v>
      </c>
      <c r="TTW438" s="294" t="s">
        <v>5623</v>
      </c>
      <c r="TTX438" s="294" t="s">
        <v>5623</v>
      </c>
      <c r="TTY438" s="294" t="s">
        <v>5623</v>
      </c>
      <c r="TTZ438" s="294" t="s">
        <v>5623</v>
      </c>
      <c r="TUA438" s="294" t="s">
        <v>5623</v>
      </c>
      <c r="TUB438" s="294" t="s">
        <v>5623</v>
      </c>
      <c r="TUC438" s="294" t="s">
        <v>5623</v>
      </c>
      <c r="TUD438" s="294" t="s">
        <v>5623</v>
      </c>
      <c r="TUE438" s="294" t="s">
        <v>5623</v>
      </c>
      <c r="TUF438" s="294" t="s">
        <v>5623</v>
      </c>
      <c r="TUG438" s="294" t="s">
        <v>5623</v>
      </c>
      <c r="TUH438" s="294" t="s">
        <v>5623</v>
      </c>
      <c r="TUI438" s="294" t="s">
        <v>5623</v>
      </c>
      <c r="TUJ438" s="294" t="s">
        <v>5623</v>
      </c>
      <c r="TUK438" s="294" t="s">
        <v>5623</v>
      </c>
      <c r="TUL438" s="294" t="s">
        <v>5623</v>
      </c>
      <c r="TUM438" s="294" t="s">
        <v>5623</v>
      </c>
      <c r="TUN438" s="294" t="s">
        <v>5623</v>
      </c>
      <c r="TUO438" s="294" t="s">
        <v>5623</v>
      </c>
      <c r="TUP438" s="294" t="s">
        <v>5623</v>
      </c>
      <c r="TUQ438" s="294" t="s">
        <v>5623</v>
      </c>
      <c r="TUR438" s="294" t="s">
        <v>5623</v>
      </c>
      <c r="TUS438" s="294" t="s">
        <v>5623</v>
      </c>
      <c r="TUT438" s="294" t="s">
        <v>5623</v>
      </c>
      <c r="TUU438" s="294" t="s">
        <v>5623</v>
      </c>
      <c r="TUV438" s="294" t="s">
        <v>5623</v>
      </c>
      <c r="TUW438" s="294" t="s">
        <v>5623</v>
      </c>
      <c r="TUX438" s="294" t="s">
        <v>5623</v>
      </c>
      <c r="TUY438" s="294" t="s">
        <v>5623</v>
      </c>
      <c r="TUZ438" s="294" t="s">
        <v>5623</v>
      </c>
      <c r="TVA438" s="294" t="s">
        <v>5623</v>
      </c>
      <c r="TVB438" s="294" t="s">
        <v>5623</v>
      </c>
      <c r="TVC438" s="294" t="s">
        <v>5623</v>
      </c>
      <c r="TVD438" s="294" t="s">
        <v>5623</v>
      </c>
      <c r="TVE438" s="294" t="s">
        <v>5623</v>
      </c>
      <c r="TVF438" s="294" t="s">
        <v>5623</v>
      </c>
      <c r="TVG438" s="294" t="s">
        <v>5623</v>
      </c>
      <c r="TVH438" s="294" t="s">
        <v>5623</v>
      </c>
      <c r="TVI438" s="294" t="s">
        <v>5623</v>
      </c>
      <c r="TVJ438" s="294" t="s">
        <v>5623</v>
      </c>
      <c r="TVK438" s="294" t="s">
        <v>5623</v>
      </c>
      <c r="TVL438" s="294" t="s">
        <v>5623</v>
      </c>
      <c r="TVM438" s="294" t="s">
        <v>5623</v>
      </c>
      <c r="TVN438" s="294" t="s">
        <v>5623</v>
      </c>
      <c r="TVO438" s="294" t="s">
        <v>5623</v>
      </c>
      <c r="TVP438" s="294" t="s">
        <v>5623</v>
      </c>
      <c r="TVQ438" s="294" t="s">
        <v>5623</v>
      </c>
      <c r="TVR438" s="294" t="s">
        <v>5623</v>
      </c>
      <c r="TVS438" s="294" t="s">
        <v>5623</v>
      </c>
      <c r="TVT438" s="294" t="s">
        <v>5623</v>
      </c>
      <c r="TVU438" s="294" t="s">
        <v>5623</v>
      </c>
      <c r="TVV438" s="294" t="s">
        <v>5623</v>
      </c>
      <c r="TVW438" s="294" t="s">
        <v>5623</v>
      </c>
      <c r="TVX438" s="294" t="s">
        <v>5623</v>
      </c>
      <c r="TVY438" s="294" t="s">
        <v>5623</v>
      </c>
      <c r="TVZ438" s="294" t="s">
        <v>5623</v>
      </c>
      <c r="TWA438" s="294" t="s">
        <v>5623</v>
      </c>
      <c r="TWB438" s="294" t="s">
        <v>5623</v>
      </c>
      <c r="TWC438" s="294" t="s">
        <v>5623</v>
      </c>
      <c r="TWD438" s="294" t="s">
        <v>5623</v>
      </c>
      <c r="TWE438" s="294" t="s">
        <v>5623</v>
      </c>
      <c r="TWF438" s="294" t="s">
        <v>5623</v>
      </c>
      <c r="TWG438" s="294" t="s">
        <v>5623</v>
      </c>
      <c r="TWH438" s="294" t="s">
        <v>5623</v>
      </c>
      <c r="TWI438" s="294" t="s">
        <v>5623</v>
      </c>
      <c r="TWJ438" s="294" t="s">
        <v>5623</v>
      </c>
      <c r="TWK438" s="294" t="s">
        <v>5623</v>
      </c>
      <c r="TWL438" s="294" t="s">
        <v>5623</v>
      </c>
      <c r="TWM438" s="294" t="s">
        <v>5623</v>
      </c>
      <c r="TWN438" s="294" t="s">
        <v>5623</v>
      </c>
      <c r="TWO438" s="294" t="s">
        <v>5623</v>
      </c>
      <c r="TWP438" s="294" t="s">
        <v>5623</v>
      </c>
      <c r="TWQ438" s="294" t="s">
        <v>5623</v>
      </c>
      <c r="TWR438" s="294" t="s">
        <v>5623</v>
      </c>
      <c r="TWS438" s="294" t="s">
        <v>5623</v>
      </c>
      <c r="TWT438" s="294" t="s">
        <v>5623</v>
      </c>
      <c r="TWU438" s="294" t="s">
        <v>5623</v>
      </c>
      <c r="TWV438" s="294" t="s">
        <v>5623</v>
      </c>
      <c r="TWW438" s="294" t="s">
        <v>5623</v>
      </c>
      <c r="TWX438" s="294" t="s">
        <v>5623</v>
      </c>
      <c r="TWY438" s="294" t="s">
        <v>5623</v>
      </c>
      <c r="TWZ438" s="294" t="s">
        <v>5623</v>
      </c>
      <c r="TXA438" s="294" t="s">
        <v>5623</v>
      </c>
      <c r="TXB438" s="294" t="s">
        <v>5623</v>
      </c>
      <c r="TXC438" s="294" t="s">
        <v>5623</v>
      </c>
      <c r="TXD438" s="294" t="s">
        <v>5623</v>
      </c>
      <c r="TXE438" s="294" t="s">
        <v>5623</v>
      </c>
      <c r="TXF438" s="294" t="s">
        <v>5623</v>
      </c>
      <c r="TXG438" s="294" t="s">
        <v>5623</v>
      </c>
      <c r="TXH438" s="294" t="s">
        <v>5623</v>
      </c>
      <c r="TXI438" s="294" t="s">
        <v>5623</v>
      </c>
      <c r="TXJ438" s="294" t="s">
        <v>5623</v>
      </c>
      <c r="TXK438" s="294" t="s">
        <v>5623</v>
      </c>
      <c r="TXL438" s="294" t="s">
        <v>5623</v>
      </c>
      <c r="TXM438" s="294" t="s">
        <v>5623</v>
      </c>
      <c r="TXN438" s="294" t="s">
        <v>5623</v>
      </c>
      <c r="TXO438" s="294" t="s">
        <v>5623</v>
      </c>
      <c r="TXP438" s="294" t="s">
        <v>5623</v>
      </c>
      <c r="TXQ438" s="294" t="s">
        <v>5623</v>
      </c>
      <c r="TXR438" s="294" t="s">
        <v>5623</v>
      </c>
      <c r="TXS438" s="294" t="s">
        <v>5623</v>
      </c>
      <c r="TXT438" s="294" t="s">
        <v>5623</v>
      </c>
      <c r="TXU438" s="294" t="s">
        <v>5623</v>
      </c>
      <c r="TXV438" s="294" t="s">
        <v>5623</v>
      </c>
      <c r="TXW438" s="294" t="s">
        <v>5623</v>
      </c>
      <c r="TXX438" s="294" t="s">
        <v>5623</v>
      </c>
      <c r="TXY438" s="294" t="s">
        <v>5623</v>
      </c>
      <c r="TXZ438" s="294" t="s">
        <v>5623</v>
      </c>
      <c r="TYA438" s="294" t="s">
        <v>5623</v>
      </c>
      <c r="TYB438" s="294" t="s">
        <v>5623</v>
      </c>
      <c r="TYC438" s="294" t="s">
        <v>5623</v>
      </c>
      <c r="TYD438" s="294" t="s">
        <v>5623</v>
      </c>
      <c r="TYE438" s="294" t="s">
        <v>5623</v>
      </c>
      <c r="TYF438" s="294" t="s">
        <v>5623</v>
      </c>
      <c r="TYG438" s="294" t="s">
        <v>5623</v>
      </c>
      <c r="TYH438" s="294" t="s">
        <v>5623</v>
      </c>
      <c r="TYI438" s="294" t="s">
        <v>5623</v>
      </c>
      <c r="TYJ438" s="294" t="s">
        <v>5623</v>
      </c>
      <c r="TYK438" s="294" t="s">
        <v>5623</v>
      </c>
      <c r="TYL438" s="294" t="s">
        <v>5623</v>
      </c>
      <c r="TYM438" s="294" t="s">
        <v>5623</v>
      </c>
      <c r="TYN438" s="294" t="s">
        <v>5623</v>
      </c>
      <c r="TYO438" s="294" t="s">
        <v>5623</v>
      </c>
      <c r="TYP438" s="294" t="s">
        <v>5623</v>
      </c>
      <c r="TYQ438" s="294" t="s">
        <v>5623</v>
      </c>
      <c r="TYR438" s="294" t="s">
        <v>5623</v>
      </c>
      <c r="TYS438" s="294" t="s">
        <v>5623</v>
      </c>
      <c r="TYT438" s="294" t="s">
        <v>5623</v>
      </c>
      <c r="TYU438" s="294" t="s">
        <v>5623</v>
      </c>
      <c r="TYV438" s="294" t="s">
        <v>5623</v>
      </c>
      <c r="TYW438" s="294" t="s">
        <v>5623</v>
      </c>
      <c r="TYX438" s="294" t="s">
        <v>5623</v>
      </c>
      <c r="TYY438" s="294" t="s">
        <v>5623</v>
      </c>
      <c r="TYZ438" s="294" t="s">
        <v>5623</v>
      </c>
      <c r="TZA438" s="294" t="s">
        <v>5623</v>
      </c>
      <c r="TZB438" s="294" t="s">
        <v>5623</v>
      </c>
      <c r="TZC438" s="294" t="s">
        <v>5623</v>
      </c>
      <c r="TZD438" s="294" t="s">
        <v>5623</v>
      </c>
      <c r="TZE438" s="294" t="s">
        <v>5623</v>
      </c>
      <c r="TZF438" s="294" t="s">
        <v>5623</v>
      </c>
      <c r="TZG438" s="294" t="s">
        <v>5623</v>
      </c>
      <c r="TZH438" s="294" t="s">
        <v>5623</v>
      </c>
      <c r="TZI438" s="294" t="s">
        <v>5623</v>
      </c>
      <c r="TZJ438" s="294" t="s">
        <v>5623</v>
      </c>
      <c r="TZK438" s="294" t="s">
        <v>5623</v>
      </c>
      <c r="TZL438" s="294" t="s">
        <v>5623</v>
      </c>
      <c r="TZM438" s="294" t="s">
        <v>5623</v>
      </c>
      <c r="TZN438" s="294" t="s">
        <v>5623</v>
      </c>
      <c r="TZO438" s="294" t="s">
        <v>5623</v>
      </c>
      <c r="TZP438" s="294" t="s">
        <v>5623</v>
      </c>
      <c r="TZQ438" s="294" t="s">
        <v>5623</v>
      </c>
      <c r="TZR438" s="294" t="s">
        <v>5623</v>
      </c>
      <c r="TZS438" s="294" t="s">
        <v>5623</v>
      </c>
      <c r="TZT438" s="294" t="s">
        <v>5623</v>
      </c>
      <c r="TZU438" s="294" t="s">
        <v>5623</v>
      </c>
      <c r="TZV438" s="294" t="s">
        <v>5623</v>
      </c>
      <c r="TZW438" s="294" t="s">
        <v>5623</v>
      </c>
      <c r="TZX438" s="294" t="s">
        <v>5623</v>
      </c>
      <c r="TZY438" s="294" t="s">
        <v>5623</v>
      </c>
      <c r="TZZ438" s="294" t="s">
        <v>5623</v>
      </c>
      <c r="UAA438" s="294" t="s">
        <v>5623</v>
      </c>
      <c r="UAB438" s="294" t="s">
        <v>5623</v>
      </c>
      <c r="UAC438" s="294" t="s">
        <v>5623</v>
      </c>
      <c r="UAD438" s="294" t="s">
        <v>5623</v>
      </c>
      <c r="UAE438" s="294" t="s">
        <v>5623</v>
      </c>
      <c r="UAF438" s="294" t="s">
        <v>5623</v>
      </c>
      <c r="UAG438" s="294" t="s">
        <v>5623</v>
      </c>
      <c r="UAH438" s="294" t="s">
        <v>5623</v>
      </c>
      <c r="UAI438" s="294" t="s">
        <v>5623</v>
      </c>
      <c r="UAJ438" s="294" t="s">
        <v>5623</v>
      </c>
      <c r="UAK438" s="294" t="s">
        <v>5623</v>
      </c>
      <c r="UAL438" s="294" t="s">
        <v>5623</v>
      </c>
      <c r="UAM438" s="294" t="s">
        <v>5623</v>
      </c>
      <c r="UAN438" s="294" t="s">
        <v>5623</v>
      </c>
      <c r="UAO438" s="294" t="s">
        <v>5623</v>
      </c>
      <c r="UAP438" s="294" t="s">
        <v>5623</v>
      </c>
      <c r="UAQ438" s="294" t="s">
        <v>5623</v>
      </c>
      <c r="UAR438" s="294" t="s">
        <v>5623</v>
      </c>
      <c r="UAS438" s="294" t="s">
        <v>5623</v>
      </c>
      <c r="UAT438" s="294" t="s">
        <v>5623</v>
      </c>
      <c r="UAU438" s="294" t="s">
        <v>5623</v>
      </c>
      <c r="UAV438" s="294" t="s">
        <v>5623</v>
      </c>
      <c r="UAW438" s="294" t="s">
        <v>5623</v>
      </c>
      <c r="UAX438" s="294" t="s">
        <v>5623</v>
      </c>
      <c r="UAY438" s="294" t="s">
        <v>5623</v>
      </c>
      <c r="UAZ438" s="294" t="s">
        <v>5623</v>
      </c>
      <c r="UBA438" s="294" t="s">
        <v>5623</v>
      </c>
      <c r="UBB438" s="294" t="s">
        <v>5623</v>
      </c>
      <c r="UBC438" s="294" t="s">
        <v>5623</v>
      </c>
      <c r="UBD438" s="294" t="s">
        <v>5623</v>
      </c>
      <c r="UBE438" s="294" t="s">
        <v>5623</v>
      </c>
      <c r="UBF438" s="294" t="s">
        <v>5623</v>
      </c>
      <c r="UBG438" s="294" t="s">
        <v>5623</v>
      </c>
      <c r="UBH438" s="294" t="s">
        <v>5623</v>
      </c>
      <c r="UBI438" s="294" t="s">
        <v>5623</v>
      </c>
      <c r="UBJ438" s="294" t="s">
        <v>5623</v>
      </c>
      <c r="UBK438" s="294" t="s">
        <v>5623</v>
      </c>
      <c r="UBL438" s="294" t="s">
        <v>5623</v>
      </c>
      <c r="UBM438" s="294" t="s">
        <v>5623</v>
      </c>
      <c r="UBN438" s="294" t="s">
        <v>5623</v>
      </c>
      <c r="UBO438" s="294" t="s">
        <v>5623</v>
      </c>
      <c r="UBP438" s="294" t="s">
        <v>5623</v>
      </c>
      <c r="UBQ438" s="294" t="s">
        <v>5623</v>
      </c>
      <c r="UBR438" s="294" t="s">
        <v>5623</v>
      </c>
      <c r="UBS438" s="294" t="s">
        <v>5623</v>
      </c>
      <c r="UBT438" s="294" t="s">
        <v>5623</v>
      </c>
      <c r="UBU438" s="294" t="s">
        <v>5623</v>
      </c>
      <c r="UBV438" s="294" t="s">
        <v>5623</v>
      </c>
      <c r="UBW438" s="294" t="s">
        <v>5623</v>
      </c>
      <c r="UBX438" s="294" t="s">
        <v>5623</v>
      </c>
      <c r="UBY438" s="294" t="s">
        <v>5623</v>
      </c>
      <c r="UBZ438" s="294" t="s">
        <v>5623</v>
      </c>
      <c r="UCA438" s="294" t="s">
        <v>5623</v>
      </c>
      <c r="UCB438" s="294" t="s">
        <v>5623</v>
      </c>
      <c r="UCC438" s="294" t="s">
        <v>5623</v>
      </c>
      <c r="UCD438" s="294" t="s">
        <v>5623</v>
      </c>
      <c r="UCE438" s="294" t="s">
        <v>5623</v>
      </c>
      <c r="UCF438" s="294" t="s">
        <v>5623</v>
      </c>
      <c r="UCG438" s="294" t="s">
        <v>5623</v>
      </c>
      <c r="UCH438" s="294" t="s">
        <v>5623</v>
      </c>
      <c r="UCI438" s="294" t="s">
        <v>5623</v>
      </c>
      <c r="UCJ438" s="294" t="s">
        <v>5623</v>
      </c>
      <c r="UCK438" s="294" t="s">
        <v>5623</v>
      </c>
      <c r="UCL438" s="294" t="s">
        <v>5623</v>
      </c>
      <c r="UCM438" s="294" t="s">
        <v>5623</v>
      </c>
      <c r="UCN438" s="294" t="s">
        <v>5623</v>
      </c>
      <c r="UCO438" s="294" t="s">
        <v>5623</v>
      </c>
      <c r="UCP438" s="294" t="s">
        <v>5623</v>
      </c>
      <c r="UCQ438" s="294" t="s">
        <v>5623</v>
      </c>
      <c r="UCR438" s="294" t="s">
        <v>5623</v>
      </c>
      <c r="UCS438" s="294" t="s">
        <v>5623</v>
      </c>
      <c r="UCT438" s="294" t="s">
        <v>5623</v>
      </c>
      <c r="UCU438" s="294" t="s">
        <v>5623</v>
      </c>
      <c r="UCV438" s="294" t="s">
        <v>5623</v>
      </c>
      <c r="UCW438" s="294" t="s">
        <v>5623</v>
      </c>
      <c r="UCX438" s="294" t="s">
        <v>5623</v>
      </c>
      <c r="UCY438" s="294" t="s">
        <v>5623</v>
      </c>
      <c r="UCZ438" s="294" t="s">
        <v>5623</v>
      </c>
      <c r="UDA438" s="294" t="s">
        <v>5623</v>
      </c>
      <c r="UDB438" s="294" t="s">
        <v>5623</v>
      </c>
      <c r="UDC438" s="294" t="s">
        <v>5623</v>
      </c>
      <c r="UDD438" s="294" t="s">
        <v>5623</v>
      </c>
      <c r="UDE438" s="294" t="s">
        <v>5623</v>
      </c>
      <c r="UDF438" s="294" t="s">
        <v>5623</v>
      </c>
      <c r="UDG438" s="294" t="s">
        <v>5623</v>
      </c>
      <c r="UDH438" s="294" t="s">
        <v>5623</v>
      </c>
      <c r="UDI438" s="294" t="s">
        <v>5623</v>
      </c>
      <c r="UDJ438" s="294" t="s">
        <v>5623</v>
      </c>
      <c r="UDK438" s="294" t="s">
        <v>5623</v>
      </c>
      <c r="UDL438" s="294" t="s">
        <v>5623</v>
      </c>
      <c r="UDM438" s="294" t="s">
        <v>5623</v>
      </c>
      <c r="UDN438" s="294" t="s">
        <v>5623</v>
      </c>
      <c r="UDO438" s="294" t="s">
        <v>5623</v>
      </c>
      <c r="UDP438" s="294" t="s">
        <v>5623</v>
      </c>
      <c r="UDQ438" s="294" t="s">
        <v>5623</v>
      </c>
      <c r="UDR438" s="294" t="s">
        <v>5623</v>
      </c>
      <c r="UDS438" s="294" t="s">
        <v>5623</v>
      </c>
      <c r="UDT438" s="294" t="s">
        <v>5623</v>
      </c>
      <c r="UDU438" s="294" t="s">
        <v>5623</v>
      </c>
      <c r="UDV438" s="294" t="s">
        <v>5623</v>
      </c>
      <c r="UDW438" s="294" t="s">
        <v>5623</v>
      </c>
      <c r="UDX438" s="294" t="s">
        <v>5623</v>
      </c>
      <c r="UDY438" s="294" t="s">
        <v>5623</v>
      </c>
      <c r="UDZ438" s="294" t="s">
        <v>5623</v>
      </c>
      <c r="UEA438" s="294" t="s">
        <v>5623</v>
      </c>
      <c r="UEB438" s="294" t="s">
        <v>5623</v>
      </c>
      <c r="UEC438" s="294" t="s">
        <v>5623</v>
      </c>
      <c r="UED438" s="294" t="s">
        <v>5623</v>
      </c>
      <c r="UEE438" s="294" t="s">
        <v>5623</v>
      </c>
      <c r="UEF438" s="294" t="s">
        <v>5623</v>
      </c>
      <c r="UEG438" s="294" t="s">
        <v>5623</v>
      </c>
      <c r="UEH438" s="294" t="s">
        <v>5623</v>
      </c>
      <c r="UEI438" s="294" t="s">
        <v>5623</v>
      </c>
      <c r="UEJ438" s="294" t="s">
        <v>5623</v>
      </c>
      <c r="UEK438" s="294" t="s">
        <v>5623</v>
      </c>
      <c r="UEL438" s="294" t="s">
        <v>5623</v>
      </c>
      <c r="UEM438" s="294" t="s">
        <v>5623</v>
      </c>
      <c r="UEN438" s="294" t="s">
        <v>5623</v>
      </c>
      <c r="UEO438" s="294" t="s">
        <v>5623</v>
      </c>
      <c r="UEP438" s="294" t="s">
        <v>5623</v>
      </c>
      <c r="UEQ438" s="294" t="s">
        <v>5623</v>
      </c>
      <c r="UER438" s="294" t="s">
        <v>5623</v>
      </c>
      <c r="UES438" s="294" t="s">
        <v>5623</v>
      </c>
      <c r="UET438" s="294" t="s">
        <v>5623</v>
      </c>
      <c r="UEU438" s="294" t="s">
        <v>5623</v>
      </c>
      <c r="UEV438" s="294" t="s">
        <v>5623</v>
      </c>
      <c r="UEW438" s="294" t="s">
        <v>5623</v>
      </c>
      <c r="UEX438" s="294" t="s">
        <v>5623</v>
      </c>
      <c r="UEY438" s="294" t="s">
        <v>5623</v>
      </c>
      <c r="UEZ438" s="294" t="s">
        <v>5623</v>
      </c>
      <c r="UFA438" s="294" t="s">
        <v>5623</v>
      </c>
      <c r="UFB438" s="294" t="s">
        <v>5623</v>
      </c>
      <c r="UFC438" s="294" t="s">
        <v>5623</v>
      </c>
      <c r="UFD438" s="294" t="s">
        <v>5623</v>
      </c>
      <c r="UFE438" s="294" t="s">
        <v>5623</v>
      </c>
      <c r="UFF438" s="294" t="s">
        <v>5623</v>
      </c>
      <c r="UFG438" s="294" t="s">
        <v>5623</v>
      </c>
      <c r="UFH438" s="294" t="s">
        <v>5623</v>
      </c>
      <c r="UFI438" s="294" t="s">
        <v>5623</v>
      </c>
      <c r="UFJ438" s="294" t="s">
        <v>5623</v>
      </c>
      <c r="UFK438" s="294" t="s">
        <v>5623</v>
      </c>
      <c r="UFL438" s="294" t="s">
        <v>5623</v>
      </c>
      <c r="UFM438" s="294" t="s">
        <v>5623</v>
      </c>
      <c r="UFN438" s="294" t="s">
        <v>5623</v>
      </c>
      <c r="UFO438" s="294" t="s">
        <v>5623</v>
      </c>
      <c r="UFP438" s="294" t="s">
        <v>5623</v>
      </c>
      <c r="UFQ438" s="294" t="s">
        <v>5623</v>
      </c>
      <c r="UFR438" s="294" t="s">
        <v>5623</v>
      </c>
      <c r="UFS438" s="294" t="s">
        <v>5623</v>
      </c>
      <c r="UFT438" s="294" t="s">
        <v>5623</v>
      </c>
      <c r="UFU438" s="294" t="s">
        <v>5623</v>
      </c>
      <c r="UFV438" s="294" t="s">
        <v>5623</v>
      </c>
      <c r="UFW438" s="294" t="s">
        <v>5623</v>
      </c>
      <c r="UFX438" s="294" t="s">
        <v>5623</v>
      </c>
      <c r="UFY438" s="294" t="s">
        <v>5623</v>
      </c>
      <c r="UFZ438" s="294" t="s">
        <v>5623</v>
      </c>
      <c r="UGA438" s="294" t="s">
        <v>5623</v>
      </c>
      <c r="UGB438" s="294" t="s">
        <v>5623</v>
      </c>
      <c r="UGC438" s="294" t="s">
        <v>5623</v>
      </c>
      <c r="UGD438" s="294" t="s">
        <v>5623</v>
      </c>
      <c r="UGE438" s="294" t="s">
        <v>5623</v>
      </c>
      <c r="UGF438" s="294" t="s">
        <v>5623</v>
      </c>
      <c r="UGG438" s="294" t="s">
        <v>5623</v>
      </c>
      <c r="UGH438" s="294" t="s">
        <v>5623</v>
      </c>
      <c r="UGI438" s="294" t="s">
        <v>5623</v>
      </c>
      <c r="UGJ438" s="294" t="s">
        <v>5623</v>
      </c>
      <c r="UGK438" s="294" t="s">
        <v>5623</v>
      </c>
      <c r="UGL438" s="294" t="s">
        <v>5623</v>
      </c>
      <c r="UGM438" s="294" t="s">
        <v>5623</v>
      </c>
      <c r="UGN438" s="294" t="s">
        <v>5623</v>
      </c>
      <c r="UGO438" s="294" t="s">
        <v>5623</v>
      </c>
      <c r="UGP438" s="294" t="s">
        <v>5623</v>
      </c>
      <c r="UGQ438" s="294" t="s">
        <v>5623</v>
      </c>
      <c r="UGR438" s="294" t="s">
        <v>5623</v>
      </c>
      <c r="UGS438" s="294" t="s">
        <v>5623</v>
      </c>
      <c r="UGT438" s="294" t="s">
        <v>5623</v>
      </c>
      <c r="UGU438" s="294" t="s">
        <v>5623</v>
      </c>
      <c r="UGV438" s="294" t="s">
        <v>5623</v>
      </c>
      <c r="UGW438" s="294" t="s">
        <v>5623</v>
      </c>
      <c r="UGX438" s="294" t="s">
        <v>5623</v>
      </c>
      <c r="UGY438" s="294" t="s">
        <v>5623</v>
      </c>
      <c r="UGZ438" s="294" t="s">
        <v>5623</v>
      </c>
      <c r="UHA438" s="294" t="s">
        <v>5623</v>
      </c>
      <c r="UHB438" s="294" t="s">
        <v>5623</v>
      </c>
      <c r="UHC438" s="294" t="s">
        <v>5623</v>
      </c>
      <c r="UHD438" s="294" t="s">
        <v>5623</v>
      </c>
      <c r="UHE438" s="294" t="s">
        <v>5623</v>
      </c>
      <c r="UHF438" s="294" t="s">
        <v>5623</v>
      </c>
      <c r="UHG438" s="294" t="s">
        <v>5623</v>
      </c>
      <c r="UHH438" s="294" t="s">
        <v>5623</v>
      </c>
      <c r="UHI438" s="294" t="s">
        <v>5623</v>
      </c>
      <c r="UHJ438" s="294" t="s">
        <v>5623</v>
      </c>
      <c r="UHK438" s="294" t="s">
        <v>5623</v>
      </c>
      <c r="UHL438" s="294" t="s">
        <v>5623</v>
      </c>
      <c r="UHM438" s="294" t="s">
        <v>5623</v>
      </c>
      <c r="UHN438" s="294" t="s">
        <v>5623</v>
      </c>
      <c r="UHO438" s="294" t="s">
        <v>5623</v>
      </c>
      <c r="UHP438" s="294" t="s">
        <v>5623</v>
      </c>
      <c r="UHQ438" s="294" t="s">
        <v>5623</v>
      </c>
      <c r="UHR438" s="294" t="s">
        <v>5623</v>
      </c>
      <c r="UHS438" s="294" t="s">
        <v>5623</v>
      </c>
      <c r="UHT438" s="294" t="s">
        <v>5623</v>
      </c>
      <c r="UHU438" s="294" t="s">
        <v>5623</v>
      </c>
      <c r="UHV438" s="294" t="s">
        <v>5623</v>
      </c>
      <c r="UHW438" s="294" t="s">
        <v>5623</v>
      </c>
      <c r="UHX438" s="294" t="s">
        <v>5623</v>
      </c>
      <c r="UHY438" s="294" t="s">
        <v>5623</v>
      </c>
      <c r="UHZ438" s="294" t="s">
        <v>5623</v>
      </c>
      <c r="UIA438" s="294" t="s">
        <v>5623</v>
      </c>
      <c r="UIB438" s="294" t="s">
        <v>5623</v>
      </c>
      <c r="UIC438" s="294" t="s">
        <v>5623</v>
      </c>
      <c r="UID438" s="294" t="s">
        <v>5623</v>
      </c>
      <c r="UIE438" s="294" t="s">
        <v>5623</v>
      </c>
      <c r="UIF438" s="294" t="s">
        <v>5623</v>
      </c>
      <c r="UIG438" s="294" t="s">
        <v>5623</v>
      </c>
      <c r="UIH438" s="294" t="s">
        <v>5623</v>
      </c>
      <c r="UII438" s="294" t="s">
        <v>5623</v>
      </c>
      <c r="UIJ438" s="294" t="s">
        <v>5623</v>
      </c>
      <c r="UIK438" s="294" t="s">
        <v>5623</v>
      </c>
      <c r="UIL438" s="294" t="s">
        <v>5623</v>
      </c>
      <c r="UIM438" s="294" t="s">
        <v>5623</v>
      </c>
      <c r="UIN438" s="294" t="s">
        <v>5623</v>
      </c>
      <c r="UIO438" s="294" t="s">
        <v>5623</v>
      </c>
      <c r="UIP438" s="294" t="s">
        <v>5623</v>
      </c>
      <c r="UIQ438" s="294" t="s">
        <v>5623</v>
      </c>
      <c r="UIR438" s="294" t="s">
        <v>5623</v>
      </c>
      <c r="UIS438" s="294" t="s">
        <v>5623</v>
      </c>
      <c r="UIT438" s="294" t="s">
        <v>5623</v>
      </c>
      <c r="UIU438" s="294" t="s">
        <v>5623</v>
      </c>
      <c r="UIV438" s="294" t="s">
        <v>5623</v>
      </c>
      <c r="UIW438" s="294" t="s">
        <v>5623</v>
      </c>
      <c r="UIX438" s="294" t="s">
        <v>5623</v>
      </c>
      <c r="UIY438" s="294" t="s">
        <v>5623</v>
      </c>
      <c r="UIZ438" s="294" t="s">
        <v>5623</v>
      </c>
      <c r="UJA438" s="294" t="s">
        <v>5623</v>
      </c>
      <c r="UJB438" s="294" t="s">
        <v>5623</v>
      </c>
      <c r="UJC438" s="294" t="s">
        <v>5623</v>
      </c>
      <c r="UJD438" s="294" t="s">
        <v>5623</v>
      </c>
      <c r="UJE438" s="294" t="s">
        <v>5623</v>
      </c>
      <c r="UJF438" s="294" t="s">
        <v>5623</v>
      </c>
      <c r="UJG438" s="294" t="s">
        <v>5623</v>
      </c>
      <c r="UJH438" s="294" t="s">
        <v>5623</v>
      </c>
      <c r="UJI438" s="294" t="s">
        <v>5623</v>
      </c>
      <c r="UJJ438" s="294" t="s">
        <v>5623</v>
      </c>
      <c r="UJK438" s="294" t="s">
        <v>5623</v>
      </c>
      <c r="UJL438" s="294" t="s">
        <v>5623</v>
      </c>
      <c r="UJM438" s="294" t="s">
        <v>5623</v>
      </c>
      <c r="UJN438" s="294" t="s">
        <v>5623</v>
      </c>
      <c r="UJO438" s="294" t="s">
        <v>5623</v>
      </c>
      <c r="UJP438" s="294" t="s">
        <v>5623</v>
      </c>
      <c r="UJQ438" s="294" t="s">
        <v>5623</v>
      </c>
      <c r="UJR438" s="294" t="s">
        <v>5623</v>
      </c>
      <c r="UJS438" s="294" t="s">
        <v>5623</v>
      </c>
      <c r="UJT438" s="294" t="s">
        <v>5623</v>
      </c>
      <c r="UJU438" s="294" t="s">
        <v>5623</v>
      </c>
      <c r="UJV438" s="294" t="s">
        <v>5623</v>
      </c>
      <c r="UJW438" s="294" t="s">
        <v>5623</v>
      </c>
      <c r="UJX438" s="294" t="s">
        <v>5623</v>
      </c>
      <c r="UJY438" s="294" t="s">
        <v>5623</v>
      </c>
      <c r="UJZ438" s="294" t="s">
        <v>5623</v>
      </c>
      <c r="UKA438" s="294" t="s">
        <v>5623</v>
      </c>
      <c r="UKB438" s="294" t="s">
        <v>5623</v>
      </c>
      <c r="UKC438" s="294" t="s">
        <v>5623</v>
      </c>
      <c r="UKD438" s="294" t="s">
        <v>5623</v>
      </c>
      <c r="UKE438" s="294" t="s">
        <v>5623</v>
      </c>
      <c r="UKF438" s="294" t="s">
        <v>5623</v>
      </c>
      <c r="UKG438" s="294" t="s">
        <v>5623</v>
      </c>
      <c r="UKH438" s="294" t="s">
        <v>5623</v>
      </c>
      <c r="UKI438" s="294" t="s">
        <v>5623</v>
      </c>
      <c r="UKJ438" s="294" t="s">
        <v>5623</v>
      </c>
      <c r="UKK438" s="294" t="s">
        <v>5623</v>
      </c>
      <c r="UKL438" s="294" t="s">
        <v>5623</v>
      </c>
      <c r="UKM438" s="294" t="s">
        <v>5623</v>
      </c>
      <c r="UKN438" s="294" t="s">
        <v>5623</v>
      </c>
      <c r="UKO438" s="294" t="s">
        <v>5623</v>
      </c>
      <c r="UKP438" s="294" t="s">
        <v>5623</v>
      </c>
      <c r="UKQ438" s="294" t="s">
        <v>5623</v>
      </c>
      <c r="UKR438" s="294" t="s">
        <v>5623</v>
      </c>
      <c r="UKS438" s="294" t="s">
        <v>5623</v>
      </c>
      <c r="UKT438" s="294" t="s">
        <v>5623</v>
      </c>
      <c r="UKU438" s="294" t="s">
        <v>5623</v>
      </c>
      <c r="UKV438" s="294" t="s">
        <v>5623</v>
      </c>
      <c r="UKW438" s="294" t="s">
        <v>5623</v>
      </c>
      <c r="UKX438" s="294" t="s">
        <v>5623</v>
      </c>
      <c r="UKY438" s="294" t="s">
        <v>5623</v>
      </c>
      <c r="UKZ438" s="294" t="s">
        <v>5623</v>
      </c>
      <c r="ULA438" s="294" t="s">
        <v>5623</v>
      </c>
      <c r="ULB438" s="294" t="s">
        <v>5623</v>
      </c>
      <c r="ULC438" s="294" t="s">
        <v>5623</v>
      </c>
      <c r="ULD438" s="294" t="s">
        <v>5623</v>
      </c>
      <c r="ULE438" s="294" t="s">
        <v>5623</v>
      </c>
      <c r="ULF438" s="294" t="s">
        <v>5623</v>
      </c>
      <c r="ULG438" s="294" t="s">
        <v>5623</v>
      </c>
      <c r="ULH438" s="294" t="s">
        <v>5623</v>
      </c>
      <c r="ULI438" s="294" t="s">
        <v>5623</v>
      </c>
      <c r="ULJ438" s="294" t="s">
        <v>5623</v>
      </c>
      <c r="ULK438" s="294" t="s">
        <v>5623</v>
      </c>
      <c r="ULL438" s="294" t="s">
        <v>5623</v>
      </c>
      <c r="ULM438" s="294" t="s">
        <v>5623</v>
      </c>
      <c r="ULN438" s="294" t="s">
        <v>5623</v>
      </c>
      <c r="ULO438" s="294" t="s">
        <v>5623</v>
      </c>
      <c r="ULP438" s="294" t="s">
        <v>5623</v>
      </c>
      <c r="ULQ438" s="294" t="s">
        <v>5623</v>
      </c>
      <c r="ULR438" s="294" t="s">
        <v>5623</v>
      </c>
      <c r="ULS438" s="294" t="s">
        <v>5623</v>
      </c>
      <c r="ULT438" s="294" t="s">
        <v>5623</v>
      </c>
      <c r="ULU438" s="294" t="s">
        <v>5623</v>
      </c>
      <c r="ULV438" s="294" t="s">
        <v>5623</v>
      </c>
      <c r="ULW438" s="294" t="s">
        <v>5623</v>
      </c>
      <c r="ULX438" s="294" t="s">
        <v>5623</v>
      </c>
      <c r="ULY438" s="294" t="s">
        <v>5623</v>
      </c>
      <c r="ULZ438" s="294" t="s">
        <v>5623</v>
      </c>
      <c r="UMA438" s="294" t="s">
        <v>5623</v>
      </c>
      <c r="UMB438" s="294" t="s">
        <v>5623</v>
      </c>
      <c r="UMC438" s="294" t="s">
        <v>5623</v>
      </c>
      <c r="UMD438" s="294" t="s">
        <v>5623</v>
      </c>
      <c r="UME438" s="294" t="s">
        <v>5623</v>
      </c>
      <c r="UMF438" s="294" t="s">
        <v>5623</v>
      </c>
      <c r="UMG438" s="294" t="s">
        <v>5623</v>
      </c>
      <c r="UMH438" s="294" t="s">
        <v>5623</v>
      </c>
      <c r="UMI438" s="294" t="s">
        <v>5623</v>
      </c>
      <c r="UMJ438" s="294" t="s">
        <v>5623</v>
      </c>
      <c r="UMK438" s="294" t="s">
        <v>5623</v>
      </c>
      <c r="UML438" s="294" t="s">
        <v>5623</v>
      </c>
      <c r="UMM438" s="294" t="s">
        <v>5623</v>
      </c>
      <c r="UMN438" s="294" t="s">
        <v>5623</v>
      </c>
      <c r="UMO438" s="294" t="s">
        <v>5623</v>
      </c>
      <c r="UMP438" s="294" t="s">
        <v>5623</v>
      </c>
      <c r="UMQ438" s="294" t="s">
        <v>5623</v>
      </c>
      <c r="UMR438" s="294" t="s">
        <v>5623</v>
      </c>
      <c r="UMS438" s="294" t="s">
        <v>5623</v>
      </c>
      <c r="UMT438" s="294" t="s">
        <v>5623</v>
      </c>
      <c r="UMU438" s="294" t="s">
        <v>5623</v>
      </c>
      <c r="UMV438" s="294" t="s">
        <v>5623</v>
      </c>
      <c r="UMW438" s="294" t="s">
        <v>5623</v>
      </c>
      <c r="UMX438" s="294" t="s">
        <v>5623</v>
      </c>
      <c r="UMY438" s="294" t="s">
        <v>5623</v>
      </c>
      <c r="UMZ438" s="294" t="s">
        <v>5623</v>
      </c>
      <c r="UNA438" s="294" t="s">
        <v>5623</v>
      </c>
      <c r="UNB438" s="294" t="s">
        <v>5623</v>
      </c>
      <c r="UNC438" s="294" t="s">
        <v>5623</v>
      </c>
      <c r="UND438" s="294" t="s">
        <v>5623</v>
      </c>
      <c r="UNE438" s="294" t="s">
        <v>5623</v>
      </c>
      <c r="UNF438" s="294" t="s">
        <v>5623</v>
      </c>
      <c r="UNG438" s="294" t="s">
        <v>5623</v>
      </c>
      <c r="UNH438" s="294" t="s">
        <v>5623</v>
      </c>
      <c r="UNI438" s="294" t="s">
        <v>5623</v>
      </c>
      <c r="UNJ438" s="294" t="s">
        <v>5623</v>
      </c>
      <c r="UNK438" s="294" t="s">
        <v>5623</v>
      </c>
      <c r="UNL438" s="294" t="s">
        <v>5623</v>
      </c>
      <c r="UNM438" s="294" t="s">
        <v>5623</v>
      </c>
      <c r="UNN438" s="294" t="s">
        <v>5623</v>
      </c>
      <c r="UNO438" s="294" t="s">
        <v>5623</v>
      </c>
      <c r="UNP438" s="294" t="s">
        <v>5623</v>
      </c>
      <c r="UNQ438" s="294" t="s">
        <v>5623</v>
      </c>
      <c r="UNR438" s="294" t="s">
        <v>5623</v>
      </c>
      <c r="UNS438" s="294" t="s">
        <v>5623</v>
      </c>
      <c r="UNT438" s="294" t="s">
        <v>5623</v>
      </c>
      <c r="UNU438" s="294" t="s">
        <v>5623</v>
      </c>
      <c r="UNV438" s="294" t="s">
        <v>5623</v>
      </c>
      <c r="UNW438" s="294" t="s">
        <v>5623</v>
      </c>
      <c r="UNX438" s="294" t="s">
        <v>5623</v>
      </c>
      <c r="UNY438" s="294" t="s">
        <v>5623</v>
      </c>
      <c r="UNZ438" s="294" t="s">
        <v>5623</v>
      </c>
      <c r="UOA438" s="294" t="s">
        <v>5623</v>
      </c>
      <c r="UOB438" s="294" t="s">
        <v>5623</v>
      </c>
      <c r="UOC438" s="294" t="s">
        <v>5623</v>
      </c>
      <c r="UOD438" s="294" t="s">
        <v>5623</v>
      </c>
      <c r="UOE438" s="294" t="s">
        <v>5623</v>
      </c>
      <c r="UOF438" s="294" t="s">
        <v>5623</v>
      </c>
      <c r="UOG438" s="294" t="s">
        <v>5623</v>
      </c>
      <c r="UOH438" s="294" t="s">
        <v>5623</v>
      </c>
      <c r="UOI438" s="294" t="s">
        <v>5623</v>
      </c>
      <c r="UOJ438" s="294" t="s">
        <v>5623</v>
      </c>
      <c r="UOK438" s="294" t="s">
        <v>5623</v>
      </c>
      <c r="UOL438" s="294" t="s">
        <v>5623</v>
      </c>
      <c r="UOM438" s="294" t="s">
        <v>5623</v>
      </c>
      <c r="UON438" s="294" t="s">
        <v>5623</v>
      </c>
      <c r="UOO438" s="294" t="s">
        <v>5623</v>
      </c>
      <c r="UOP438" s="294" t="s">
        <v>5623</v>
      </c>
      <c r="UOQ438" s="294" t="s">
        <v>5623</v>
      </c>
      <c r="UOR438" s="294" t="s">
        <v>5623</v>
      </c>
      <c r="UOS438" s="294" t="s">
        <v>5623</v>
      </c>
      <c r="UOT438" s="294" t="s">
        <v>5623</v>
      </c>
      <c r="UOU438" s="294" t="s">
        <v>5623</v>
      </c>
      <c r="UOV438" s="294" t="s">
        <v>5623</v>
      </c>
      <c r="UOW438" s="294" t="s">
        <v>5623</v>
      </c>
      <c r="UOX438" s="294" t="s">
        <v>5623</v>
      </c>
      <c r="UOY438" s="294" t="s">
        <v>5623</v>
      </c>
      <c r="UOZ438" s="294" t="s">
        <v>5623</v>
      </c>
      <c r="UPA438" s="294" t="s">
        <v>5623</v>
      </c>
      <c r="UPB438" s="294" t="s">
        <v>5623</v>
      </c>
      <c r="UPC438" s="294" t="s">
        <v>5623</v>
      </c>
      <c r="UPD438" s="294" t="s">
        <v>5623</v>
      </c>
      <c r="UPE438" s="294" t="s">
        <v>5623</v>
      </c>
      <c r="UPF438" s="294" t="s">
        <v>5623</v>
      </c>
      <c r="UPG438" s="294" t="s">
        <v>5623</v>
      </c>
      <c r="UPH438" s="294" t="s">
        <v>5623</v>
      </c>
      <c r="UPI438" s="294" t="s">
        <v>5623</v>
      </c>
      <c r="UPJ438" s="294" t="s">
        <v>5623</v>
      </c>
      <c r="UPK438" s="294" t="s">
        <v>5623</v>
      </c>
      <c r="UPL438" s="294" t="s">
        <v>5623</v>
      </c>
      <c r="UPM438" s="294" t="s">
        <v>5623</v>
      </c>
      <c r="UPN438" s="294" t="s">
        <v>5623</v>
      </c>
      <c r="UPO438" s="294" t="s">
        <v>5623</v>
      </c>
      <c r="UPP438" s="294" t="s">
        <v>5623</v>
      </c>
      <c r="UPQ438" s="294" t="s">
        <v>5623</v>
      </c>
      <c r="UPR438" s="294" t="s">
        <v>5623</v>
      </c>
      <c r="UPS438" s="294" t="s">
        <v>5623</v>
      </c>
      <c r="UPT438" s="294" t="s">
        <v>5623</v>
      </c>
      <c r="UPU438" s="294" t="s">
        <v>5623</v>
      </c>
      <c r="UPV438" s="294" t="s">
        <v>5623</v>
      </c>
      <c r="UPW438" s="294" t="s">
        <v>5623</v>
      </c>
      <c r="UPX438" s="294" t="s">
        <v>5623</v>
      </c>
      <c r="UPY438" s="294" t="s">
        <v>5623</v>
      </c>
      <c r="UPZ438" s="294" t="s">
        <v>5623</v>
      </c>
      <c r="UQA438" s="294" t="s">
        <v>5623</v>
      </c>
      <c r="UQB438" s="294" t="s">
        <v>5623</v>
      </c>
      <c r="UQC438" s="294" t="s">
        <v>5623</v>
      </c>
      <c r="UQD438" s="294" t="s">
        <v>5623</v>
      </c>
      <c r="UQE438" s="294" t="s">
        <v>5623</v>
      </c>
      <c r="UQF438" s="294" t="s">
        <v>5623</v>
      </c>
      <c r="UQG438" s="294" t="s">
        <v>5623</v>
      </c>
      <c r="UQH438" s="294" t="s">
        <v>5623</v>
      </c>
      <c r="UQI438" s="294" t="s">
        <v>5623</v>
      </c>
      <c r="UQJ438" s="294" t="s">
        <v>5623</v>
      </c>
      <c r="UQK438" s="294" t="s">
        <v>5623</v>
      </c>
      <c r="UQL438" s="294" t="s">
        <v>5623</v>
      </c>
      <c r="UQM438" s="294" t="s">
        <v>5623</v>
      </c>
      <c r="UQN438" s="294" t="s">
        <v>5623</v>
      </c>
      <c r="UQO438" s="294" t="s">
        <v>5623</v>
      </c>
      <c r="UQP438" s="294" t="s">
        <v>5623</v>
      </c>
      <c r="UQQ438" s="294" t="s">
        <v>5623</v>
      </c>
      <c r="UQR438" s="294" t="s">
        <v>5623</v>
      </c>
      <c r="UQS438" s="294" t="s">
        <v>5623</v>
      </c>
      <c r="UQT438" s="294" t="s">
        <v>5623</v>
      </c>
      <c r="UQU438" s="294" t="s">
        <v>5623</v>
      </c>
      <c r="UQV438" s="294" t="s">
        <v>5623</v>
      </c>
      <c r="UQW438" s="294" t="s">
        <v>5623</v>
      </c>
      <c r="UQX438" s="294" t="s">
        <v>5623</v>
      </c>
      <c r="UQY438" s="294" t="s">
        <v>5623</v>
      </c>
      <c r="UQZ438" s="294" t="s">
        <v>5623</v>
      </c>
      <c r="URA438" s="294" t="s">
        <v>5623</v>
      </c>
      <c r="URB438" s="294" t="s">
        <v>5623</v>
      </c>
      <c r="URC438" s="294" t="s">
        <v>5623</v>
      </c>
      <c r="URD438" s="294" t="s">
        <v>5623</v>
      </c>
      <c r="URE438" s="294" t="s">
        <v>5623</v>
      </c>
      <c r="URF438" s="294" t="s">
        <v>5623</v>
      </c>
      <c r="URG438" s="294" t="s">
        <v>5623</v>
      </c>
      <c r="URH438" s="294" t="s">
        <v>5623</v>
      </c>
      <c r="URI438" s="294" t="s">
        <v>5623</v>
      </c>
      <c r="URJ438" s="294" t="s">
        <v>5623</v>
      </c>
      <c r="URK438" s="294" t="s">
        <v>5623</v>
      </c>
      <c r="URL438" s="294" t="s">
        <v>5623</v>
      </c>
      <c r="URM438" s="294" t="s">
        <v>5623</v>
      </c>
      <c r="URN438" s="294" t="s">
        <v>5623</v>
      </c>
      <c r="URO438" s="294" t="s">
        <v>5623</v>
      </c>
      <c r="URP438" s="294" t="s">
        <v>5623</v>
      </c>
      <c r="URQ438" s="294" t="s">
        <v>5623</v>
      </c>
      <c r="URR438" s="294" t="s">
        <v>5623</v>
      </c>
      <c r="URS438" s="294" t="s">
        <v>5623</v>
      </c>
      <c r="URT438" s="294" t="s">
        <v>5623</v>
      </c>
      <c r="URU438" s="294" t="s">
        <v>5623</v>
      </c>
      <c r="URV438" s="294" t="s">
        <v>5623</v>
      </c>
      <c r="URW438" s="294" t="s">
        <v>5623</v>
      </c>
      <c r="URX438" s="294" t="s">
        <v>5623</v>
      </c>
      <c r="URY438" s="294" t="s">
        <v>5623</v>
      </c>
      <c r="URZ438" s="294" t="s">
        <v>5623</v>
      </c>
      <c r="USA438" s="294" t="s">
        <v>5623</v>
      </c>
      <c r="USB438" s="294" t="s">
        <v>5623</v>
      </c>
      <c r="USC438" s="294" t="s">
        <v>5623</v>
      </c>
      <c r="USD438" s="294" t="s">
        <v>5623</v>
      </c>
      <c r="USE438" s="294" t="s">
        <v>5623</v>
      </c>
      <c r="USF438" s="294" t="s">
        <v>5623</v>
      </c>
      <c r="USG438" s="294" t="s">
        <v>5623</v>
      </c>
      <c r="USH438" s="294" t="s">
        <v>5623</v>
      </c>
      <c r="USI438" s="294" t="s">
        <v>5623</v>
      </c>
      <c r="USJ438" s="294" t="s">
        <v>5623</v>
      </c>
      <c r="USK438" s="294" t="s">
        <v>5623</v>
      </c>
      <c r="USL438" s="294" t="s">
        <v>5623</v>
      </c>
      <c r="USM438" s="294" t="s">
        <v>5623</v>
      </c>
      <c r="USN438" s="294" t="s">
        <v>5623</v>
      </c>
      <c r="USO438" s="294" t="s">
        <v>5623</v>
      </c>
      <c r="USP438" s="294" t="s">
        <v>5623</v>
      </c>
      <c r="USQ438" s="294" t="s">
        <v>5623</v>
      </c>
      <c r="USR438" s="294" t="s">
        <v>5623</v>
      </c>
      <c r="USS438" s="294" t="s">
        <v>5623</v>
      </c>
      <c r="UST438" s="294" t="s">
        <v>5623</v>
      </c>
      <c r="USU438" s="294" t="s">
        <v>5623</v>
      </c>
      <c r="USV438" s="294" t="s">
        <v>5623</v>
      </c>
      <c r="USW438" s="294" t="s">
        <v>5623</v>
      </c>
      <c r="USX438" s="294" t="s">
        <v>5623</v>
      </c>
      <c r="USY438" s="294" t="s">
        <v>5623</v>
      </c>
      <c r="USZ438" s="294" t="s">
        <v>5623</v>
      </c>
      <c r="UTA438" s="294" t="s">
        <v>5623</v>
      </c>
      <c r="UTB438" s="294" t="s">
        <v>5623</v>
      </c>
      <c r="UTC438" s="294" t="s">
        <v>5623</v>
      </c>
      <c r="UTD438" s="294" t="s">
        <v>5623</v>
      </c>
      <c r="UTE438" s="294" t="s">
        <v>5623</v>
      </c>
      <c r="UTF438" s="294" t="s">
        <v>5623</v>
      </c>
      <c r="UTG438" s="294" t="s">
        <v>5623</v>
      </c>
      <c r="UTH438" s="294" t="s">
        <v>5623</v>
      </c>
      <c r="UTI438" s="294" t="s">
        <v>5623</v>
      </c>
      <c r="UTJ438" s="294" t="s">
        <v>5623</v>
      </c>
      <c r="UTK438" s="294" t="s">
        <v>5623</v>
      </c>
      <c r="UTL438" s="294" t="s">
        <v>5623</v>
      </c>
      <c r="UTM438" s="294" t="s">
        <v>5623</v>
      </c>
      <c r="UTN438" s="294" t="s">
        <v>5623</v>
      </c>
      <c r="UTO438" s="294" t="s">
        <v>5623</v>
      </c>
      <c r="UTP438" s="294" t="s">
        <v>5623</v>
      </c>
      <c r="UTQ438" s="294" t="s">
        <v>5623</v>
      </c>
      <c r="UTR438" s="294" t="s">
        <v>5623</v>
      </c>
      <c r="UTS438" s="294" t="s">
        <v>5623</v>
      </c>
      <c r="UTT438" s="294" t="s">
        <v>5623</v>
      </c>
      <c r="UTU438" s="294" t="s">
        <v>5623</v>
      </c>
      <c r="UTV438" s="294" t="s">
        <v>5623</v>
      </c>
      <c r="UTW438" s="294" t="s">
        <v>5623</v>
      </c>
      <c r="UTX438" s="294" t="s">
        <v>5623</v>
      </c>
      <c r="UTY438" s="294" t="s">
        <v>5623</v>
      </c>
      <c r="UTZ438" s="294" t="s">
        <v>5623</v>
      </c>
      <c r="UUA438" s="294" t="s">
        <v>5623</v>
      </c>
      <c r="UUB438" s="294" t="s">
        <v>5623</v>
      </c>
      <c r="UUC438" s="294" t="s">
        <v>5623</v>
      </c>
      <c r="UUD438" s="294" t="s">
        <v>5623</v>
      </c>
      <c r="UUE438" s="294" t="s">
        <v>5623</v>
      </c>
      <c r="UUF438" s="294" t="s">
        <v>5623</v>
      </c>
      <c r="UUG438" s="294" t="s">
        <v>5623</v>
      </c>
      <c r="UUH438" s="294" t="s">
        <v>5623</v>
      </c>
      <c r="UUI438" s="294" t="s">
        <v>5623</v>
      </c>
      <c r="UUJ438" s="294" t="s">
        <v>5623</v>
      </c>
      <c r="UUK438" s="294" t="s">
        <v>5623</v>
      </c>
      <c r="UUL438" s="294" t="s">
        <v>5623</v>
      </c>
      <c r="UUM438" s="294" t="s">
        <v>5623</v>
      </c>
      <c r="UUN438" s="294" t="s">
        <v>5623</v>
      </c>
      <c r="UUO438" s="294" t="s">
        <v>5623</v>
      </c>
      <c r="UUP438" s="294" t="s">
        <v>5623</v>
      </c>
      <c r="UUQ438" s="294" t="s">
        <v>5623</v>
      </c>
      <c r="UUR438" s="294" t="s">
        <v>5623</v>
      </c>
      <c r="UUS438" s="294" t="s">
        <v>5623</v>
      </c>
      <c r="UUT438" s="294" t="s">
        <v>5623</v>
      </c>
      <c r="UUU438" s="294" t="s">
        <v>5623</v>
      </c>
      <c r="UUV438" s="294" t="s">
        <v>5623</v>
      </c>
      <c r="UUW438" s="294" t="s">
        <v>5623</v>
      </c>
      <c r="UUX438" s="294" t="s">
        <v>5623</v>
      </c>
      <c r="UUY438" s="294" t="s">
        <v>5623</v>
      </c>
      <c r="UUZ438" s="294" t="s">
        <v>5623</v>
      </c>
      <c r="UVA438" s="294" t="s">
        <v>5623</v>
      </c>
      <c r="UVB438" s="294" t="s">
        <v>5623</v>
      </c>
      <c r="UVC438" s="294" t="s">
        <v>5623</v>
      </c>
      <c r="UVD438" s="294" t="s">
        <v>5623</v>
      </c>
      <c r="UVE438" s="294" t="s">
        <v>5623</v>
      </c>
      <c r="UVF438" s="294" t="s">
        <v>5623</v>
      </c>
      <c r="UVG438" s="294" t="s">
        <v>5623</v>
      </c>
      <c r="UVH438" s="294" t="s">
        <v>5623</v>
      </c>
      <c r="UVI438" s="294" t="s">
        <v>5623</v>
      </c>
      <c r="UVJ438" s="294" t="s">
        <v>5623</v>
      </c>
      <c r="UVK438" s="294" t="s">
        <v>5623</v>
      </c>
      <c r="UVL438" s="294" t="s">
        <v>5623</v>
      </c>
      <c r="UVM438" s="294" t="s">
        <v>5623</v>
      </c>
      <c r="UVN438" s="294" t="s">
        <v>5623</v>
      </c>
      <c r="UVO438" s="294" t="s">
        <v>5623</v>
      </c>
      <c r="UVP438" s="294" t="s">
        <v>5623</v>
      </c>
      <c r="UVQ438" s="294" t="s">
        <v>5623</v>
      </c>
      <c r="UVR438" s="294" t="s">
        <v>5623</v>
      </c>
      <c r="UVS438" s="294" t="s">
        <v>5623</v>
      </c>
      <c r="UVT438" s="294" t="s">
        <v>5623</v>
      </c>
      <c r="UVU438" s="294" t="s">
        <v>5623</v>
      </c>
      <c r="UVV438" s="294" t="s">
        <v>5623</v>
      </c>
      <c r="UVW438" s="294" t="s">
        <v>5623</v>
      </c>
      <c r="UVX438" s="294" t="s">
        <v>5623</v>
      </c>
      <c r="UVY438" s="294" t="s">
        <v>5623</v>
      </c>
      <c r="UVZ438" s="294" t="s">
        <v>5623</v>
      </c>
      <c r="UWA438" s="294" t="s">
        <v>5623</v>
      </c>
      <c r="UWB438" s="294" t="s">
        <v>5623</v>
      </c>
      <c r="UWC438" s="294" t="s">
        <v>5623</v>
      </c>
      <c r="UWD438" s="294" t="s">
        <v>5623</v>
      </c>
      <c r="UWE438" s="294" t="s">
        <v>5623</v>
      </c>
      <c r="UWF438" s="294" t="s">
        <v>5623</v>
      </c>
      <c r="UWG438" s="294" t="s">
        <v>5623</v>
      </c>
      <c r="UWH438" s="294" t="s">
        <v>5623</v>
      </c>
      <c r="UWI438" s="294" t="s">
        <v>5623</v>
      </c>
      <c r="UWJ438" s="294" t="s">
        <v>5623</v>
      </c>
      <c r="UWK438" s="294" t="s">
        <v>5623</v>
      </c>
      <c r="UWL438" s="294" t="s">
        <v>5623</v>
      </c>
      <c r="UWM438" s="294" t="s">
        <v>5623</v>
      </c>
      <c r="UWN438" s="294" t="s">
        <v>5623</v>
      </c>
      <c r="UWO438" s="294" t="s">
        <v>5623</v>
      </c>
      <c r="UWP438" s="294" t="s">
        <v>5623</v>
      </c>
      <c r="UWQ438" s="294" t="s">
        <v>5623</v>
      </c>
      <c r="UWR438" s="294" t="s">
        <v>5623</v>
      </c>
      <c r="UWS438" s="294" t="s">
        <v>5623</v>
      </c>
      <c r="UWT438" s="294" t="s">
        <v>5623</v>
      </c>
      <c r="UWU438" s="294" t="s">
        <v>5623</v>
      </c>
      <c r="UWV438" s="294" t="s">
        <v>5623</v>
      </c>
      <c r="UWW438" s="294" t="s">
        <v>5623</v>
      </c>
      <c r="UWX438" s="294" t="s">
        <v>5623</v>
      </c>
      <c r="UWY438" s="294" t="s">
        <v>5623</v>
      </c>
      <c r="UWZ438" s="294" t="s">
        <v>5623</v>
      </c>
      <c r="UXA438" s="294" t="s">
        <v>5623</v>
      </c>
      <c r="UXB438" s="294" t="s">
        <v>5623</v>
      </c>
      <c r="UXC438" s="294" t="s">
        <v>5623</v>
      </c>
      <c r="UXD438" s="294" t="s">
        <v>5623</v>
      </c>
      <c r="UXE438" s="294" t="s">
        <v>5623</v>
      </c>
      <c r="UXF438" s="294" t="s">
        <v>5623</v>
      </c>
      <c r="UXG438" s="294" t="s">
        <v>5623</v>
      </c>
      <c r="UXH438" s="294" t="s">
        <v>5623</v>
      </c>
      <c r="UXI438" s="294" t="s">
        <v>5623</v>
      </c>
      <c r="UXJ438" s="294" t="s">
        <v>5623</v>
      </c>
      <c r="UXK438" s="294" t="s">
        <v>5623</v>
      </c>
      <c r="UXL438" s="294" t="s">
        <v>5623</v>
      </c>
      <c r="UXM438" s="294" t="s">
        <v>5623</v>
      </c>
      <c r="UXN438" s="294" t="s">
        <v>5623</v>
      </c>
      <c r="UXO438" s="294" t="s">
        <v>5623</v>
      </c>
      <c r="UXP438" s="294" t="s">
        <v>5623</v>
      </c>
      <c r="UXQ438" s="294" t="s">
        <v>5623</v>
      </c>
      <c r="UXR438" s="294" t="s">
        <v>5623</v>
      </c>
      <c r="UXS438" s="294" t="s">
        <v>5623</v>
      </c>
      <c r="UXT438" s="294" t="s">
        <v>5623</v>
      </c>
      <c r="UXU438" s="294" t="s">
        <v>5623</v>
      </c>
      <c r="UXV438" s="294" t="s">
        <v>5623</v>
      </c>
      <c r="UXW438" s="294" t="s">
        <v>5623</v>
      </c>
      <c r="UXX438" s="294" t="s">
        <v>5623</v>
      </c>
      <c r="UXY438" s="294" t="s">
        <v>5623</v>
      </c>
      <c r="UXZ438" s="294" t="s">
        <v>5623</v>
      </c>
      <c r="UYA438" s="294" t="s">
        <v>5623</v>
      </c>
      <c r="UYB438" s="294" t="s">
        <v>5623</v>
      </c>
      <c r="UYC438" s="294" t="s">
        <v>5623</v>
      </c>
      <c r="UYD438" s="294" t="s">
        <v>5623</v>
      </c>
      <c r="UYE438" s="294" t="s">
        <v>5623</v>
      </c>
      <c r="UYF438" s="294" t="s">
        <v>5623</v>
      </c>
      <c r="UYG438" s="294" t="s">
        <v>5623</v>
      </c>
      <c r="UYH438" s="294" t="s">
        <v>5623</v>
      </c>
      <c r="UYI438" s="294" t="s">
        <v>5623</v>
      </c>
      <c r="UYJ438" s="294" t="s">
        <v>5623</v>
      </c>
      <c r="UYK438" s="294" t="s">
        <v>5623</v>
      </c>
      <c r="UYL438" s="294" t="s">
        <v>5623</v>
      </c>
      <c r="UYM438" s="294" t="s">
        <v>5623</v>
      </c>
      <c r="UYN438" s="294" t="s">
        <v>5623</v>
      </c>
      <c r="UYO438" s="294" t="s">
        <v>5623</v>
      </c>
      <c r="UYP438" s="294" t="s">
        <v>5623</v>
      </c>
      <c r="UYQ438" s="294" t="s">
        <v>5623</v>
      </c>
      <c r="UYR438" s="294" t="s">
        <v>5623</v>
      </c>
      <c r="UYS438" s="294" t="s">
        <v>5623</v>
      </c>
      <c r="UYT438" s="294" t="s">
        <v>5623</v>
      </c>
      <c r="UYU438" s="294" t="s">
        <v>5623</v>
      </c>
      <c r="UYV438" s="294" t="s">
        <v>5623</v>
      </c>
      <c r="UYW438" s="294" t="s">
        <v>5623</v>
      </c>
      <c r="UYX438" s="294" t="s">
        <v>5623</v>
      </c>
      <c r="UYY438" s="294" t="s">
        <v>5623</v>
      </c>
      <c r="UYZ438" s="294" t="s">
        <v>5623</v>
      </c>
      <c r="UZA438" s="294" t="s">
        <v>5623</v>
      </c>
      <c r="UZB438" s="294" t="s">
        <v>5623</v>
      </c>
      <c r="UZC438" s="294" t="s">
        <v>5623</v>
      </c>
      <c r="UZD438" s="294" t="s">
        <v>5623</v>
      </c>
      <c r="UZE438" s="294" t="s">
        <v>5623</v>
      </c>
      <c r="UZF438" s="294" t="s">
        <v>5623</v>
      </c>
      <c r="UZG438" s="294" t="s">
        <v>5623</v>
      </c>
      <c r="UZH438" s="294" t="s">
        <v>5623</v>
      </c>
      <c r="UZI438" s="294" t="s">
        <v>5623</v>
      </c>
      <c r="UZJ438" s="294" t="s">
        <v>5623</v>
      </c>
      <c r="UZK438" s="294" t="s">
        <v>5623</v>
      </c>
      <c r="UZL438" s="294" t="s">
        <v>5623</v>
      </c>
      <c r="UZM438" s="294" t="s">
        <v>5623</v>
      </c>
      <c r="UZN438" s="294" t="s">
        <v>5623</v>
      </c>
      <c r="UZO438" s="294" t="s">
        <v>5623</v>
      </c>
      <c r="UZP438" s="294" t="s">
        <v>5623</v>
      </c>
      <c r="UZQ438" s="294" t="s">
        <v>5623</v>
      </c>
      <c r="UZR438" s="294" t="s">
        <v>5623</v>
      </c>
      <c r="UZS438" s="294" t="s">
        <v>5623</v>
      </c>
      <c r="UZT438" s="294" t="s">
        <v>5623</v>
      </c>
      <c r="UZU438" s="294" t="s">
        <v>5623</v>
      </c>
      <c r="UZV438" s="294" t="s">
        <v>5623</v>
      </c>
      <c r="UZW438" s="294" t="s">
        <v>5623</v>
      </c>
      <c r="UZX438" s="294" t="s">
        <v>5623</v>
      </c>
      <c r="UZY438" s="294" t="s">
        <v>5623</v>
      </c>
      <c r="UZZ438" s="294" t="s">
        <v>5623</v>
      </c>
      <c r="VAA438" s="294" t="s">
        <v>5623</v>
      </c>
      <c r="VAB438" s="294" t="s">
        <v>5623</v>
      </c>
      <c r="VAC438" s="294" t="s">
        <v>5623</v>
      </c>
      <c r="VAD438" s="294" t="s">
        <v>5623</v>
      </c>
      <c r="VAE438" s="294" t="s">
        <v>5623</v>
      </c>
      <c r="VAF438" s="294" t="s">
        <v>5623</v>
      </c>
      <c r="VAG438" s="294" t="s">
        <v>5623</v>
      </c>
      <c r="VAH438" s="294" t="s">
        <v>5623</v>
      </c>
      <c r="VAI438" s="294" t="s">
        <v>5623</v>
      </c>
      <c r="VAJ438" s="294" t="s">
        <v>5623</v>
      </c>
      <c r="VAK438" s="294" t="s">
        <v>5623</v>
      </c>
      <c r="VAL438" s="294" t="s">
        <v>5623</v>
      </c>
      <c r="VAM438" s="294" t="s">
        <v>5623</v>
      </c>
      <c r="VAN438" s="294" t="s">
        <v>5623</v>
      </c>
      <c r="VAO438" s="294" t="s">
        <v>5623</v>
      </c>
      <c r="VAP438" s="294" t="s">
        <v>5623</v>
      </c>
      <c r="VAQ438" s="294" t="s">
        <v>5623</v>
      </c>
      <c r="VAR438" s="294" t="s">
        <v>5623</v>
      </c>
      <c r="VAS438" s="294" t="s">
        <v>5623</v>
      </c>
      <c r="VAT438" s="294" t="s">
        <v>5623</v>
      </c>
      <c r="VAU438" s="294" t="s">
        <v>5623</v>
      </c>
      <c r="VAV438" s="294" t="s">
        <v>5623</v>
      </c>
      <c r="VAW438" s="294" t="s">
        <v>5623</v>
      </c>
      <c r="VAX438" s="294" t="s">
        <v>5623</v>
      </c>
      <c r="VAY438" s="294" t="s">
        <v>5623</v>
      </c>
      <c r="VAZ438" s="294" t="s">
        <v>5623</v>
      </c>
      <c r="VBA438" s="294" t="s">
        <v>5623</v>
      </c>
      <c r="VBB438" s="294" t="s">
        <v>5623</v>
      </c>
      <c r="VBC438" s="294" t="s">
        <v>5623</v>
      </c>
      <c r="VBD438" s="294" t="s">
        <v>5623</v>
      </c>
      <c r="VBE438" s="294" t="s">
        <v>5623</v>
      </c>
      <c r="VBF438" s="294" t="s">
        <v>5623</v>
      </c>
      <c r="VBG438" s="294" t="s">
        <v>5623</v>
      </c>
      <c r="VBH438" s="294" t="s">
        <v>5623</v>
      </c>
      <c r="VBI438" s="294" t="s">
        <v>5623</v>
      </c>
      <c r="VBJ438" s="294" t="s">
        <v>5623</v>
      </c>
      <c r="VBK438" s="294" t="s">
        <v>5623</v>
      </c>
      <c r="VBL438" s="294" t="s">
        <v>5623</v>
      </c>
      <c r="VBM438" s="294" t="s">
        <v>5623</v>
      </c>
      <c r="VBN438" s="294" t="s">
        <v>5623</v>
      </c>
      <c r="VBO438" s="294" t="s">
        <v>5623</v>
      </c>
      <c r="VBP438" s="294" t="s">
        <v>5623</v>
      </c>
      <c r="VBQ438" s="294" t="s">
        <v>5623</v>
      </c>
      <c r="VBR438" s="294" t="s">
        <v>5623</v>
      </c>
      <c r="VBS438" s="294" t="s">
        <v>5623</v>
      </c>
      <c r="VBT438" s="294" t="s">
        <v>5623</v>
      </c>
      <c r="VBU438" s="294" t="s">
        <v>5623</v>
      </c>
      <c r="VBV438" s="294" t="s">
        <v>5623</v>
      </c>
      <c r="VBW438" s="294" t="s">
        <v>5623</v>
      </c>
      <c r="VBX438" s="294" t="s">
        <v>5623</v>
      </c>
      <c r="VBY438" s="294" t="s">
        <v>5623</v>
      </c>
      <c r="VBZ438" s="294" t="s">
        <v>5623</v>
      </c>
      <c r="VCA438" s="294" t="s">
        <v>5623</v>
      </c>
      <c r="VCB438" s="294" t="s">
        <v>5623</v>
      </c>
      <c r="VCC438" s="294" t="s">
        <v>5623</v>
      </c>
      <c r="VCD438" s="294" t="s">
        <v>5623</v>
      </c>
      <c r="VCE438" s="294" t="s">
        <v>5623</v>
      </c>
      <c r="VCF438" s="294" t="s">
        <v>5623</v>
      </c>
      <c r="VCG438" s="294" t="s">
        <v>5623</v>
      </c>
      <c r="VCH438" s="294" t="s">
        <v>5623</v>
      </c>
      <c r="VCI438" s="294" t="s">
        <v>5623</v>
      </c>
      <c r="VCJ438" s="294" t="s">
        <v>5623</v>
      </c>
      <c r="VCK438" s="294" t="s">
        <v>5623</v>
      </c>
      <c r="VCL438" s="294" t="s">
        <v>5623</v>
      </c>
      <c r="VCM438" s="294" t="s">
        <v>5623</v>
      </c>
      <c r="VCN438" s="294" t="s">
        <v>5623</v>
      </c>
      <c r="VCO438" s="294" t="s">
        <v>5623</v>
      </c>
      <c r="VCP438" s="294" t="s">
        <v>5623</v>
      </c>
      <c r="VCQ438" s="294" t="s">
        <v>5623</v>
      </c>
      <c r="VCR438" s="294" t="s">
        <v>5623</v>
      </c>
      <c r="VCS438" s="294" t="s">
        <v>5623</v>
      </c>
      <c r="VCT438" s="294" t="s">
        <v>5623</v>
      </c>
      <c r="VCU438" s="294" t="s">
        <v>5623</v>
      </c>
      <c r="VCV438" s="294" t="s">
        <v>5623</v>
      </c>
      <c r="VCW438" s="294" t="s">
        <v>5623</v>
      </c>
      <c r="VCX438" s="294" t="s">
        <v>5623</v>
      </c>
      <c r="VCY438" s="294" t="s">
        <v>5623</v>
      </c>
      <c r="VCZ438" s="294" t="s">
        <v>5623</v>
      </c>
      <c r="VDA438" s="294" t="s">
        <v>5623</v>
      </c>
      <c r="VDB438" s="294" t="s">
        <v>5623</v>
      </c>
      <c r="VDC438" s="294" t="s">
        <v>5623</v>
      </c>
      <c r="VDD438" s="294" t="s">
        <v>5623</v>
      </c>
      <c r="VDE438" s="294" t="s">
        <v>5623</v>
      </c>
      <c r="VDF438" s="294" t="s">
        <v>5623</v>
      </c>
      <c r="VDG438" s="294" t="s">
        <v>5623</v>
      </c>
      <c r="VDH438" s="294" t="s">
        <v>5623</v>
      </c>
      <c r="VDI438" s="294" t="s">
        <v>5623</v>
      </c>
      <c r="VDJ438" s="294" t="s">
        <v>5623</v>
      </c>
      <c r="VDK438" s="294" t="s">
        <v>5623</v>
      </c>
      <c r="VDL438" s="294" t="s">
        <v>5623</v>
      </c>
      <c r="VDM438" s="294" t="s">
        <v>5623</v>
      </c>
      <c r="VDN438" s="294" t="s">
        <v>5623</v>
      </c>
      <c r="VDO438" s="294" t="s">
        <v>5623</v>
      </c>
      <c r="VDP438" s="294" t="s">
        <v>5623</v>
      </c>
      <c r="VDQ438" s="294" t="s">
        <v>5623</v>
      </c>
      <c r="VDR438" s="294" t="s">
        <v>5623</v>
      </c>
      <c r="VDS438" s="294" t="s">
        <v>5623</v>
      </c>
      <c r="VDT438" s="294" t="s">
        <v>5623</v>
      </c>
      <c r="VDU438" s="294" t="s">
        <v>5623</v>
      </c>
      <c r="VDV438" s="294" t="s">
        <v>5623</v>
      </c>
      <c r="VDW438" s="294" t="s">
        <v>5623</v>
      </c>
      <c r="VDX438" s="294" t="s">
        <v>5623</v>
      </c>
      <c r="VDY438" s="294" t="s">
        <v>5623</v>
      </c>
      <c r="VDZ438" s="294" t="s">
        <v>5623</v>
      </c>
      <c r="VEA438" s="294" t="s">
        <v>5623</v>
      </c>
      <c r="VEB438" s="294" t="s">
        <v>5623</v>
      </c>
      <c r="VEC438" s="294" t="s">
        <v>5623</v>
      </c>
      <c r="VED438" s="294" t="s">
        <v>5623</v>
      </c>
      <c r="VEE438" s="294" t="s">
        <v>5623</v>
      </c>
      <c r="VEF438" s="294" t="s">
        <v>5623</v>
      </c>
      <c r="VEG438" s="294" t="s">
        <v>5623</v>
      </c>
      <c r="VEH438" s="294" t="s">
        <v>5623</v>
      </c>
      <c r="VEI438" s="294" t="s">
        <v>5623</v>
      </c>
      <c r="VEJ438" s="294" t="s">
        <v>5623</v>
      </c>
      <c r="VEK438" s="294" t="s">
        <v>5623</v>
      </c>
      <c r="VEL438" s="294" t="s">
        <v>5623</v>
      </c>
      <c r="VEM438" s="294" t="s">
        <v>5623</v>
      </c>
      <c r="VEN438" s="294" t="s">
        <v>5623</v>
      </c>
      <c r="VEO438" s="294" t="s">
        <v>5623</v>
      </c>
      <c r="VEP438" s="294" t="s">
        <v>5623</v>
      </c>
      <c r="VEQ438" s="294" t="s">
        <v>5623</v>
      </c>
      <c r="VER438" s="294" t="s">
        <v>5623</v>
      </c>
      <c r="VES438" s="294" t="s">
        <v>5623</v>
      </c>
      <c r="VET438" s="294" t="s">
        <v>5623</v>
      </c>
      <c r="VEU438" s="294" t="s">
        <v>5623</v>
      </c>
      <c r="VEV438" s="294" t="s">
        <v>5623</v>
      </c>
      <c r="VEW438" s="294" t="s">
        <v>5623</v>
      </c>
      <c r="VEX438" s="294" t="s">
        <v>5623</v>
      </c>
      <c r="VEY438" s="294" t="s">
        <v>5623</v>
      </c>
      <c r="VEZ438" s="294" t="s">
        <v>5623</v>
      </c>
      <c r="VFA438" s="294" t="s">
        <v>5623</v>
      </c>
      <c r="VFB438" s="294" t="s">
        <v>5623</v>
      </c>
      <c r="VFC438" s="294" t="s">
        <v>5623</v>
      </c>
      <c r="VFD438" s="294" t="s">
        <v>5623</v>
      </c>
      <c r="VFE438" s="294" t="s">
        <v>5623</v>
      </c>
      <c r="VFF438" s="294" t="s">
        <v>5623</v>
      </c>
      <c r="VFG438" s="294" t="s">
        <v>5623</v>
      </c>
      <c r="VFH438" s="294" t="s">
        <v>5623</v>
      </c>
      <c r="VFI438" s="294" t="s">
        <v>5623</v>
      </c>
      <c r="VFJ438" s="294" t="s">
        <v>5623</v>
      </c>
      <c r="VFK438" s="294" t="s">
        <v>5623</v>
      </c>
      <c r="VFL438" s="294" t="s">
        <v>5623</v>
      </c>
      <c r="VFM438" s="294" t="s">
        <v>5623</v>
      </c>
      <c r="VFN438" s="294" t="s">
        <v>5623</v>
      </c>
      <c r="VFO438" s="294" t="s">
        <v>5623</v>
      </c>
      <c r="VFP438" s="294" t="s">
        <v>5623</v>
      </c>
      <c r="VFQ438" s="294" t="s">
        <v>5623</v>
      </c>
      <c r="VFR438" s="294" t="s">
        <v>5623</v>
      </c>
      <c r="VFS438" s="294" t="s">
        <v>5623</v>
      </c>
      <c r="VFT438" s="294" t="s">
        <v>5623</v>
      </c>
      <c r="VFU438" s="294" t="s">
        <v>5623</v>
      </c>
      <c r="VFV438" s="294" t="s">
        <v>5623</v>
      </c>
      <c r="VFW438" s="294" t="s">
        <v>5623</v>
      </c>
      <c r="VFX438" s="294" t="s">
        <v>5623</v>
      </c>
      <c r="VFY438" s="294" t="s">
        <v>5623</v>
      </c>
      <c r="VFZ438" s="294" t="s">
        <v>5623</v>
      </c>
      <c r="VGA438" s="294" t="s">
        <v>5623</v>
      </c>
      <c r="VGB438" s="294" t="s">
        <v>5623</v>
      </c>
      <c r="VGC438" s="294" t="s">
        <v>5623</v>
      </c>
      <c r="VGD438" s="294" t="s">
        <v>5623</v>
      </c>
      <c r="VGE438" s="294" t="s">
        <v>5623</v>
      </c>
      <c r="VGF438" s="294" t="s">
        <v>5623</v>
      </c>
      <c r="VGG438" s="294" t="s">
        <v>5623</v>
      </c>
      <c r="VGH438" s="294" t="s">
        <v>5623</v>
      </c>
      <c r="VGI438" s="294" t="s">
        <v>5623</v>
      </c>
      <c r="VGJ438" s="294" t="s">
        <v>5623</v>
      </c>
      <c r="VGK438" s="294" t="s">
        <v>5623</v>
      </c>
      <c r="VGL438" s="294" t="s">
        <v>5623</v>
      </c>
      <c r="VGM438" s="294" t="s">
        <v>5623</v>
      </c>
      <c r="VGN438" s="294" t="s">
        <v>5623</v>
      </c>
      <c r="VGO438" s="294" t="s">
        <v>5623</v>
      </c>
      <c r="VGP438" s="294" t="s">
        <v>5623</v>
      </c>
      <c r="VGQ438" s="294" t="s">
        <v>5623</v>
      </c>
      <c r="VGR438" s="294" t="s">
        <v>5623</v>
      </c>
      <c r="VGS438" s="294" t="s">
        <v>5623</v>
      </c>
      <c r="VGT438" s="294" t="s">
        <v>5623</v>
      </c>
      <c r="VGU438" s="294" t="s">
        <v>5623</v>
      </c>
      <c r="VGV438" s="294" t="s">
        <v>5623</v>
      </c>
      <c r="VGW438" s="294" t="s">
        <v>5623</v>
      </c>
      <c r="VGX438" s="294" t="s">
        <v>5623</v>
      </c>
      <c r="VGY438" s="294" t="s">
        <v>5623</v>
      </c>
      <c r="VGZ438" s="294" t="s">
        <v>5623</v>
      </c>
      <c r="VHA438" s="294" t="s">
        <v>5623</v>
      </c>
      <c r="VHB438" s="294" t="s">
        <v>5623</v>
      </c>
      <c r="VHC438" s="294" t="s">
        <v>5623</v>
      </c>
      <c r="VHD438" s="294" t="s">
        <v>5623</v>
      </c>
      <c r="VHE438" s="294" t="s">
        <v>5623</v>
      </c>
      <c r="VHF438" s="294" t="s">
        <v>5623</v>
      </c>
      <c r="VHG438" s="294" t="s">
        <v>5623</v>
      </c>
      <c r="VHH438" s="294" t="s">
        <v>5623</v>
      </c>
      <c r="VHI438" s="294" t="s">
        <v>5623</v>
      </c>
      <c r="VHJ438" s="294" t="s">
        <v>5623</v>
      </c>
      <c r="VHK438" s="294" t="s">
        <v>5623</v>
      </c>
      <c r="VHL438" s="294" t="s">
        <v>5623</v>
      </c>
      <c r="VHM438" s="294" t="s">
        <v>5623</v>
      </c>
      <c r="VHN438" s="294" t="s">
        <v>5623</v>
      </c>
      <c r="VHO438" s="294" t="s">
        <v>5623</v>
      </c>
      <c r="VHP438" s="294" t="s">
        <v>5623</v>
      </c>
      <c r="VHQ438" s="294" t="s">
        <v>5623</v>
      </c>
      <c r="VHR438" s="294" t="s">
        <v>5623</v>
      </c>
      <c r="VHS438" s="294" t="s">
        <v>5623</v>
      </c>
      <c r="VHT438" s="294" t="s">
        <v>5623</v>
      </c>
      <c r="VHU438" s="294" t="s">
        <v>5623</v>
      </c>
      <c r="VHV438" s="294" t="s">
        <v>5623</v>
      </c>
      <c r="VHW438" s="294" t="s">
        <v>5623</v>
      </c>
      <c r="VHX438" s="294" t="s">
        <v>5623</v>
      </c>
      <c r="VHY438" s="294" t="s">
        <v>5623</v>
      </c>
      <c r="VHZ438" s="294" t="s">
        <v>5623</v>
      </c>
      <c r="VIA438" s="294" t="s">
        <v>5623</v>
      </c>
      <c r="VIB438" s="294" t="s">
        <v>5623</v>
      </c>
      <c r="VIC438" s="294" t="s">
        <v>5623</v>
      </c>
      <c r="VID438" s="294" t="s">
        <v>5623</v>
      </c>
      <c r="VIE438" s="294" t="s">
        <v>5623</v>
      </c>
      <c r="VIF438" s="294" t="s">
        <v>5623</v>
      </c>
      <c r="VIG438" s="294" t="s">
        <v>5623</v>
      </c>
      <c r="VIH438" s="294" t="s">
        <v>5623</v>
      </c>
      <c r="VII438" s="294" t="s">
        <v>5623</v>
      </c>
      <c r="VIJ438" s="294" t="s">
        <v>5623</v>
      </c>
      <c r="VIK438" s="294" t="s">
        <v>5623</v>
      </c>
      <c r="VIL438" s="294" t="s">
        <v>5623</v>
      </c>
      <c r="VIM438" s="294" t="s">
        <v>5623</v>
      </c>
      <c r="VIN438" s="294" t="s">
        <v>5623</v>
      </c>
      <c r="VIO438" s="294" t="s">
        <v>5623</v>
      </c>
      <c r="VIP438" s="294" t="s">
        <v>5623</v>
      </c>
      <c r="VIQ438" s="294" t="s">
        <v>5623</v>
      </c>
      <c r="VIR438" s="294" t="s">
        <v>5623</v>
      </c>
      <c r="VIS438" s="294" t="s">
        <v>5623</v>
      </c>
      <c r="VIT438" s="294" t="s">
        <v>5623</v>
      </c>
      <c r="VIU438" s="294" t="s">
        <v>5623</v>
      </c>
      <c r="VIV438" s="294" t="s">
        <v>5623</v>
      </c>
      <c r="VIW438" s="294" t="s">
        <v>5623</v>
      </c>
      <c r="VIX438" s="294" t="s">
        <v>5623</v>
      </c>
      <c r="VIY438" s="294" t="s">
        <v>5623</v>
      </c>
      <c r="VIZ438" s="294" t="s">
        <v>5623</v>
      </c>
      <c r="VJA438" s="294" t="s">
        <v>5623</v>
      </c>
      <c r="VJB438" s="294" t="s">
        <v>5623</v>
      </c>
      <c r="VJC438" s="294" t="s">
        <v>5623</v>
      </c>
      <c r="VJD438" s="294" t="s">
        <v>5623</v>
      </c>
      <c r="VJE438" s="294" t="s">
        <v>5623</v>
      </c>
      <c r="VJF438" s="294" t="s">
        <v>5623</v>
      </c>
      <c r="VJG438" s="294" t="s">
        <v>5623</v>
      </c>
      <c r="VJH438" s="294" t="s">
        <v>5623</v>
      </c>
      <c r="VJI438" s="294" t="s">
        <v>5623</v>
      </c>
      <c r="VJJ438" s="294" t="s">
        <v>5623</v>
      </c>
      <c r="VJK438" s="294" t="s">
        <v>5623</v>
      </c>
      <c r="VJL438" s="294" t="s">
        <v>5623</v>
      </c>
      <c r="VJM438" s="294" t="s">
        <v>5623</v>
      </c>
      <c r="VJN438" s="294" t="s">
        <v>5623</v>
      </c>
      <c r="VJO438" s="294" t="s">
        <v>5623</v>
      </c>
      <c r="VJP438" s="294" t="s">
        <v>5623</v>
      </c>
      <c r="VJQ438" s="294" t="s">
        <v>5623</v>
      </c>
      <c r="VJR438" s="294" t="s">
        <v>5623</v>
      </c>
      <c r="VJS438" s="294" t="s">
        <v>5623</v>
      </c>
      <c r="VJT438" s="294" t="s">
        <v>5623</v>
      </c>
      <c r="VJU438" s="294" t="s">
        <v>5623</v>
      </c>
      <c r="VJV438" s="294" t="s">
        <v>5623</v>
      </c>
      <c r="VJW438" s="294" t="s">
        <v>5623</v>
      </c>
      <c r="VJX438" s="294" t="s">
        <v>5623</v>
      </c>
      <c r="VJY438" s="294" t="s">
        <v>5623</v>
      </c>
      <c r="VJZ438" s="294" t="s">
        <v>5623</v>
      </c>
      <c r="VKA438" s="294" t="s">
        <v>5623</v>
      </c>
      <c r="VKB438" s="294" t="s">
        <v>5623</v>
      </c>
      <c r="VKC438" s="294" t="s">
        <v>5623</v>
      </c>
      <c r="VKD438" s="294" t="s">
        <v>5623</v>
      </c>
      <c r="VKE438" s="294" t="s">
        <v>5623</v>
      </c>
      <c r="VKF438" s="294" t="s">
        <v>5623</v>
      </c>
      <c r="VKG438" s="294" t="s">
        <v>5623</v>
      </c>
      <c r="VKH438" s="294" t="s">
        <v>5623</v>
      </c>
      <c r="VKI438" s="294" t="s">
        <v>5623</v>
      </c>
      <c r="VKJ438" s="294" t="s">
        <v>5623</v>
      </c>
      <c r="VKK438" s="294" t="s">
        <v>5623</v>
      </c>
      <c r="VKL438" s="294" t="s">
        <v>5623</v>
      </c>
      <c r="VKM438" s="294" t="s">
        <v>5623</v>
      </c>
      <c r="VKN438" s="294" t="s">
        <v>5623</v>
      </c>
      <c r="VKO438" s="294" t="s">
        <v>5623</v>
      </c>
      <c r="VKP438" s="294" t="s">
        <v>5623</v>
      </c>
      <c r="VKQ438" s="294" t="s">
        <v>5623</v>
      </c>
      <c r="VKR438" s="294" t="s">
        <v>5623</v>
      </c>
      <c r="VKS438" s="294" t="s">
        <v>5623</v>
      </c>
      <c r="VKT438" s="294" t="s">
        <v>5623</v>
      </c>
      <c r="VKU438" s="294" t="s">
        <v>5623</v>
      </c>
      <c r="VKV438" s="294" t="s">
        <v>5623</v>
      </c>
      <c r="VKW438" s="294" t="s">
        <v>5623</v>
      </c>
      <c r="VKX438" s="294" t="s">
        <v>5623</v>
      </c>
      <c r="VKY438" s="294" t="s">
        <v>5623</v>
      </c>
      <c r="VKZ438" s="294" t="s">
        <v>5623</v>
      </c>
      <c r="VLA438" s="294" t="s">
        <v>5623</v>
      </c>
      <c r="VLB438" s="294" t="s">
        <v>5623</v>
      </c>
      <c r="VLC438" s="294" t="s">
        <v>5623</v>
      </c>
      <c r="VLD438" s="294" t="s">
        <v>5623</v>
      </c>
      <c r="VLE438" s="294" t="s">
        <v>5623</v>
      </c>
      <c r="VLF438" s="294" t="s">
        <v>5623</v>
      </c>
      <c r="VLG438" s="294" t="s">
        <v>5623</v>
      </c>
      <c r="VLH438" s="294" t="s">
        <v>5623</v>
      </c>
      <c r="VLI438" s="294" t="s">
        <v>5623</v>
      </c>
      <c r="VLJ438" s="294" t="s">
        <v>5623</v>
      </c>
      <c r="VLK438" s="294" t="s">
        <v>5623</v>
      </c>
      <c r="VLL438" s="294" t="s">
        <v>5623</v>
      </c>
      <c r="VLM438" s="294" t="s">
        <v>5623</v>
      </c>
      <c r="VLN438" s="294" t="s">
        <v>5623</v>
      </c>
      <c r="VLO438" s="294" t="s">
        <v>5623</v>
      </c>
      <c r="VLP438" s="294" t="s">
        <v>5623</v>
      </c>
      <c r="VLQ438" s="294" t="s">
        <v>5623</v>
      </c>
      <c r="VLR438" s="294" t="s">
        <v>5623</v>
      </c>
      <c r="VLS438" s="294" t="s">
        <v>5623</v>
      </c>
      <c r="VLT438" s="294" t="s">
        <v>5623</v>
      </c>
      <c r="VLU438" s="294" t="s">
        <v>5623</v>
      </c>
      <c r="VLV438" s="294" t="s">
        <v>5623</v>
      </c>
      <c r="VLW438" s="294" t="s">
        <v>5623</v>
      </c>
      <c r="VLX438" s="294" t="s">
        <v>5623</v>
      </c>
      <c r="VLY438" s="294" t="s">
        <v>5623</v>
      </c>
      <c r="VLZ438" s="294" t="s">
        <v>5623</v>
      </c>
      <c r="VMA438" s="294" t="s">
        <v>5623</v>
      </c>
      <c r="VMB438" s="294" t="s">
        <v>5623</v>
      </c>
      <c r="VMC438" s="294" t="s">
        <v>5623</v>
      </c>
      <c r="VMD438" s="294" t="s">
        <v>5623</v>
      </c>
      <c r="VME438" s="294" t="s">
        <v>5623</v>
      </c>
      <c r="VMF438" s="294" t="s">
        <v>5623</v>
      </c>
      <c r="VMG438" s="294" t="s">
        <v>5623</v>
      </c>
      <c r="VMH438" s="294" t="s">
        <v>5623</v>
      </c>
      <c r="VMI438" s="294" t="s">
        <v>5623</v>
      </c>
      <c r="VMJ438" s="294" t="s">
        <v>5623</v>
      </c>
      <c r="VMK438" s="294" t="s">
        <v>5623</v>
      </c>
      <c r="VML438" s="294" t="s">
        <v>5623</v>
      </c>
      <c r="VMM438" s="294" t="s">
        <v>5623</v>
      </c>
      <c r="VMN438" s="294" t="s">
        <v>5623</v>
      </c>
      <c r="VMO438" s="294" t="s">
        <v>5623</v>
      </c>
      <c r="VMP438" s="294" t="s">
        <v>5623</v>
      </c>
      <c r="VMQ438" s="294" t="s">
        <v>5623</v>
      </c>
      <c r="VMR438" s="294" t="s">
        <v>5623</v>
      </c>
      <c r="VMS438" s="294" t="s">
        <v>5623</v>
      </c>
      <c r="VMT438" s="294" t="s">
        <v>5623</v>
      </c>
      <c r="VMU438" s="294" t="s">
        <v>5623</v>
      </c>
      <c r="VMV438" s="294" t="s">
        <v>5623</v>
      </c>
      <c r="VMW438" s="294" t="s">
        <v>5623</v>
      </c>
      <c r="VMX438" s="294" t="s">
        <v>5623</v>
      </c>
      <c r="VMY438" s="294" t="s">
        <v>5623</v>
      </c>
      <c r="VMZ438" s="294" t="s">
        <v>5623</v>
      </c>
      <c r="VNA438" s="294" t="s">
        <v>5623</v>
      </c>
      <c r="VNB438" s="294" t="s">
        <v>5623</v>
      </c>
      <c r="VNC438" s="294" t="s">
        <v>5623</v>
      </c>
      <c r="VND438" s="294" t="s">
        <v>5623</v>
      </c>
      <c r="VNE438" s="294" t="s">
        <v>5623</v>
      </c>
      <c r="VNF438" s="294" t="s">
        <v>5623</v>
      </c>
      <c r="VNG438" s="294" t="s">
        <v>5623</v>
      </c>
      <c r="VNH438" s="294" t="s">
        <v>5623</v>
      </c>
      <c r="VNI438" s="294" t="s">
        <v>5623</v>
      </c>
      <c r="VNJ438" s="294" t="s">
        <v>5623</v>
      </c>
      <c r="VNK438" s="294" t="s">
        <v>5623</v>
      </c>
      <c r="VNL438" s="294" t="s">
        <v>5623</v>
      </c>
      <c r="VNM438" s="294" t="s">
        <v>5623</v>
      </c>
      <c r="VNN438" s="294" t="s">
        <v>5623</v>
      </c>
      <c r="VNO438" s="294" t="s">
        <v>5623</v>
      </c>
      <c r="VNP438" s="294" t="s">
        <v>5623</v>
      </c>
      <c r="VNQ438" s="294" t="s">
        <v>5623</v>
      </c>
      <c r="VNR438" s="294" t="s">
        <v>5623</v>
      </c>
      <c r="VNS438" s="294" t="s">
        <v>5623</v>
      </c>
      <c r="VNT438" s="294" t="s">
        <v>5623</v>
      </c>
      <c r="VNU438" s="294" t="s">
        <v>5623</v>
      </c>
      <c r="VNV438" s="294" t="s">
        <v>5623</v>
      </c>
      <c r="VNW438" s="294" t="s">
        <v>5623</v>
      </c>
      <c r="VNX438" s="294" t="s">
        <v>5623</v>
      </c>
      <c r="VNY438" s="294" t="s">
        <v>5623</v>
      </c>
      <c r="VNZ438" s="294" t="s">
        <v>5623</v>
      </c>
      <c r="VOA438" s="294" t="s">
        <v>5623</v>
      </c>
      <c r="VOB438" s="294" t="s">
        <v>5623</v>
      </c>
      <c r="VOC438" s="294" t="s">
        <v>5623</v>
      </c>
      <c r="VOD438" s="294" t="s">
        <v>5623</v>
      </c>
      <c r="VOE438" s="294" t="s">
        <v>5623</v>
      </c>
      <c r="VOF438" s="294" t="s">
        <v>5623</v>
      </c>
      <c r="VOG438" s="294" t="s">
        <v>5623</v>
      </c>
      <c r="VOH438" s="294" t="s">
        <v>5623</v>
      </c>
      <c r="VOI438" s="294" t="s">
        <v>5623</v>
      </c>
      <c r="VOJ438" s="294" t="s">
        <v>5623</v>
      </c>
      <c r="VOK438" s="294" t="s">
        <v>5623</v>
      </c>
      <c r="VOL438" s="294" t="s">
        <v>5623</v>
      </c>
      <c r="VOM438" s="294" t="s">
        <v>5623</v>
      </c>
      <c r="VON438" s="294" t="s">
        <v>5623</v>
      </c>
      <c r="VOO438" s="294" t="s">
        <v>5623</v>
      </c>
      <c r="VOP438" s="294" t="s">
        <v>5623</v>
      </c>
      <c r="VOQ438" s="294" t="s">
        <v>5623</v>
      </c>
      <c r="VOR438" s="294" t="s">
        <v>5623</v>
      </c>
      <c r="VOS438" s="294" t="s">
        <v>5623</v>
      </c>
      <c r="VOT438" s="294" t="s">
        <v>5623</v>
      </c>
      <c r="VOU438" s="294" t="s">
        <v>5623</v>
      </c>
      <c r="VOV438" s="294" t="s">
        <v>5623</v>
      </c>
      <c r="VOW438" s="294" t="s">
        <v>5623</v>
      </c>
      <c r="VOX438" s="294" t="s">
        <v>5623</v>
      </c>
      <c r="VOY438" s="294" t="s">
        <v>5623</v>
      </c>
      <c r="VOZ438" s="294" t="s">
        <v>5623</v>
      </c>
      <c r="VPA438" s="294" t="s">
        <v>5623</v>
      </c>
      <c r="VPB438" s="294" t="s">
        <v>5623</v>
      </c>
      <c r="VPC438" s="294" t="s">
        <v>5623</v>
      </c>
      <c r="VPD438" s="294" t="s">
        <v>5623</v>
      </c>
      <c r="VPE438" s="294" t="s">
        <v>5623</v>
      </c>
      <c r="VPF438" s="294" t="s">
        <v>5623</v>
      </c>
      <c r="VPG438" s="294" t="s">
        <v>5623</v>
      </c>
      <c r="VPH438" s="294" t="s">
        <v>5623</v>
      </c>
      <c r="VPI438" s="294" t="s">
        <v>5623</v>
      </c>
      <c r="VPJ438" s="294" t="s">
        <v>5623</v>
      </c>
      <c r="VPK438" s="294" t="s">
        <v>5623</v>
      </c>
      <c r="VPL438" s="294" t="s">
        <v>5623</v>
      </c>
      <c r="VPM438" s="294" t="s">
        <v>5623</v>
      </c>
      <c r="VPN438" s="294" t="s">
        <v>5623</v>
      </c>
      <c r="VPO438" s="294" t="s">
        <v>5623</v>
      </c>
      <c r="VPP438" s="294" t="s">
        <v>5623</v>
      </c>
      <c r="VPQ438" s="294" t="s">
        <v>5623</v>
      </c>
      <c r="VPR438" s="294" t="s">
        <v>5623</v>
      </c>
      <c r="VPS438" s="294" t="s">
        <v>5623</v>
      </c>
      <c r="VPT438" s="294" t="s">
        <v>5623</v>
      </c>
      <c r="VPU438" s="294" t="s">
        <v>5623</v>
      </c>
      <c r="VPV438" s="294" t="s">
        <v>5623</v>
      </c>
      <c r="VPW438" s="294" t="s">
        <v>5623</v>
      </c>
      <c r="VPX438" s="294" t="s">
        <v>5623</v>
      </c>
      <c r="VPY438" s="294" t="s">
        <v>5623</v>
      </c>
      <c r="VPZ438" s="294" t="s">
        <v>5623</v>
      </c>
      <c r="VQA438" s="294" t="s">
        <v>5623</v>
      </c>
      <c r="VQB438" s="294" t="s">
        <v>5623</v>
      </c>
      <c r="VQC438" s="294" t="s">
        <v>5623</v>
      </c>
      <c r="VQD438" s="294" t="s">
        <v>5623</v>
      </c>
      <c r="VQE438" s="294" t="s">
        <v>5623</v>
      </c>
      <c r="VQF438" s="294" t="s">
        <v>5623</v>
      </c>
      <c r="VQG438" s="294" t="s">
        <v>5623</v>
      </c>
      <c r="VQH438" s="294" t="s">
        <v>5623</v>
      </c>
      <c r="VQI438" s="294" t="s">
        <v>5623</v>
      </c>
      <c r="VQJ438" s="294" t="s">
        <v>5623</v>
      </c>
      <c r="VQK438" s="294" t="s">
        <v>5623</v>
      </c>
      <c r="VQL438" s="294" t="s">
        <v>5623</v>
      </c>
      <c r="VQM438" s="294" t="s">
        <v>5623</v>
      </c>
      <c r="VQN438" s="294" t="s">
        <v>5623</v>
      </c>
      <c r="VQO438" s="294" t="s">
        <v>5623</v>
      </c>
      <c r="VQP438" s="294" t="s">
        <v>5623</v>
      </c>
      <c r="VQQ438" s="294" t="s">
        <v>5623</v>
      </c>
      <c r="VQR438" s="294" t="s">
        <v>5623</v>
      </c>
      <c r="VQS438" s="294" t="s">
        <v>5623</v>
      </c>
      <c r="VQT438" s="294" t="s">
        <v>5623</v>
      </c>
      <c r="VQU438" s="294" t="s">
        <v>5623</v>
      </c>
      <c r="VQV438" s="294" t="s">
        <v>5623</v>
      </c>
      <c r="VQW438" s="294" t="s">
        <v>5623</v>
      </c>
      <c r="VQX438" s="294" t="s">
        <v>5623</v>
      </c>
      <c r="VQY438" s="294" t="s">
        <v>5623</v>
      </c>
      <c r="VQZ438" s="294" t="s">
        <v>5623</v>
      </c>
      <c r="VRA438" s="294" t="s">
        <v>5623</v>
      </c>
      <c r="VRB438" s="294" t="s">
        <v>5623</v>
      </c>
      <c r="VRC438" s="294" t="s">
        <v>5623</v>
      </c>
      <c r="VRD438" s="294" t="s">
        <v>5623</v>
      </c>
      <c r="VRE438" s="294" t="s">
        <v>5623</v>
      </c>
      <c r="VRF438" s="294" t="s">
        <v>5623</v>
      </c>
      <c r="VRG438" s="294" t="s">
        <v>5623</v>
      </c>
      <c r="VRH438" s="294" t="s">
        <v>5623</v>
      </c>
      <c r="VRI438" s="294" t="s">
        <v>5623</v>
      </c>
      <c r="VRJ438" s="294" t="s">
        <v>5623</v>
      </c>
      <c r="VRK438" s="294" t="s">
        <v>5623</v>
      </c>
      <c r="VRL438" s="294" t="s">
        <v>5623</v>
      </c>
      <c r="VRM438" s="294" t="s">
        <v>5623</v>
      </c>
      <c r="VRN438" s="294" t="s">
        <v>5623</v>
      </c>
      <c r="VRO438" s="294" t="s">
        <v>5623</v>
      </c>
      <c r="VRP438" s="294" t="s">
        <v>5623</v>
      </c>
      <c r="VRQ438" s="294" t="s">
        <v>5623</v>
      </c>
      <c r="VRR438" s="294" t="s">
        <v>5623</v>
      </c>
      <c r="VRS438" s="294" t="s">
        <v>5623</v>
      </c>
      <c r="VRT438" s="294" t="s">
        <v>5623</v>
      </c>
      <c r="VRU438" s="294" t="s">
        <v>5623</v>
      </c>
      <c r="VRV438" s="294" t="s">
        <v>5623</v>
      </c>
      <c r="VRW438" s="294" t="s">
        <v>5623</v>
      </c>
      <c r="VRX438" s="294" t="s">
        <v>5623</v>
      </c>
      <c r="VRY438" s="294" t="s">
        <v>5623</v>
      </c>
      <c r="VRZ438" s="294" t="s">
        <v>5623</v>
      </c>
      <c r="VSA438" s="294" t="s">
        <v>5623</v>
      </c>
      <c r="VSB438" s="294" t="s">
        <v>5623</v>
      </c>
      <c r="VSC438" s="294" t="s">
        <v>5623</v>
      </c>
      <c r="VSD438" s="294" t="s">
        <v>5623</v>
      </c>
      <c r="VSE438" s="294" t="s">
        <v>5623</v>
      </c>
      <c r="VSF438" s="294" t="s">
        <v>5623</v>
      </c>
      <c r="VSG438" s="294" t="s">
        <v>5623</v>
      </c>
      <c r="VSH438" s="294" t="s">
        <v>5623</v>
      </c>
      <c r="VSI438" s="294" t="s">
        <v>5623</v>
      </c>
      <c r="VSJ438" s="294" t="s">
        <v>5623</v>
      </c>
      <c r="VSK438" s="294" t="s">
        <v>5623</v>
      </c>
      <c r="VSL438" s="294" t="s">
        <v>5623</v>
      </c>
      <c r="VSM438" s="294" t="s">
        <v>5623</v>
      </c>
      <c r="VSN438" s="294" t="s">
        <v>5623</v>
      </c>
      <c r="VSO438" s="294" t="s">
        <v>5623</v>
      </c>
      <c r="VSP438" s="294" t="s">
        <v>5623</v>
      </c>
      <c r="VSQ438" s="294" t="s">
        <v>5623</v>
      </c>
      <c r="VSR438" s="294" t="s">
        <v>5623</v>
      </c>
      <c r="VSS438" s="294" t="s">
        <v>5623</v>
      </c>
      <c r="VST438" s="294" t="s">
        <v>5623</v>
      </c>
      <c r="VSU438" s="294" t="s">
        <v>5623</v>
      </c>
      <c r="VSV438" s="294" t="s">
        <v>5623</v>
      </c>
      <c r="VSW438" s="294" t="s">
        <v>5623</v>
      </c>
      <c r="VSX438" s="294" t="s">
        <v>5623</v>
      </c>
      <c r="VSY438" s="294" t="s">
        <v>5623</v>
      </c>
      <c r="VSZ438" s="294" t="s">
        <v>5623</v>
      </c>
      <c r="VTA438" s="294" t="s">
        <v>5623</v>
      </c>
      <c r="VTB438" s="294" t="s">
        <v>5623</v>
      </c>
      <c r="VTC438" s="294" t="s">
        <v>5623</v>
      </c>
      <c r="VTD438" s="294" t="s">
        <v>5623</v>
      </c>
      <c r="VTE438" s="294" t="s">
        <v>5623</v>
      </c>
      <c r="VTF438" s="294" t="s">
        <v>5623</v>
      </c>
      <c r="VTG438" s="294" t="s">
        <v>5623</v>
      </c>
      <c r="VTH438" s="294" t="s">
        <v>5623</v>
      </c>
      <c r="VTI438" s="294" t="s">
        <v>5623</v>
      </c>
      <c r="VTJ438" s="294" t="s">
        <v>5623</v>
      </c>
      <c r="VTK438" s="294" t="s">
        <v>5623</v>
      </c>
      <c r="VTL438" s="294" t="s">
        <v>5623</v>
      </c>
      <c r="VTM438" s="294" t="s">
        <v>5623</v>
      </c>
      <c r="VTN438" s="294" t="s">
        <v>5623</v>
      </c>
      <c r="VTO438" s="294" t="s">
        <v>5623</v>
      </c>
      <c r="VTP438" s="294" t="s">
        <v>5623</v>
      </c>
      <c r="VTQ438" s="294" t="s">
        <v>5623</v>
      </c>
      <c r="VTR438" s="294" t="s">
        <v>5623</v>
      </c>
      <c r="VTS438" s="294" t="s">
        <v>5623</v>
      </c>
      <c r="VTT438" s="294" t="s">
        <v>5623</v>
      </c>
      <c r="VTU438" s="294" t="s">
        <v>5623</v>
      </c>
      <c r="VTV438" s="294" t="s">
        <v>5623</v>
      </c>
      <c r="VTW438" s="294" t="s">
        <v>5623</v>
      </c>
      <c r="VTX438" s="294" t="s">
        <v>5623</v>
      </c>
      <c r="VTY438" s="294" t="s">
        <v>5623</v>
      </c>
      <c r="VTZ438" s="294" t="s">
        <v>5623</v>
      </c>
      <c r="VUA438" s="294" t="s">
        <v>5623</v>
      </c>
      <c r="VUB438" s="294" t="s">
        <v>5623</v>
      </c>
      <c r="VUC438" s="294" t="s">
        <v>5623</v>
      </c>
      <c r="VUD438" s="294" t="s">
        <v>5623</v>
      </c>
      <c r="VUE438" s="294" t="s">
        <v>5623</v>
      </c>
      <c r="VUF438" s="294" t="s">
        <v>5623</v>
      </c>
      <c r="VUG438" s="294" t="s">
        <v>5623</v>
      </c>
      <c r="VUH438" s="294" t="s">
        <v>5623</v>
      </c>
      <c r="VUI438" s="294" t="s">
        <v>5623</v>
      </c>
      <c r="VUJ438" s="294" t="s">
        <v>5623</v>
      </c>
      <c r="VUK438" s="294" t="s">
        <v>5623</v>
      </c>
      <c r="VUL438" s="294" t="s">
        <v>5623</v>
      </c>
      <c r="VUM438" s="294" t="s">
        <v>5623</v>
      </c>
      <c r="VUN438" s="294" t="s">
        <v>5623</v>
      </c>
      <c r="VUO438" s="294" t="s">
        <v>5623</v>
      </c>
      <c r="VUP438" s="294" t="s">
        <v>5623</v>
      </c>
      <c r="VUQ438" s="294" t="s">
        <v>5623</v>
      </c>
      <c r="VUR438" s="294" t="s">
        <v>5623</v>
      </c>
      <c r="VUS438" s="294" t="s">
        <v>5623</v>
      </c>
      <c r="VUT438" s="294" t="s">
        <v>5623</v>
      </c>
      <c r="VUU438" s="294" t="s">
        <v>5623</v>
      </c>
      <c r="VUV438" s="294" t="s">
        <v>5623</v>
      </c>
      <c r="VUW438" s="294" t="s">
        <v>5623</v>
      </c>
      <c r="VUX438" s="294" t="s">
        <v>5623</v>
      </c>
      <c r="VUY438" s="294" t="s">
        <v>5623</v>
      </c>
      <c r="VUZ438" s="294" t="s">
        <v>5623</v>
      </c>
      <c r="VVA438" s="294" t="s">
        <v>5623</v>
      </c>
      <c r="VVB438" s="294" t="s">
        <v>5623</v>
      </c>
      <c r="VVC438" s="294" t="s">
        <v>5623</v>
      </c>
      <c r="VVD438" s="294" t="s">
        <v>5623</v>
      </c>
      <c r="VVE438" s="294" t="s">
        <v>5623</v>
      </c>
      <c r="VVF438" s="294" t="s">
        <v>5623</v>
      </c>
      <c r="VVG438" s="294" t="s">
        <v>5623</v>
      </c>
      <c r="VVH438" s="294" t="s">
        <v>5623</v>
      </c>
      <c r="VVI438" s="294" t="s">
        <v>5623</v>
      </c>
      <c r="VVJ438" s="294" t="s">
        <v>5623</v>
      </c>
      <c r="VVK438" s="294" t="s">
        <v>5623</v>
      </c>
      <c r="VVL438" s="294" t="s">
        <v>5623</v>
      </c>
      <c r="VVM438" s="294" t="s">
        <v>5623</v>
      </c>
      <c r="VVN438" s="294" t="s">
        <v>5623</v>
      </c>
      <c r="VVO438" s="294" t="s">
        <v>5623</v>
      </c>
      <c r="VVP438" s="294" t="s">
        <v>5623</v>
      </c>
      <c r="VVQ438" s="294" t="s">
        <v>5623</v>
      </c>
      <c r="VVR438" s="294" t="s">
        <v>5623</v>
      </c>
      <c r="VVS438" s="294" t="s">
        <v>5623</v>
      </c>
      <c r="VVT438" s="294" t="s">
        <v>5623</v>
      </c>
      <c r="VVU438" s="294" t="s">
        <v>5623</v>
      </c>
      <c r="VVV438" s="294" t="s">
        <v>5623</v>
      </c>
      <c r="VVW438" s="294" t="s">
        <v>5623</v>
      </c>
      <c r="VVX438" s="294" t="s">
        <v>5623</v>
      </c>
      <c r="VVY438" s="294" t="s">
        <v>5623</v>
      </c>
      <c r="VVZ438" s="294" t="s">
        <v>5623</v>
      </c>
      <c r="VWA438" s="294" t="s">
        <v>5623</v>
      </c>
      <c r="VWB438" s="294" t="s">
        <v>5623</v>
      </c>
      <c r="VWC438" s="294" t="s">
        <v>5623</v>
      </c>
      <c r="VWD438" s="294" t="s">
        <v>5623</v>
      </c>
      <c r="VWE438" s="294" t="s">
        <v>5623</v>
      </c>
      <c r="VWF438" s="294" t="s">
        <v>5623</v>
      </c>
      <c r="VWG438" s="294" t="s">
        <v>5623</v>
      </c>
      <c r="VWH438" s="294" t="s">
        <v>5623</v>
      </c>
      <c r="VWI438" s="294" t="s">
        <v>5623</v>
      </c>
      <c r="VWJ438" s="294" t="s">
        <v>5623</v>
      </c>
      <c r="VWK438" s="294" t="s">
        <v>5623</v>
      </c>
      <c r="VWL438" s="294" t="s">
        <v>5623</v>
      </c>
      <c r="VWM438" s="294" t="s">
        <v>5623</v>
      </c>
      <c r="VWN438" s="294" t="s">
        <v>5623</v>
      </c>
      <c r="VWO438" s="294" t="s">
        <v>5623</v>
      </c>
      <c r="VWP438" s="294" t="s">
        <v>5623</v>
      </c>
      <c r="VWQ438" s="294" t="s">
        <v>5623</v>
      </c>
      <c r="VWR438" s="294" t="s">
        <v>5623</v>
      </c>
      <c r="VWS438" s="294" t="s">
        <v>5623</v>
      </c>
      <c r="VWT438" s="294" t="s">
        <v>5623</v>
      </c>
      <c r="VWU438" s="294" t="s">
        <v>5623</v>
      </c>
      <c r="VWV438" s="294" t="s">
        <v>5623</v>
      </c>
      <c r="VWW438" s="294" t="s">
        <v>5623</v>
      </c>
      <c r="VWX438" s="294" t="s">
        <v>5623</v>
      </c>
      <c r="VWY438" s="294" t="s">
        <v>5623</v>
      </c>
      <c r="VWZ438" s="294" t="s">
        <v>5623</v>
      </c>
      <c r="VXA438" s="294" t="s">
        <v>5623</v>
      </c>
      <c r="VXB438" s="294" t="s">
        <v>5623</v>
      </c>
      <c r="VXC438" s="294" t="s">
        <v>5623</v>
      </c>
      <c r="VXD438" s="294" t="s">
        <v>5623</v>
      </c>
      <c r="VXE438" s="294" t="s">
        <v>5623</v>
      </c>
      <c r="VXF438" s="294" t="s">
        <v>5623</v>
      </c>
      <c r="VXG438" s="294" t="s">
        <v>5623</v>
      </c>
      <c r="VXH438" s="294" t="s">
        <v>5623</v>
      </c>
      <c r="VXI438" s="294" t="s">
        <v>5623</v>
      </c>
      <c r="VXJ438" s="294" t="s">
        <v>5623</v>
      </c>
      <c r="VXK438" s="294" t="s">
        <v>5623</v>
      </c>
      <c r="VXL438" s="294" t="s">
        <v>5623</v>
      </c>
      <c r="VXM438" s="294" t="s">
        <v>5623</v>
      </c>
      <c r="VXN438" s="294" t="s">
        <v>5623</v>
      </c>
      <c r="VXO438" s="294" t="s">
        <v>5623</v>
      </c>
      <c r="VXP438" s="294" t="s">
        <v>5623</v>
      </c>
      <c r="VXQ438" s="294" t="s">
        <v>5623</v>
      </c>
      <c r="VXR438" s="294" t="s">
        <v>5623</v>
      </c>
      <c r="VXS438" s="294" t="s">
        <v>5623</v>
      </c>
      <c r="VXT438" s="294" t="s">
        <v>5623</v>
      </c>
      <c r="VXU438" s="294" t="s">
        <v>5623</v>
      </c>
      <c r="VXV438" s="294" t="s">
        <v>5623</v>
      </c>
      <c r="VXW438" s="294" t="s">
        <v>5623</v>
      </c>
      <c r="VXX438" s="294" t="s">
        <v>5623</v>
      </c>
      <c r="VXY438" s="294" t="s">
        <v>5623</v>
      </c>
      <c r="VXZ438" s="294" t="s">
        <v>5623</v>
      </c>
      <c r="VYA438" s="294" t="s">
        <v>5623</v>
      </c>
      <c r="VYB438" s="294" t="s">
        <v>5623</v>
      </c>
      <c r="VYC438" s="294" t="s">
        <v>5623</v>
      </c>
      <c r="VYD438" s="294" t="s">
        <v>5623</v>
      </c>
      <c r="VYE438" s="294" t="s">
        <v>5623</v>
      </c>
      <c r="VYF438" s="294" t="s">
        <v>5623</v>
      </c>
      <c r="VYG438" s="294" t="s">
        <v>5623</v>
      </c>
      <c r="VYH438" s="294" t="s">
        <v>5623</v>
      </c>
      <c r="VYI438" s="294" t="s">
        <v>5623</v>
      </c>
      <c r="VYJ438" s="294" t="s">
        <v>5623</v>
      </c>
      <c r="VYK438" s="294" t="s">
        <v>5623</v>
      </c>
      <c r="VYL438" s="294" t="s">
        <v>5623</v>
      </c>
      <c r="VYM438" s="294" t="s">
        <v>5623</v>
      </c>
      <c r="VYN438" s="294" t="s">
        <v>5623</v>
      </c>
      <c r="VYO438" s="294" t="s">
        <v>5623</v>
      </c>
      <c r="VYP438" s="294" t="s">
        <v>5623</v>
      </c>
      <c r="VYQ438" s="294" t="s">
        <v>5623</v>
      </c>
      <c r="VYR438" s="294" t="s">
        <v>5623</v>
      </c>
      <c r="VYS438" s="294" t="s">
        <v>5623</v>
      </c>
      <c r="VYT438" s="294" t="s">
        <v>5623</v>
      </c>
      <c r="VYU438" s="294" t="s">
        <v>5623</v>
      </c>
      <c r="VYV438" s="294" t="s">
        <v>5623</v>
      </c>
      <c r="VYW438" s="294" t="s">
        <v>5623</v>
      </c>
      <c r="VYX438" s="294" t="s">
        <v>5623</v>
      </c>
      <c r="VYY438" s="294" t="s">
        <v>5623</v>
      </c>
      <c r="VYZ438" s="294" t="s">
        <v>5623</v>
      </c>
      <c r="VZA438" s="294" t="s">
        <v>5623</v>
      </c>
      <c r="VZB438" s="294" t="s">
        <v>5623</v>
      </c>
      <c r="VZC438" s="294" t="s">
        <v>5623</v>
      </c>
      <c r="VZD438" s="294" t="s">
        <v>5623</v>
      </c>
      <c r="VZE438" s="294" t="s">
        <v>5623</v>
      </c>
      <c r="VZF438" s="294" t="s">
        <v>5623</v>
      </c>
      <c r="VZG438" s="294" t="s">
        <v>5623</v>
      </c>
      <c r="VZH438" s="294" t="s">
        <v>5623</v>
      </c>
      <c r="VZI438" s="294" t="s">
        <v>5623</v>
      </c>
      <c r="VZJ438" s="294" t="s">
        <v>5623</v>
      </c>
      <c r="VZK438" s="294" t="s">
        <v>5623</v>
      </c>
      <c r="VZL438" s="294" t="s">
        <v>5623</v>
      </c>
      <c r="VZM438" s="294" t="s">
        <v>5623</v>
      </c>
      <c r="VZN438" s="294" t="s">
        <v>5623</v>
      </c>
      <c r="VZO438" s="294" t="s">
        <v>5623</v>
      </c>
      <c r="VZP438" s="294" t="s">
        <v>5623</v>
      </c>
      <c r="VZQ438" s="294" t="s">
        <v>5623</v>
      </c>
      <c r="VZR438" s="294" t="s">
        <v>5623</v>
      </c>
      <c r="VZS438" s="294" t="s">
        <v>5623</v>
      </c>
      <c r="VZT438" s="294" t="s">
        <v>5623</v>
      </c>
      <c r="VZU438" s="294" t="s">
        <v>5623</v>
      </c>
      <c r="VZV438" s="294" t="s">
        <v>5623</v>
      </c>
      <c r="VZW438" s="294" t="s">
        <v>5623</v>
      </c>
      <c r="VZX438" s="294" t="s">
        <v>5623</v>
      </c>
      <c r="VZY438" s="294" t="s">
        <v>5623</v>
      </c>
      <c r="VZZ438" s="294" t="s">
        <v>5623</v>
      </c>
      <c r="WAA438" s="294" t="s">
        <v>5623</v>
      </c>
      <c r="WAB438" s="294" t="s">
        <v>5623</v>
      </c>
      <c r="WAC438" s="294" t="s">
        <v>5623</v>
      </c>
      <c r="WAD438" s="294" t="s">
        <v>5623</v>
      </c>
      <c r="WAE438" s="294" t="s">
        <v>5623</v>
      </c>
      <c r="WAF438" s="294" t="s">
        <v>5623</v>
      </c>
      <c r="WAG438" s="294" t="s">
        <v>5623</v>
      </c>
      <c r="WAH438" s="294" t="s">
        <v>5623</v>
      </c>
      <c r="WAI438" s="294" t="s">
        <v>5623</v>
      </c>
      <c r="WAJ438" s="294" t="s">
        <v>5623</v>
      </c>
      <c r="WAK438" s="294" t="s">
        <v>5623</v>
      </c>
      <c r="WAL438" s="294" t="s">
        <v>5623</v>
      </c>
      <c r="WAM438" s="294" t="s">
        <v>5623</v>
      </c>
      <c r="WAN438" s="294" t="s">
        <v>5623</v>
      </c>
      <c r="WAO438" s="294" t="s">
        <v>5623</v>
      </c>
      <c r="WAP438" s="294" t="s">
        <v>5623</v>
      </c>
      <c r="WAQ438" s="294" t="s">
        <v>5623</v>
      </c>
      <c r="WAR438" s="294" t="s">
        <v>5623</v>
      </c>
      <c r="WAS438" s="294" t="s">
        <v>5623</v>
      </c>
      <c r="WAT438" s="294" t="s">
        <v>5623</v>
      </c>
      <c r="WAU438" s="294" t="s">
        <v>5623</v>
      </c>
      <c r="WAV438" s="294" t="s">
        <v>5623</v>
      </c>
      <c r="WAW438" s="294" t="s">
        <v>5623</v>
      </c>
      <c r="WAX438" s="294" t="s">
        <v>5623</v>
      </c>
      <c r="WAY438" s="294" t="s">
        <v>5623</v>
      </c>
      <c r="WAZ438" s="294" t="s">
        <v>5623</v>
      </c>
      <c r="WBA438" s="294" t="s">
        <v>5623</v>
      </c>
      <c r="WBB438" s="294" t="s">
        <v>5623</v>
      </c>
      <c r="WBC438" s="294" t="s">
        <v>5623</v>
      </c>
      <c r="WBD438" s="294" t="s">
        <v>5623</v>
      </c>
      <c r="WBE438" s="294" t="s">
        <v>5623</v>
      </c>
      <c r="WBF438" s="294" t="s">
        <v>5623</v>
      </c>
      <c r="WBG438" s="294" t="s">
        <v>5623</v>
      </c>
      <c r="WBH438" s="294" t="s">
        <v>5623</v>
      </c>
      <c r="WBI438" s="294" t="s">
        <v>5623</v>
      </c>
      <c r="WBJ438" s="294" t="s">
        <v>5623</v>
      </c>
      <c r="WBK438" s="294" t="s">
        <v>5623</v>
      </c>
      <c r="WBL438" s="294" t="s">
        <v>5623</v>
      </c>
      <c r="WBM438" s="294" t="s">
        <v>5623</v>
      </c>
      <c r="WBN438" s="294" t="s">
        <v>5623</v>
      </c>
      <c r="WBO438" s="294" t="s">
        <v>5623</v>
      </c>
      <c r="WBP438" s="294" t="s">
        <v>5623</v>
      </c>
      <c r="WBQ438" s="294" t="s">
        <v>5623</v>
      </c>
      <c r="WBR438" s="294" t="s">
        <v>5623</v>
      </c>
      <c r="WBS438" s="294" t="s">
        <v>5623</v>
      </c>
      <c r="WBT438" s="294" t="s">
        <v>5623</v>
      </c>
      <c r="WBU438" s="294" t="s">
        <v>5623</v>
      </c>
      <c r="WBV438" s="294" t="s">
        <v>5623</v>
      </c>
      <c r="WBW438" s="294" t="s">
        <v>5623</v>
      </c>
      <c r="WBX438" s="294" t="s">
        <v>5623</v>
      </c>
      <c r="WBY438" s="294" t="s">
        <v>5623</v>
      </c>
      <c r="WBZ438" s="294" t="s">
        <v>5623</v>
      </c>
      <c r="WCA438" s="294" t="s">
        <v>5623</v>
      </c>
      <c r="WCB438" s="294" t="s">
        <v>5623</v>
      </c>
      <c r="WCC438" s="294" t="s">
        <v>5623</v>
      </c>
      <c r="WCD438" s="294" t="s">
        <v>5623</v>
      </c>
      <c r="WCE438" s="294" t="s">
        <v>5623</v>
      </c>
      <c r="WCF438" s="294" t="s">
        <v>5623</v>
      </c>
      <c r="WCG438" s="294" t="s">
        <v>5623</v>
      </c>
      <c r="WCH438" s="294" t="s">
        <v>5623</v>
      </c>
      <c r="WCI438" s="294" t="s">
        <v>5623</v>
      </c>
      <c r="WCJ438" s="294" t="s">
        <v>5623</v>
      </c>
      <c r="WCK438" s="294" t="s">
        <v>5623</v>
      </c>
      <c r="WCL438" s="294" t="s">
        <v>5623</v>
      </c>
      <c r="WCM438" s="294" t="s">
        <v>5623</v>
      </c>
      <c r="WCN438" s="294" t="s">
        <v>5623</v>
      </c>
      <c r="WCO438" s="294" t="s">
        <v>5623</v>
      </c>
      <c r="WCP438" s="294" t="s">
        <v>5623</v>
      </c>
      <c r="WCQ438" s="294" t="s">
        <v>5623</v>
      </c>
      <c r="WCR438" s="294" t="s">
        <v>5623</v>
      </c>
      <c r="WCS438" s="294" t="s">
        <v>5623</v>
      </c>
      <c r="WCT438" s="294" t="s">
        <v>5623</v>
      </c>
      <c r="WCU438" s="294" t="s">
        <v>5623</v>
      </c>
      <c r="WCV438" s="294" t="s">
        <v>5623</v>
      </c>
      <c r="WCW438" s="294" t="s">
        <v>5623</v>
      </c>
      <c r="WCX438" s="294" t="s">
        <v>5623</v>
      </c>
      <c r="WCY438" s="294" t="s">
        <v>5623</v>
      </c>
      <c r="WCZ438" s="294" t="s">
        <v>5623</v>
      </c>
      <c r="WDA438" s="294" t="s">
        <v>5623</v>
      </c>
      <c r="WDB438" s="294" t="s">
        <v>5623</v>
      </c>
      <c r="WDC438" s="294" t="s">
        <v>5623</v>
      </c>
      <c r="WDD438" s="294" t="s">
        <v>5623</v>
      </c>
      <c r="WDE438" s="294" t="s">
        <v>5623</v>
      </c>
      <c r="WDF438" s="294" t="s">
        <v>5623</v>
      </c>
      <c r="WDG438" s="294" t="s">
        <v>5623</v>
      </c>
      <c r="WDH438" s="294" t="s">
        <v>5623</v>
      </c>
      <c r="WDI438" s="294" t="s">
        <v>5623</v>
      </c>
      <c r="WDJ438" s="294" t="s">
        <v>5623</v>
      </c>
      <c r="WDK438" s="294" t="s">
        <v>5623</v>
      </c>
      <c r="WDL438" s="294" t="s">
        <v>5623</v>
      </c>
      <c r="WDM438" s="294" t="s">
        <v>5623</v>
      </c>
      <c r="WDN438" s="294" t="s">
        <v>5623</v>
      </c>
      <c r="WDO438" s="294" t="s">
        <v>5623</v>
      </c>
      <c r="WDP438" s="294" t="s">
        <v>5623</v>
      </c>
      <c r="WDQ438" s="294" t="s">
        <v>5623</v>
      </c>
      <c r="WDR438" s="294" t="s">
        <v>5623</v>
      </c>
      <c r="WDS438" s="294" t="s">
        <v>5623</v>
      </c>
      <c r="WDT438" s="294" t="s">
        <v>5623</v>
      </c>
      <c r="WDU438" s="294" t="s">
        <v>5623</v>
      </c>
      <c r="WDV438" s="294" t="s">
        <v>5623</v>
      </c>
      <c r="WDW438" s="294" t="s">
        <v>5623</v>
      </c>
      <c r="WDX438" s="294" t="s">
        <v>5623</v>
      </c>
      <c r="WDY438" s="294" t="s">
        <v>5623</v>
      </c>
      <c r="WDZ438" s="294" t="s">
        <v>5623</v>
      </c>
      <c r="WEA438" s="294" t="s">
        <v>5623</v>
      </c>
      <c r="WEB438" s="294" t="s">
        <v>5623</v>
      </c>
      <c r="WEC438" s="294" t="s">
        <v>5623</v>
      </c>
      <c r="WED438" s="294" t="s">
        <v>5623</v>
      </c>
      <c r="WEE438" s="294" t="s">
        <v>5623</v>
      </c>
      <c r="WEF438" s="294" t="s">
        <v>5623</v>
      </c>
      <c r="WEG438" s="294" t="s">
        <v>5623</v>
      </c>
      <c r="WEH438" s="294" t="s">
        <v>5623</v>
      </c>
      <c r="WEI438" s="294" t="s">
        <v>5623</v>
      </c>
      <c r="WEJ438" s="294" t="s">
        <v>5623</v>
      </c>
      <c r="WEK438" s="294" t="s">
        <v>5623</v>
      </c>
      <c r="WEL438" s="294" t="s">
        <v>5623</v>
      </c>
      <c r="WEM438" s="294" t="s">
        <v>5623</v>
      </c>
      <c r="WEN438" s="294" t="s">
        <v>5623</v>
      </c>
      <c r="WEO438" s="294" t="s">
        <v>5623</v>
      </c>
      <c r="WEP438" s="294" t="s">
        <v>5623</v>
      </c>
      <c r="WEQ438" s="294" t="s">
        <v>5623</v>
      </c>
      <c r="WER438" s="294" t="s">
        <v>5623</v>
      </c>
      <c r="WES438" s="294" t="s">
        <v>5623</v>
      </c>
      <c r="WET438" s="294" t="s">
        <v>5623</v>
      </c>
      <c r="WEU438" s="294" t="s">
        <v>5623</v>
      </c>
      <c r="WEV438" s="294" t="s">
        <v>5623</v>
      </c>
      <c r="WEW438" s="294" t="s">
        <v>5623</v>
      </c>
      <c r="WEX438" s="294" t="s">
        <v>5623</v>
      </c>
      <c r="WEY438" s="294" t="s">
        <v>5623</v>
      </c>
      <c r="WEZ438" s="294" t="s">
        <v>5623</v>
      </c>
      <c r="WFA438" s="294" t="s">
        <v>5623</v>
      </c>
      <c r="WFB438" s="294" t="s">
        <v>5623</v>
      </c>
      <c r="WFC438" s="294" t="s">
        <v>5623</v>
      </c>
      <c r="WFD438" s="294" t="s">
        <v>5623</v>
      </c>
      <c r="WFE438" s="294" t="s">
        <v>5623</v>
      </c>
      <c r="WFF438" s="294" t="s">
        <v>5623</v>
      </c>
      <c r="WFG438" s="294" t="s">
        <v>5623</v>
      </c>
      <c r="WFH438" s="294" t="s">
        <v>5623</v>
      </c>
      <c r="WFI438" s="294" t="s">
        <v>5623</v>
      </c>
      <c r="WFJ438" s="294" t="s">
        <v>5623</v>
      </c>
      <c r="WFK438" s="294" t="s">
        <v>5623</v>
      </c>
      <c r="WFL438" s="294" t="s">
        <v>5623</v>
      </c>
      <c r="WFM438" s="294" t="s">
        <v>5623</v>
      </c>
      <c r="WFN438" s="294" t="s">
        <v>5623</v>
      </c>
      <c r="WFO438" s="294" t="s">
        <v>5623</v>
      </c>
      <c r="WFP438" s="294" t="s">
        <v>5623</v>
      </c>
      <c r="WFQ438" s="294" t="s">
        <v>5623</v>
      </c>
      <c r="WFR438" s="294" t="s">
        <v>5623</v>
      </c>
      <c r="WFS438" s="294" t="s">
        <v>5623</v>
      </c>
      <c r="WFT438" s="294" t="s">
        <v>5623</v>
      </c>
      <c r="WFU438" s="294" t="s">
        <v>5623</v>
      </c>
      <c r="WFV438" s="294" t="s">
        <v>5623</v>
      </c>
      <c r="WFW438" s="294" t="s">
        <v>5623</v>
      </c>
      <c r="WFX438" s="294" t="s">
        <v>5623</v>
      </c>
      <c r="WFY438" s="294" t="s">
        <v>5623</v>
      </c>
      <c r="WFZ438" s="294" t="s">
        <v>5623</v>
      </c>
      <c r="WGA438" s="294" t="s">
        <v>5623</v>
      </c>
      <c r="WGB438" s="294" t="s">
        <v>5623</v>
      </c>
      <c r="WGC438" s="294" t="s">
        <v>5623</v>
      </c>
      <c r="WGD438" s="294" t="s">
        <v>5623</v>
      </c>
      <c r="WGE438" s="294" t="s">
        <v>5623</v>
      </c>
      <c r="WGF438" s="294" t="s">
        <v>5623</v>
      </c>
      <c r="WGG438" s="294" t="s">
        <v>5623</v>
      </c>
      <c r="WGH438" s="294" t="s">
        <v>5623</v>
      </c>
      <c r="WGI438" s="294" t="s">
        <v>5623</v>
      </c>
      <c r="WGJ438" s="294" t="s">
        <v>5623</v>
      </c>
      <c r="WGK438" s="294" t="s">
        <v>5623</v>
      </c>
      <c r="WGL438" s="294" t="s">
        <v>5623</v>
      </c>
      <c r="WGM438" s="294" t="s">
        <v>5623</v>
      </c>
      <c r="WGN438" s="294" t="s">
        <v>5623</v>
      </c>
      <c r="WGO438" s="294" t="s">
        <v>5623</v>
      </c>
      <c r="WGP438" s="294" t="s">
        <v>5623</v>
      </c>
      <c r="WGQ438" s="294" t="s">
        <v>5623</v>
      </c>
      <c r="WGR438" s="294" t="s">
        <v>5623</v>
      </c>
      <c r="WGS438" s="294" t="s">
        <v>5623</v>
      </c>
      <c r="WGT438" s="294" t="s">
        <v>5623</v>
      </c>
      <c r="WGU438" s="294" t="s">
        <v>5623</v>
      </c>
      <c r="WGV438" s="294" t="s">
        <v>5623</v>
      </c>
      <c r="WGW438" s="294" t="s">
        <v>5623</v>
      </c>
      <c r="WGX438" s="294" t="s">
        <v>5623</v>
      </c>
      <c r="WGY438" s="294" t="s">
        <v>5623</v>
      </c>
      <c r="WGZ438" s="294" t="s">
        <v>5623</v>
      </c>
      <c r="WHA438" s="294" t="s">
        <v>5623</v>
      </c>
      <c r="WHB438" s="294" t="s">
        <v>5623</v>
      </c>
      <c r="WHC438" s="294" t="s">
        <v>5623</v>
      </c>
      <c r="WHD438" s="294" t="s">
        <v>5623</v>
      </c>
      <c r="WHE438" s="294" t="s">
        <v>5623</v>
      </c>
      <c r="WHF438" s="294" t="s">
        <v>5623</v>
      </c>
      <c r="WHG438" s="294" t="s">
        <v>5623</v>
      </c>
      <c r="WHH438" s="294" t="s">
        <v>5623</v>
      </c>
      <c r="WHI438" s="294" t="s">
        <v>5623</v>
      </c>
      <c r="WHJ438" s="294" t="s">
        <v>5623</v>
      </c>
      <c r="WHK438" s="294" t="s">
        <v>5623</v>
      </c>
      <c r="WHL438" s="294" t="s">
        <v>5623</v>
      </c>
      <c r="WHM438" s="294" t="s">
        <v>5623</v>
      </c>
      <c r="WHN438" s="294" t="s">
        <v>5623</v>
      </c>
      <c r="WHO438" s="294" t="s">
        <v>5623</v>
      </c>
      <c r="WHP438" s="294" t="s">
        <v>5623</v>
      </c>
      <c r="WHQ438" s="294" t="s">
        <v>5623</v>
      </c>
      <c r="WHR438" s="294" t="s">
        <v>5623</v>
      </c>
      <c r="WHS438" s="294" t="s">
        <v>5623</v>
      </c>
      <c r="WHT438" s="294" t="s">
        <v>5623</v>
      </c>
      <c r="WHU438" s="294" t="s">
        <v>5623</v>
      </c>
      <c r="WHV438" s="294" t="s">
        <v>5623</v>
      </c>
      <c r="WHW438" s="294" t="s">
        <v>5623</v>
      </c>
      <c r="WHX438" s="294" t="s">
        <v>5623</v>
      </c>
      <c r="WHY438" s="294" t="s">
        <v>5623</v>
      </c>
      <c r="WHZ438" s="294" t="s">
        <v>5623</v>
      </c>
      <c r="WIA438" s="294" t="s">
        <v>5623</v>
      </c>
      <c r="WIB438" s="294" t="s">
        <v>5623</v>
      </c>
      <c r="WIC438" s="294" t="s">
        <v>5623</v>
      </c>
      <c r="WID438" s="294" t="s">
        <v>5623</v>
      </c>
      <c r="WIE438" s="294" t="s">
        <v>5623</v>
      </c>
      <c r="WIF438" s="294" t="s">
        <v>5623</v>
      </c>
      <c r="WIG438" s="294" t="s">
        <v>5623</v>
      </c>
      <c r="WIH438" s="294" t="s">
        <v>5623</v>
      </c>
      <c r="WII438" s="294" t="s">
        <v>5623</v>
      </c>
      <c r="WIJ438" s="294" t="s">
        <v>5623</v>
      </c>
      <c r="WIK438" s="294" t="s">
        <v>5623</v>
      </c>
      <c r="WIL438" s="294" t="s">
        <v>5623</v>
      </c>
      <c r="WIM438" s="294" t="s">
        <v>5623</v>
      </c>
      <c r="WIN438" s="294" t="s">
        <v>5623</v>
      </c>
      <c r="WIO438" s="294" t="s">
        <v>5623</v>
      </c>
      <c r="WIP438" s="294" t="s">
        <v>5623</v>
      </c>
      <c r="WIQ438" s="294" t="s">
        <v>5623</v>
      </c>
      <c r="WIR438" s="294" t="s">
        <v>5623</v>
      </c>
      <c r="WIS438" s="294" t="s">
        <v>5623</v>
      </c>
      <c r="WIT438" s="294" t="s">
        <v>5623</v>
      </c>
      <c r="WIU438" s="294" t="s">
        <v>5623</v>
      </c>
      <c r="WIV438" s="294" t="s">
        <v>5623</v>
      </c>
      <c r="WIW438" s="294" t="s">
        <v>5623</v>
      </c>
      <c r="WIX438" s="294" t="s">
        <v>5623</v>
      </c>
      <c r="WIY438" s="294" t="s">
        <v>5623</v>
      </c>
      <c r="WIZ438" s="294" t="s">
        <v>5623</v>
      </c>
      <c r="WJA438" s="294" t="s">
        <v>5623</v>
      </c>
      <c r="WJB438" s="294" t="s">
        <v>5623</v>
      </c>
      <c r="WJC438" s="294" t="s">
        <v>5623</v>
      </c>
      <c r="WJD438" s="294" t="s">
        <v>5623</v>
      </c>
      <c r="WJE438" s="294" t="s">
        <v>5623</v>
      </c>
      <c r="WJF438" s="294" t="s">
        <v>5623</v>
      </c>
      <c r="WJG438" s="294" t="s">
        <v>5623</v>
      </c>
      <c r="WJH438" s="294" t="s">
        <v>5623</v>
      </c>
      <c r="WJI438" s="294" t="s">
        <v>5623</v>
      </c>
      <c r="WJJ438" s="294" t="s">
        <v>5623</v>
      </c>
      <c r="WJK438" s="294" t="s">
        <v>5623</v>
      </c>
      <c r="WJL438" s="294" t="s">
        <v>5623</v>
      </c>
      <c r="WJM438" s="294" t="s">
        <v>5623</v>
      </c>
      <c r="WJN438" s="294" t="s">
        <v>5623</v>
      </c>
      <c r="WJO438" s="294" t="s">
        <v>5623</v>
      </c>
      <c r="WJP438" s="294" t="s">
        <v>5623</v>
      </c>
      <c r="WJQ438" s="294" t="s">
        <v>5623</v>
      </c>
      <c r="WJR438" s="294" t="s">
        <v>5623</v>
      </c>
      <c r="WJS438" s="294" t="s">
        <v>5623</v>
      </c>
      <c r="WJT438" s="294" t="s">
        <v>5623</v>
      </c>
      <c r="WJU438" s="294" t="s">
        <v>5623</v>
      </c>
      <c r="WJV438" s="294" t="s">
        <v>5623</v>
      </c>
      <c r="WJW438" s="294" t="s">
        <v>5623</v>
      </c>
      <c r="WJX438" s="294" t="s">
        <v>5623</v>
      </c>
      <c r="WJY438" s="294" t="s">
        <v>5623</v>
      </c>
      <c r="WJZ438" s="294" t="s">
        <v>5623</v>
      </c>
      <c r="WKA438" s="294" t="s">
        <v>5623</v>
      </c>
      <c r="WKB438" s="294" t="s">
        <v>5623</v>
      </c>
      <c r="WKC438" s="294" t="s">
        <v>5623</v>
      </c>
      <c r="WKD438" s="294" t="s">
        <v>5623</v>
      </c>
      <c r="WKE438" s="294" t="s">
        <v>5623</v>
      </c>
      <c r="WKF438" s="294" t="s">
        <v>5623</v>
      </c>
      <c r="WKG438" s="294" t="s">
        <v>5623</v>
      </c>
      <c r="WKH438" s="294" t="s">
        <v>5623</v>
      </c>
      <c r="WKI438" s="294" t="s">
        <v>5623</v>
      </c>
      <c r="WKJ438" s="294" t="s">
        <v>5623</v>
      </c>
      <c r="WKK438" s="294" t="s">
        <v>5623</v>
      </c>
      <c r="WKL438" s="294" t="s">
        <v>5623</v>
      </c>
      <c r="WKM438" s="294" t="s">
        <v>5623</v>
      </c>
      <c r="WKN438" s="294" t="s">
        <v>5623</v>
      </c>
      <c r="WKO438" s="294" t="s">
        <v>5623</v>
      </c>
      <c r="WKP438" s="294" t="s">
        <v>5623</v>
      </c>
      <c r="WKQ438" s="294" t="s">
        <v>5623</v>
      </c>
      <c r="WKR438" s="294" t="s">
        <v>5623</v>
      </c>
      <c r="WKS438" s="294" t="s">
        <v>5623</v>
      </c>
      <c r="WKT438" s="294" t="s">
        <v>5623</v>
      </c>
      <c r="WKU438" s="294" t="s">
        <v>5623</v>
      </c>
      <c r="WKV438" s="294" t="s">
        <v>5623</v>
      </c>
      <c r="WKW438" s="294" t="s">
        <v>5623</v>
      </c>
      <c r="WKX438" s="294" t="s">
        <v>5623</v>
      </c>
      <c r="WKY438" s="294" t="s">
        <v>5623</v>
      </c>
      <c r="WKZ438" s="294" t="s">
        <v>5623</v>
      </c>
      <c r="WLA438" s="294" t="s">
        <v>5623</v>
      </c>
      <c r="WLB438" s="294" t="s">
        <v>5623</v>
      </c>
      <c r="WLC438" s="294" t="s">
        <v>5623</v>
      </c>
      <c r="WLD438" s="294" t="s">
        <v>5623</v>
      </c>
      <c r="WLE438" s="294" t="s">
        <v>5623</v>
      </c>
      <c r="WLF438" s="294" t="s">
        <v>5623</v>
      </c>
      <c r="WLG438" s="294" t="s">
        <v>5623</v>
      </c>
      <c r="WLH438" s="294" t="s">
        <v>5623</v>
      </c>
      <c r="WLI438" s="294" t="s">
        <v>5623</v>
      </c>
      <c r="WLJ438" s="294" t="s">
        <v>5623</v>
      </c>
      <c r="WLK438" s="294" t="s">
        <v>5623</v>
      </c>
      <c r="WLL438" s="294" t="s">
        <v>5623</v>
      </c>
      <c r="WLM438" s="294" t="s">
        <v>5623</v>
      </c>
      <c r="WLN438" s="294" t="s">
        <v>5623</v>
      </c>
      <c r="WLO438" s="294" t="s">
        <v>5623</v>
      </c>
      <c r="WLP438" s="294" t="s">
        <v>5623</v>
      </c>
      <c r="WLQ438" s="294" t="s">
        <v>5623</v>
      </c>
      <c r="WLR438" s="294" t="s">
        <v>5623</v>
      </c>
      <c r="WLS438" s="294" t="s">
        <v>5623</v>
      </c>
      <c r="WLT438" s="294" t="s">
        <v>5623</v>
      </c>
      <c r="WLU438" s="294" t="s">
        <v>5623</v>
      </c>
      <c r="WLV438" s="294" t="s">
        <v>5623</v>
      </c>
      <c r="WLW438" s="294" t="s">
        <v>5623</v>
      </c>
      <c r="WLX438" s="294" t="s">
        <v>5623</v>
      </c>
      <c r="WLY438" s="294" t="s">
        <v>5623</v>
      </c>
      <c r="WLZ438" s="294" t="s">
        <v>5623</v>
      </c>
      <c r="WMA438" s="294" t="s">
        <v>5623</v>
      </c>
      <c r="WMB438" s="294" t="s">
        <v>5623</v>
      </c>
      <c r="WMC438" s="294" t="s">
        <v>5623</v>
      </c>
      <c r="WMD438" s="294" t="s">
        <v>5623</v>
      </c>
      <c r="WME438" s="294" t="s">
        <v>5623</v>
      </c>
      <c r="WMF438" s="294" t="s">
        <v>5623</v>
      </c>
      <c r="WMG438" s="294" t="s">
        <v>5623</v>
      </c>
      <c r="WMH438" s="294" t="s">
        <v>5623</v>
      </c>
      <c r="WMI438" s="294" t="s">
        <v>5623</v>
      </c>
      <c r="WMJ438" s="294" t="s">
        <v>5623</v>
      </c>
      <c r="WMK438" s="294" t="s">
        <v>5623</v>
      </c>
      <c r="WML438" s="294" t="s">
        <v>5623</v>
      </c>
      <c r="WMM438" s="294" t="s">
        <v>5623</v>
      </c>
      <c r="WMN438" s="294" t="s">
        <v>5623</v>
      </c>
      <c r="WMO438" s="294" t="s">
        <v>5623</v>
      </c>
      <c r="WMP438" s="294" t="s">
        <v>5623</v>
      </c>
      <c r="WMQ438" s="294" t="s">
        <v>5623</v>
      </c>
      <c r="WMR438" s="294" t="s">
        <v>5623</v>
      </c>
      <c r="WMS438" s="294" t="s">
        <v>5623</v>
      </c>
      <c r="WMT438" s="294" t="s">
        <v>5623</v>
      </c>
      <c r="WMU438" s="294" t="s">
        <v>5623</v>
      </c>
      <c r="WMV438" s="294" t="s">
        <v>5623</v>
      </c>
      <c r="WMW438" s="294" t="s">
        <v>5623</v>
      </c>
      <c r="WMX438" s="294" t="s">
        <v>5623</v>
      </c>
      <c r="WMY438" s="294" t="s">
        <v>5623</v>
      </c>
      <c r="WMZ438" s="294" t="s">
        <v>5623</v>
      </c>
      <c r="WNA438" s="294" t="s">
        <v>5623</v>
      </c>
      <c r="WNB438" s="294" t="s">
        <v>5623</v>
      </c>
      <c r="WNC438" s="294" t="s">
        <v>5623</v>
      </c>
      <c r="WND438" s="294" t="s">
        <v>5623</v>
      </c>
      <c r="WNE438" s="294" t="s">
        <v>5623</v>
      </c>
      <c r="WNF438" s="294" t="s">
        <v>5623</v>
      </c>
      <c r="WNG438" s="294" t="s">
        <v>5623</v>
      </c>
      <c r="WNH438" s="294" t="s">
        <v>5623</v>
      </c>
      <c r="WNI438" s="294" t="s">
        <v>5623</v>
      </c>
      <c r="WNJ438" s="294" t="s">
        <v>5623</v>
      </c>
      <c r="WNK438" s="294" t="s">
        <v>5623</v>
      </c>
      <c r="WNL438" s="294" t="s">
        <v>5623</v>
      </c>
      <c r="WNM438" s="294" t="s">
        <v>5623</v>
      </c>
      <c r="WNN438" s="294" t="s">
        <v>5623</v>
      </c>
      <c r="WNO438" s="294" t="s">
        <v>5623</v>
      </c>
      <c r="WNP438" s="294" t="s">
        <v>5623</v>
      </c>
      <c r="WNQ438" s="294" t="s">
        <v>5623</v>
      </c>
      <c r="WNR438" s="294" t="s">
        <v>5623</v>
      </c>
      <c r="WNS438" s="294" t="s">
        <v>5623</v>
      </c>
      <c r="WNT438" s="294" t="s">
        <v>5623</v>
      </c>
      <c r="WNU438" s="294" t="s">
        <v>5623</v>
      </c>
      <c r="WNV438" s="294" t="s">
        <v>5623</v>
      </c>
      <c r="WNW438" s="294" t="s">
        <v>5623</v>
      </c>
      <c r="WNX438" s="294" t="s">
        <v>5623</v>
      </c>
      <c r="WNY438" s="294" t="s">
        <v>5623</v>
      </c>
      <c r="WNZ438" s="294" t="s">
        <v>5623</v>
      </c>
      <c r="WOA438" s="294" t="s">
        <v>5623</v>
      </c>
      <c r="WOB438" s="294" t="s">
        <v>5623</v>
      </c>
      <c r="WOC438" s="294" t="s">
        <v>5623</v>
      </c>
      <c r="WOD438" s="294" t="s">
        <v>5623</v>
      </c>
      <c r="WOE438" s="294" t="s">
        <v>5623</v>
      </c>
      <c r="WOF438" s="294" t="s">
        <v>5623</v>
      </c>
      <c r="WOG438" s="294" t="s">
        <v>5623</v>
      </c>
      <c r="WOH438" s="294" t="s">
        <v>5623</v>
      </c>
      <c r="WOI438" s="294" t="s">
        <v>5623</v>
      </c>
      <c r="WOJ438" s="294" t="s">
        <v>5623</v>
      </c>
      <c r="WOK438" s="294" t="s">
        <v>5623</v>
      </c>
      <c r="WOL438" s="294" t="s">
        <v>5623</v>
      </c>
      <c r="WOM438" s="294" t="s">
        <v>5623</v>
      </c>
      <c r="WON438" s="294" t="s">
        <v>5623</v>
      </c>
      <c r="WOO438" s="294" t="s">
        <v>5623</v>
      </c>
      <c r="WOP438" s="294" t="s">
        <v>5623</v>
      </c>
      <c r="WOQ438" s="294" t="s">
        <v>5623</v>
      </c>
      <c r="WOR438" s="294" t="s">
        <v>5623</v>
      </c>
      <c r="WOS438" s="294" t="s">
        <v>5623</v>
      </c>
      <c r="WOT438" s="294" t="s">
        <v>5623</v>
      </c>
      <c r="WOU438" s="294" t="s">
        <v>5623</v>
      </c>
      <c r="WOV438" s="294" t="s">
        <v>5623</v>
      </c>
      <c r="WOW438" s="294" t="s">
        <v>5623</v>
      </c>
      <c r="WOX438" s="294" t="s">
        <v>5623</v>
      </c>
      <c r="WOY438" s="294" t="s">
        <v>5623</v>
      </c>
      <c r="WOZ438" s="294" t="s">
        <v>5623</v>
      </c>
      <c r="WPA438" s="294" t="s">
        <v>5623</v>
      </c>
      <c r="WPB438" s="294" t="s">
        <v>5623</v>
      </c>
      <c r="WPC438" s="294" t="s">
        <v>5623</v>
      </c>
      <c r="WPD438" s="294" t="s">
        <v>5623</v>
      </c>
      <c r="WPE438" s="294" t="s">
        <v>5623</v>
      </c>
      <c r="WPF438" s="294" t="s">
        <v>5623</v>
      </c>
      <c r="WPG438" s="294" t="s">
        <v>5623</v>
      </c>
      <c r="WPH438" s="294" t="s">
        <v>5623</v>
      </c>
      <c r="WPI438" s="294" t="s">
        <v>5623</v>
      </c>
      <c r="WPJ438" s="294" t="s">
        <v>5623</v>
      </c>
      <c r="WPK438" s="294" t="s">
        <v>5623</v>
      </c>
      <c r="WPL438" s="294" t="s">
        <v>5623</v>
      </c>
      <c r="WPM438" s="294" t="s">
        <v>5623</v>
      </c>
      <c r="WPN438" s="294" t="s">
        <v>5623</v>
      </c>
      <c r="WPO438" s="294" t="s">
        <v>5623</v>
      </c>
      <c r="WPP438" s="294" t="s">
        <v>5623</v>
      </c>
      <c r="WPQ438" s="294" t="s">
        <v>5623</v>
      </c>
      <c r="WPR438" s="294" t="s">
        <v>5623</v>
      </c>
      <c r="WPS438" s="294" t="s">
        <v>5623</v>
      </c>
      <c r="WPT438" s="294" t="s">
        <v>5623</v>
      </c>
      <c r="WPU438" s="294" t="s">
        <v>5623</v>
      </c>
      <c r="WPV438" s="294" t="s">
        <v>5623</v>
      </c>
      <c r="WPW438" s="294" t="s">
        <v>5623</v>
      </c>
      <c r="WPX438" s="294" t="s">
        <v>5623</v>
      </c>
      <c r="WPY438" s="294" t="s">
        <v>5623</v>
      </c>
      <c r="WPZ438" s="294" t="s">
        <v>5623</v>
      </c>
      <c r="WQA438" s="294" t="s">
        <v>5623</v>
      </c>
      <c r="WQB438" s="294" t="s">
        <v>5623</v>
      </c>
      <c r="WQC438" s="294" t="s">
        <v>5623</v>
      </c>
      <c r="WQD438" s="294" t="s">
        <v>5623</v>
      </c>
      <c r="WQE438" s="294" t="s">
        <v>5623</v>
      </c>
      <c r="WQF438" s="294" t="s">
        <v>5623</v>
      </c>
      <c r="WQG438" s="294" t="s">
        <v>5623</v>
      </c>
      <c r="WQH438" s="294" t="s">
        <v>5623</v>
      </c>
      <c r="WQI438" s="294" t="s">
        <v>5623</v>
      </c>
      <c r="WQJ438" s="294" t="s">
        <v>5623</v>
      </c>
      <c r="WQK438" s="294" t="s">
        <v>5623</v>
      </c>
      <c r="WQL438" s="294" t="s">
        <v>5623</v>
      </c>
      <c r="WQM438" s="294" t="s">
        <v>5623</v>
      </c>
      <c r="WQN438" s="294" t="s">
        <v>5623</v>
      </c>
      <c r="WQO438" s="294" t="s">
        <v>5623</v>
      </c>
      <c r="WQP438" s="294" t="s">
        <v>5623</v>
      </c>
      <c r="WQQ438" s="294" t="s">
        <v>5623</v>
      </c>
      <c r="WQR438" s="294" t="s">
        <v>5623</v>
      </c>
      <c r="WQS438" s="294" t="s">
        <v>5623</v>
      </c>
      <c r="WQT438" s="294" t="s">
        <v>5623</v>
      </c>
      <c r="WQU438" s="294" t="s">
        <v>5623</v>
      </c>
      <c r="WQV438" s="294" t="s">
        <v>5623</v>
      </c>
      <c r="WQW438" s="294" t="s">
        <v>5623</v>
      </c>
      <c r="WQX438" s="294" t="s">
        <v>5623</v>
      </c>
      <c r="WQY438" s="294" t="s">
        <v>5623</v>
      </c>
      <c r="WQZ438" s="294" t="s">
        <v>5623</v>
      </c>
      <c r="WRA438" s="294" t="s">
        <v>5623</v>
      </c>
      <c r="WRB438" s="294" t="s">
        <v>5623</v>
      </c>
      <c r="WRC438" s="294" t="s">
        <v>5623</v>
      </c>
      <c r="WRD438" s="294" t="s">
        <v>5623</v>
      </c>
      <c r="WRE438" s="294" t="s">
        <v>5623</v>
      </c>
      <c r="WRF438" s="294" t="s">
        <v>5623</v>
      </c>
      <c r="WRG438" s="294" t="s">
        <v>5623</v>
      </c>
      <c r="WRH438" s="294" t="s">
        <v>5623</v>
      </c>
      <c r="WRI438" s="294" t="s">
        <v>5623</v>
      </c>
      <c r="WRJ438" s="294" t="s">
        <v>5623</v>
      </c>
      <c r="WRK438" s="294" t="s">
        <v>5623</v>
      </c>
      <c r="WRL438" s="294" t="s">
        <v>5623</v>
      </c>
      <c r="WRM438" s="294" t="s">
        <v>5623</v>
      </c>
      <c r="WRN438" s="294" t="s">
        <v>5623</v>
      </c>
      <c r="WRO438" s="294" t="s">
        <v>5623</v>
      </c>
      <c r="WRP438" s="294" t="s">
        <v>5623</v>
      </c>
      <c r="WRQ438" s="294" t="s">
        <v>5623</v>
      </c>
      <c r="WRR438" s="294" t="s">
        <v>5623</v>
      </c>
      <c r="WRS438" s="294" t="s">
        <v>5623</v>
      </c>
      <c r="WRT438" s="294" t="s">
        <v>5623</v>
      </c>
      <c r="WRU438" s="294" t="s">
        <v>5623</v>
      </c>
      <c r="WRV438" s="294" t="s">
        <v>5623</v>
      </c>
      <c r="WRW438" s="294" t="s">
        <v>5623</v>
      </c>
      <c r="WRX438" s="294" t="s">
        <v>5623</v>
      </c>
      <c r="WRY438" s="294" t="s">
        <v>5623</v>
      </c>
      <c r="WRZ438" s="294" t="s">
        <v>5623</v>
      </c>
      <c r="WSA438" s="294" t="s">
        <v>5623</v>
      </c>
      <c r="WSB438" s="294" t="s">
        <v>5623</v>
      </c>
      <c r="WSC438" s="294" t="s">
        <v>5623</v>
      </c>
      <c r="WSD438" s="294" t="s">
        <v>5623</v>
      </c>
      <c r="WSE438" s="294" t="s">
        <v>5623</v>
      </c>
      <c r="WSF438" s="294" t="s">
        <v>5623</v>
      </c>
      <c r="WSG438" s="294" t="s">
        <v>5623</v>
      </c>
      <c r="WSH438" s="294" t="s">
        <v>5623</v>
      </c>
      <c r="WSI438" s="294" t="s">
        <v>5623</v>
      </c>
      <c r="WSJ438" s="294" t="s">
        <v>5623</v>
      </c>
      <c r="WSK438" s="294" t="s">
        <v>5623</v>
      </c>
      <c r="WSL438" s="294" t="s">
        <v>5623</v>
      </c>
      <c r="WSM438" s="294" t="s">
        <v>5623</v>
      </c>
      <c r="WSN438" s="294" t="s">
        <v>5623</v>
      </c>
      <c r="WSO438" s="294" t="s">
        <v>5623</v>
      </c>
      <c r="WSP438" s="294" t="s">
        <v>5623</v>
      </c>
      <c r="WSQ438" s="294" t="s">
        <v>5623</v>
      </c>
      <c r="WSR438" s="294" t="s">
        <v>5623</v>
      </c>
      <c r="WSS438" s="294" t="s">
        <v>5623</v>
      </c>
      <c r="WST438" s="294" t="s">
        <v>5623</v>
      </c>
      <c r="WSU438" s="294" t="s">
        <v>5623</v>
      </c>
      <c r="WSV438" s="294" t="s">
        <v>5623</v>
      </c>
      <c r="WSW438" s="294" t="s">
        <v>5623</v>
      </c>
      <c r="WSX438" s="294" t="s">
        <v>5623</v>
      </c>
      <c r="WSY438" s="294" t="s">
        <v>5623</v>
      </c>
      <c r="WSZ438" s="294" t="s">
        <v>5623</v>
      </c>
      <c r="WTA438" s="294" t="s">
        <v>5623</v>
      </c>
      <c r="WTB438" s="294" t="s">
        <v>5623</v>
      </c>
      <c r="WTC438" s="294" t="s">
        <v>5623</v>
      </c>
      <c r="WTD438" s="294" t="s">
        <v>5623</v>
      </c>
      <c r="WTE438" s="294" t="s">
        <v>5623</v>
      </c>
      <c r="WTF438" s="294" t="s">
        <v>5623</v>
      </c>
      <c r="WTG438" s="294" t="s">
        <v>5623</v>
      </c>
      <c r="WTH438" s="294" t="s">
        <v>5623</v>
      </c>
      <c r="WTI438" s="294" t="s">
        <v>5623</v>
      </c>
      <c r="WTJ438" s="294" t="s">
        <v>5623</v>
      </c>
      <c r="WTK438" s="294" t="s">
        <v>5623</v>
      </c>
      <c r="WTL438" s="294" t="s">
        <v>5623</v>
      </c>
      <c r="WTM438" s="294" t="s">
        <v>5623</v>
      </c>
      <c r="WTN438" s="294" t="s">
        <v>5623</v>
      </c>
      <c r="WTO438" s="294" t="s">
        <v>5623</v>
      </c>
      <c r="WTP438" s="294" t="s">
        <v>5623</v>
      </c>
      <c r="WTQ438" s="294" t="s">
        <v>5623</v>
      </c>
      <c r="WTR438" s="294" t="s">
        <v>5623</v>
      </c>
      <c r="WTS438" s="294" t="s">
        <v>5623</v>
      </c>
      <c r="WTT438" s="294" t="s">
        <v>5623</v>
      </c>
      <c r="WTU438" s="294" t="s">
        <v>5623</v>
      </c>
      <c r="WTV438" s="294" t="s">
        <v>5623</v>
      </c>
      <c r="WTW438" s="294" t="s">
        <v>5623</v>
      </c>
      <c r="WTX438" s="294" t="s">
        <v>5623</v>
      </c>
      <c r="WTY438" s="294" t="s">
        <v>5623</v>
      </c>
      <c r="WTZ438" s="294" t="s">
        <v>5623</v>
      </c>
      <c r="WUA438" s="294" t="s">
        <v>5623</v>
      </c>
      <c r="WUB438" s="294" t="s">
        <v>5623</v>
      </c>
      <c r="WUC438" s="294" t="s">
        <v>5623</v>
      </c>
      <c r="WUD438" s="294" t="s">
        <v>5623</v>
      </c>
      <c r="WUE438" s="294" t="s">
        <v>5623</v>
      </c>
      <c r="WUF438" s="294" t="s">
        <v>5623</v>
      </c>
      <c r="WUG438" s="294" t="s">
        <v>5623</v>
      </c>
      <c r="WUH438" s="294" t="s">
        <v>5623</v>
      </c>
      <c r="WUI438" s="294" t="s">
        <v>5623</v>
      </c>
      <c r="WUJ438" s="294" t="s">
        <v>5623</v>
      </c>
      <c r="WUK438" s="294" t="s">
        <v>5623</v>
      </c>
      <c r="WUL438" s="294" t="s">
        <v>5623</v>
      </c>
      <c r="WUM438" s="294" t="s">
        <v>5623</v>
      </c>
      <c r="WUN438" s="294" t="s">
        <v>5623</v>
      </c>
      <c r="WUO438" s="294" t="s">
        <v>5623</v>
      </c>
      <c r="WUP438" s="294" t="s">
        <v>5623</v>
      </c>
      <c r="WUQ438" s="294" t="s">
        <v>5623</v>
      </c>
      <c r="WUR438" s="294" t="s">
        <v>5623</v>
      </c>
      <c r="WUS438" s="294" t="s">
        <v>5623</v>
      </c>
      <c r="WUT438" s="294" t="s">
        <v>5623</v>
      </c>
      <c r="WUU438" s="294" t="s">
        <v>5623</v>
      </c>
      <c r="WUV438" s="294" t="s">
        <v>5623</v>
      </c>
      <c r="WUW438" s="294" t="s">
        <v>5623</v>
      </c>
      <c r="WUX438" s="294" t="s">
        <v>5623</v>
      </c>
      <c r="WUY438" s="294" t="s">
        <v>5623</v>
      </c>
      <c r="WUZ438" s="294" t="s">
        <v>5623</v>
      </c>
      <c r="WVA438" s="294" t="s">
        <v>5623</v>
      </c>
      <c r="WVB438" s="294" t="s">
        <v>5623</v>
      </c>
      <c r="WVC438" s="294" t="s">
        <v>5623</v>
      </c>
      <c r="WVD438" s="294" t="s">
        <v>5623</v>
      </c>
      <c r="WVE438" s="294" t="s">
        <v>5623</v>
      </c>
      <c r="WVF438" s="294" t="s">
        <v>5623</v>
      </c>
      <c r="WVG438" s="294" t="s">
        <v>5623</v>
      </c>
      <c r="WVH438" s="294" t="s">
        <v>5623</v>
      </c>
      <c r="WVI438" s="294" t="s">
        <v>5623</v>
      </c>
      <c r="WVJ438" s="294" t="s">
        <v>5623</v>
      </c>
      <c r="WVK438" s="294" t="s">
        <v>5623</v>
      </c>
      <c r="WVL438" s="294" t="s">
        <v>5623</v>
      </c>
      <c r="WVM438" s="294" t="s">
        <v>5623</v>
      </c>
      <c r="WVN438" s="294" t="s">
        <v>5623</v>
      </c>
      <c r="WVO438" s="294" t="s">
        <v>5623</v>
      </c>
      <c r="WVP438" s="294" t="s">
        <v>5623</v>
      </c>
      <c r="WVQ438" s="294" t="s">
        <v>5623</v>
      </c>
      <c r="WVR438" s="294" t="s">
        <v>5623</v>
      </c>
      <c r="WVS438" s="294" t="s">
        <v>5623</v>
      </c>
      <c r="WVT438" s="294" t="s">
        <v>5623</v>
      </c>
      <c r="WVU438" s="294" t="s">
        <v>5623</v>
      </c>
      <c r="WVV438" s="294" t="s">
        <v>5623</v>
      </c>
      <c r="WVW438" s="294" t="s">
        <v>5623</v>
      </c>
      <c r="WVX438" s="294" t="s">
        <v>5623</v>
      </c>
      <c r="WVY438" s="294" t="s">
        <v>5623</v>
      </c>
      <c r="WVZ438" s="294" t="s">
        <v>5623</v>
      </c>
      <c r="WWA438" s="294" t="s">
        <v>5623</v>
      </c>
      <c r="WWB438" s="294" t="s">
        <v>5623</v>
      </c>
      <c r="WWC438" s="294" t="s">
        <v>5623</v>
      </c>
      <c r="WWD438" s="294" t="s">
        <v>5623</v>
      </c>
      <c r="WWE438" s="294" t="s">
        <v>5623</v>
      </c>
      <c r="WWF438" s="294" t="s">
        <v>5623</v>
      </c>
      <c r="WWG438" s="294" t="s">
        <v>5623</v>
      </c>
      <c r="WWH438" s="294" t="s">
        <v>5623</v>
      </c>
      <c r="WWI438" s="294" t="s">
        <v>5623</v>
      </c>
      <c r="WWJ438" s="294" t="s">
        <v>5623</v>
      </c>
      <c r="WWK438" s="294" t="s">
        <v>5623</v>
      </c>
      <c r="WWL438" s="294" t="s">
        <v>5623</v>
      </c>
      <c r="WWM438" s="294" t="s">
        <v>5623</v>
      </c>
      <c r="WWN438" s="294" t="s">
        <v>5623</v>
      </c>
      <c r="WWO438" s="294" t="s">
        <v>5623</v>
      </c>
      <c r="WWP438" s="294" t="s">
        <v>5623</v>
      </c>
      <c r="WWQ438" s="294" t="s">
        <v>5623</v>
      </c>
      <c r="WWR438" s="294" t="s">
        <v>5623</v>
      </c>
      <c r="WWS438" s="294" t="s">
        <v>5623</v>
      </c>
      <c r="WWT438" s="294" t="s">
        <v>5623</v>
      </c>
      <c r="WWU438" s="294" t="s">
        <v>5623</v>
      </c>
      <c r="WWV438" s="294" t="s">
        <v>5623</v>
      </c>
      <c r="WWW438" s="294" t="s">
        <v>5623</v>
      </c>
      <c r="WWX438" s="294" t="s">
        <v>5623</v>
      </c>
      <c r="WWY438" s="294" t="s">
        <v>5623</v>
      </c>
      <c r="WWZ438" s="294" t="s">
        <v>5623</v>
      </c>
      <c r="WXA438" s="294" t="s">
        <v>5623</v>
      </c>
      <c r="WXB438" s="294" t="s">
        <v>5623</v>
      </c>
      <c r="WXC438" s="294" t="s">
        <v>5623</v>
      </c>
      <c r="WXD438" s="294" t="s">
        <v>5623</v>
      </c>
      <c r="WXE438" s="294" t="s">
        <v>5623</v>
      </c>
      <c r="WXF438" s="294" t="s">
        <v>5623</v>
      </c>
      <c r="WXG438" s="294" t="s">
        <v>5623</v>
      </c>
      <c r="WXH438" s="294" t="s">
        <v>5623</v>
      </c>
      <c r="WXI438" s="294" t="s">
        <v>5623</v>
      </c>
      <c r="WXJ438" s="294" t="s">
        <v>5623</v>
      </c>
      <c r="WXK438" s="294" t="s">
        <v>5623</v>
      </c>
      <c r="WXL438" s="294" t="s">
        <v>5623</v>
      </c>
      <c r="WXM438" s="294" t="s">
        <v>5623</v>
      </c>
      <c r="WXN438" s="294" t="s">
        <v>5623</v>
      </c>
      <c r="WXO438" s="294" t="s">
        <v>5623</v>
      </c>
      <c r="WXP438" s="294" t="s">
        <v>5623</v>
      </c>
      <c r="WXQ438" s="294" t="s">
        <v>5623</v>
      </c>
      <c r="WXR438" s="294" t="s">
        <v>5623</v>
      </c>
      <c r="WXS438" s="294" t="s">
        <v>5623</v>
      </c>
      <c r="WXT438" s="294" t="s">
        <v>5623</v>
      </c>
      <c r="WXU438" s="294" t="s">
        <v>5623</v>
      </c>
      <c r="WXV438" s="294" t="s">
        <v>5623</v>
      </c>
      <c r="WXW438" s="294" t="s">
        <v>5623</v>
      </c>
      <c r="WXX438" s="294" t="s">
        <v>5623</v>
      </c>
      <c r="WXY438" s="294" t="s">
        <v>5623</v>
      </c>
      <c r="WXZ438" s="294" t="s">
        <v>5623</v>
      </c>
      <c r="WYA438" s="294" t="s">
        <v>5623</v>
      </c>
      <c r="WYB438" s="294" t="s">
        <v>5623</v>
      </c>
      <c r="WYC438" s="294" t="s">
        <v>5623</v>
      </c>
      <c r="WYD438" s="294" t="s">
        <v>5623</v>
      </c>
      <c r="WYE438" s="294" t="s">
        <v>5623</v>
      </c>
      <c r="WYF438" s="294" t="s">
        <v>5623</v>
      </c>
      <c r="WYG438" s="294" t="s">
        <v>5623</v>
      </c>
      <c r="WYH438" s="294" t="s">
        <v>5623</v>
      </c>
      <c r="WYI438" s="294" t="s">
        <v>5623</v>
      </c>
      <c r="WYJ438" s="294" t="s">
        <v>5623</v>
      </c>
      <c r="WYK438" s="294" t="s">
        <v>5623</v>
      </c>
      <c r="WYL438" s="294" t="s">
        <v>5623</v>
      </c>
      <c r="WYM438" s="294" t="s">
        <v>5623</v>
      </c>
      <c r="WYN438" s="294" t="s">
        <v>5623</v>
      </c>
      <c r="WYO438" s="294" t="s">
        <v>5623</v>
      </c>
      <c r="WYP438" s="294" t="s">
        <v>5623</v>
      </c>
      <c r="WYQ438" s="294" t="s">
        <v>5623</v>
      </c>
      <c r="WYR438" s="294" t="s">
        <v>5623</v>
      </c>
      <c r="WYS438" s="294" t="s">
        <v>5623</v>
      </c>
      <c r="WYT438" s="294" t="s">
        <v>5623</v>
      </c>
      <c r="WYU438" s="294" t="s">
        <v>5623</v>
      </c>
      <c r="WYV438" s="294" t="s">
        <v>5623</v>
      </c>
      <c r="WYW438" s="294" t="s">
        <v>5623</v>
      </c>
      <c r="WYX438" s="294" t="s">
        <v>5623</v>
      </c>
      <c r="WYY438" s="294" t="s">
        <v>5623</v>
      </c>
      <c r="WYZ438" s="294" t="s">
        <v>5623</v>
      </c>
      <c r="WZA438" s="294" t="s">
        <v>5623</v>
      </c>
      <c r="WZB438" s="294" t="s">
        <v>5623</v>
      </c>
      <c r="WZC438" s="294" t="s">
        <v>5623</v>
      </c>
      <c r="WZD438" s="294" t="s">
        <v>5623</v>
      </c>
      <c r="WZE438" s="294" t="s">
        <v>5623</v>
      </c>
      <c r="WZF438" s="294" t="s">
        <v>5623</v>
      </c>
      <c r="WZG438" s="294" t="s">
        <v>5623</v>
      </c>
      <c r="WZH438" s="294" t="s">
        <v>5623</v>
      </c>
      <c r="WZI438" s="294" t="s">
        <v>5623</v>
      </c>
      <c r="WZJ438" s="294" t="s">
        <v>5623</v>
      </c>
      <c r="WZK438" s="294" t="s">
        <v>5623</v>
      </c>
      <c r="WZL438" s="294" t="s">
        <v>5623</v>
      </c>
      <c r="WZM438" s="294" t="s">
        <v>5623</v>
      </c>
      <c r="WZN438" s="294" t="s">
        <v>5623</v>
      </c>
      <c r="WZO438" s="294" t="s">
        <v>5623</v>
      </c>
      <c r="WZP438" s="294" t="s">
        <v>5623</v>
      </c>
      <c r="WZQ438" s="294" t="s">
        <v>5623</v>
      </c>
      <c r="WZR438" s="294" t="s">
        <v>5623</v>
      </c>
      <c r="WZS438" s="294" t="s">
        <v>5623</v>
      </c>
      <c r="WZT438" s="294" t="s">
        <v>5623</v>
      </c>
      <c r="WZU438" s="294" t="s">
        <v>5623</v>
      </c>
      <c r="WZV438" s="294" t="s">
        <v>5623</v>
      </c>
      <c r="WZW438" s="294" t="s">
        <v>5623</v>
      </c>
      <c r="WZX438" s="294" t="s">
        <v>5623</v>
      </c>
      <c r="WZY438" s="294" t="s">
        <v>5623</v>
      </c>
      <c r="WZZ438" s="294" t="s">
        <v>5623</v>
      </c>
      <c r="XAA438" s="294" t="s">
        <v>5623</v>
      </c>
      <c r="XAB438" s="294" t="s">
        <v>5623</v>
      </c>
      <c r="XAC438" s="294" t="s">
        <v>5623</v>
      </c>
      <c r="XAD438" s="294" t="s">
        <v>5623</v>
      </c>
      <c r="XAE438" s="294" t="s">
        <v>5623</v>
      </c>
      <c r="XAF438" s="294" t="s">
        <v>5623</v>
      </c>
      <c r="XAG438" s="294" t="s">
        <v>5623</v>
      </c>
      <c r="XAH438" s="294" t="s">
        <v>5623</v>
      </c>
      <c r="XAI438" s="294" t="s">
        <v>5623</v>
      </c>
      <c r="XAJ438" s="294" t="s">
        <v>5623</v>
      </c>
      <c r="XAK438" s="294" t="s">
        <v>5623</v>
      </c>
      <c r="XAL438" s="294" t="s">
        <v>5623</v>
      </c>
      <c r="XAM438" s="294" t="s">
        <v>5623</v>
      </c>
      <c r="XAN438" s="294" t="s">
        <v>5623</v>
      </c>
      <c r="XAO438" s="294" t="s">
        <v>5623</v>
      </c>
      <c r="XAP438" s="294" t="s">
        <v>5623</v>
      </c>
      <c r="XAQ438" s="294" t="s">
        <v>5623</v>
      </c>
      <c r="XAR438" s="294" t="s">
        <v>5623</v>
      </c>
      <c r="XAS438" s="294" t="s">
        <v>5623</v>
      </c>
      <c r="XAT438" s="294" t="s">
        <v>5623</v>
      </c>
      <c r="XAU438" s="294" t="s">
        <v>5623</v>
      </c>
      <c r="XAV438" s="294" t="s">
        <v>5623</v>
      </c>
      <c r="XAW438" s="294" t="s">
        <v>5623</v>
      </c>
      <c r="XAX438" s="294" t="s">
        <v>5623</v>
      </c>
      <c r="XAY438" s="294" t="s">
        <v>5623</v>
      </c>
      <c r="XAZ438" s="294" t="s">
        <v>5623</v>
      </c>
      <c r="XBA438" s="294" t="s">
        <v>5623</v>
      </c>
      <c r="XBB438" s="294" t="s">
        <v>5623</v>
      </c>
      <c r="XBC438" s="294" t="s">
        <v>5623</v>
      </c>
      <c r="XBD438" s="294" t="s">
        <v>5623</v>
      </c>
      <c r="XBE438" s="294" t="s">
        <v>5623</v>
      </c>
      <c r="XBF438" s="294" t="s">
        <v>5623</v>
      </c>
      <c r="XBG438" s="294" t="s">
        <v>5623</v>
      </c>
      <c r="XBH438" s="294" t="s">
        <v>5623</v>
      </c>
      <c r="XBI438" s="294" t="s">
        <v>5623</v>
      </c>
      <c r="XBJ438" s="294" t="s">
        <v>5623</v>
      </c>
      <c r="XBK438" s="294" t="s">
        <v>5623</v>
      </c>
      <c r="XBL438" s="294" t="s">
        <v>5623</v>
      </c>
      <c r="XBM438" s="294" t="s">
        <v>5623</v>
      </c>
      <c r="XBN438" s="294" t="s">
        <v>5623</v>
      </c>
      <c r="XBO438" s="294" t="s">
        <v>5623</v>
      </c>
      <c r="XBP438" s="294" t="s">
        <v>5623</v>
      </c>
      <c r="XBQ438" s="294" t="s">
        <v>5623</v>
      </c>
      <c r="XBR438" s="294" t="s">
        <v>5623</v>
      </c>
      <c r="XBS438" s="294" t="s">
        <v>5623</v>
      </c>
      <c r="XBT438" s="294" t="s">
        <v>5623</v>
      </c>
      <c r="XBU438" s="294" t="s">
        <v>5623</v>
      </c>
      <c r="XBV438" s="294" t="s">
        <v>5623</v>
      </c>
      <c r="XBW438" s="294" t="s">
        <v>5623</v>
      </c>
      <c r="XBX438" s="294" t="s">
        <v>5623</v>
      </c>
      <c r="XBY438" s="294" t="s">
        <v>5623</v>
      </c>
      <c r="XBZ438" s="294" t="s">
        <v>5623</v>
      </c>
      <c r="XCA438" s="294" t="s">
        <v>5623</v>
      </c>
      <c r="XCB438" s="294" t="s">
        <v>5623</v>
      </c>
      <c r="XCC438" s="294" t="s">
        <v>5623</v>
      </c>
      <c r="XCD438" s="294" t="s">
        <v>5623</v>
      </c>
      <c r="XCE438" s="294" t="s">
        <v>5623</v>
      </c>
      <c r="XCF438" s="294" t="s">
        <v>5623</v>
      </c>
      <c r="XCG438" s="294" t="s">
        <v>5623</v>
      </c>
      <c r="XCH438" s="294" t="s">
        <v>5623</v>
      </c>
      <c r="XCI438" s="294" t="s">
        <v>5623</v>
      </c>
      <c r="XCJ438" s="294" t="s">
        <v>5623</v>
      </c>
      <c r="XCK438" s="294" t="s">
        <v>5623</v>
      </c>
      <c r="XCL438" s="294" t="s">
        <v>5623</v>
      </c>
      <c r="XCM438" s="294" t="s">
        <v>5623</v>
      </c>
      <c r="XCN438" s="294" t="s">
        <v>5623</v>
      </c>
      <c r="XCO438" s="294" t="s">
        <v>5623</v>
      </c>
      <c r="XCP438" s="294" t="s">
        <v>5623</v>
      </c>
      <c r="XCQ438" s="294" t="s">
        <v>5623</v>
      </c>
      <c r="XCR438" s="294" t="s">
        <v>5623</v>
      </c>
      <c r="XCS438" s="294" t="s">
        <v>5623</v>
      </c>
      <c r="XCT438" s="294" t="s">
        <v>5623</v>
      </c>
      <c r="XCU438" s="294" t="s">
        <v>5623</v>
      </c>
      <c r="XCV438" s="294" t="s">
        <v>5623</v>
      </c>
      <c r="XCW438" s="294" t="s">
        <v>5623</v>
      </c>
      <c r="XCX438" s="294" t="s">
        <v>5623</v>
      </c>
      <c r="XCY438" s="294" t="s">
        <v>5623</v>
      </c>
      <c r="XCZ438" s="294" t="s">
        <v>5623</v>
      </c>
      <c r="XDA438" s="294" t="s">
        <v>5623</v>
      </c>
      <c r="XDB438" s="294" t="s">
        <v>5623</v>
      </c>
      <c r="XDC438" s="294" t="s">
        <v>5623</v>
      </c>
      <c r="XDD438" s="294" t="s">
        <v>5623</v>
      </c>
      <c r="XDE438" s="294" t="s">
        <v>5623</v>
      </c>
      <c r="XDF438" s="294" t="s">
        <v>5623</v>
      </c>
      <c r="XDG438" s="294" t="s">
        <v>5623</v>
      </c>
      <c r="XDH438" s="294" t="s">
        <v>5623</v>
      </c>
      <c r="XDI438" s="294" t="s">
        <v>5623</v>
      </c>
      <c r="XDJ438" s="294" t="s">
        <v>5623</v>
      </c>
      <c r="XDK438" s="294" t="s">
        <v>5623</v>
      </c>
      <c r="XDL438" s="294" t="s">
        <v>5623</v>
      </c>
      <c r="XDM438" s="294" t="s">
        <v>5623</v>
      </c>
      <c r="XDN438" s="294" t="s">
        <v>5623</v>
      </c>
      <c r="XDO438" s="294" t="s">
        <v>5623</v>
      </c>
      <c r="XDP438" s="294" t="s">
        <v>5623</v>
      </c>
      <c r="XDQ438" s="294" t="s">
        <v>5623</v>
      </c>
      <c r="XDR438" s="294" t="s">
        <v>5623</v>
      </c>
      <c r="XDS438" s="294" t="s">
        <v>5623</v>
      </c>
      <c r="XDT438" s="294" t="s">
        <v>5623</v>
      </c>
      <c r="XDU438" s="294" t="s">
        <v>5623</v>
      </c>
      <c r="XDV438" s="294" t="s">
        <v>5623</v>
      </c>
      <c r="XDW438" s="294" t="s">
        <v>5623</v>
      </c>
      <c r="XDX438" s="294" t="s">
        <v>5623</v>
      </c>
      <c r="XDY438" s="294" t="s">
        <v>5623</v>
      </c>
      <c r="XDZ438" s="294" t="s">
        <v>5623</v>
      </c>
      <c r="XEA438" s="294" t="s">
        <v>5623</v>
      </c>
      <c r="XEB438" s="294" t="s">
        <v>5623</v>
      </c>
      <c r="XEC438" s="294" t="s">
        <v>5623</v>
      </c>
      <c r="XED438" s="294" t="s">
        <v>5623</v>
      </c>
      <c r="XEE438" s="294" t="s">
        <v>5623</v>
      </c>
      <c r="XEF438" s="294" t="s">
        <v>5623</v>
      </c>
      <c r="XEG438" s="294" t="s">
        <v>5623</v>
      </c>
      <c r="XEH438" s="294" t="s">
        <v>5623</v>
      </c>
      <c r="XEI438" s="294" t="s">
        <v>5623</v>
      </c>
      <c r="XEJ438" s="294" t="s">
        <v>5623</v>
      </c>
      <c r="XEK438" s="294" t="s">
        <v>5623</v>
      </c>
      <c r="XEL438" s="294" t="s">
        <v>5623</v>
      </c>
      <c r="XEM438" s="294" t="s">
        <v>5623</v>
      </c>
      <c r="XEN438" s="294" t="s">
        <v>5623</v>
      </c>
      <c r="XEO438" s="294" t="s">
        <v>5623</v>
      </c>
      <c r="XEP438" s="294" t="s">
        <v>5623</v>
      </c>
      <c r="XEQ438" s="294" t="s">
        <v>5623</v>
      </c>
      <c r="XER438" s="294" t="s">
        <v>5623</v>
      </c>
      <c r="XES438" s="294" t="s">
        <v>5623</v>
      </c>
      <c r="XET438" s="294" t="s">
        <v>5623</v>
      </c>
      <c r="XEU438" s="294" t="s">
        <v>5623</v>
      </c>
      <c r="XEV438" s="294" t="s">
        <v>5623</v>
      </c>
      <c r="XEW438" s="294" t="s">
        <v>5623</v>
      </c>
      <c r="XEX438" s="294" t="s">
        <v>5623</v>
      </c>
      <c r="XEY438" s="294" t="s">
        <v>5623</v>
      </c>
      <c r="XEZ438" s="294" t="s">
        <v>5623</v>
      </c>
      <c r="XFA438" s="294" t="s">
        <v>5623</v>
      </c>
      <c r="XFB438" s="294" t="s">
        <v>5623</v>
      </c>
      <c r="XFC438" s="294" t="s">
        <v>5623</v>
      </c>
      <c r="XFD438" s="294" t="s">
        <v>5623</v>
      </c>
    </row>
    <row r="439" spans="1:16384" s="77" customFormat="1" ht="60" x14ac:dyDescent="0.25">
      <c r="A439" s="885"/>
      <c r="B439" s="652"/>
      <c r="C439" s="122" t="s">
        <v>4595</v>
      </c>
      <c r="D439" s="120" t="s">
        <v>4596</v>
      </c>
      <c r="E439" s="273" t="s">
        <v>120</v>
      </c>
      <c r="F439" s="273" t="s">
        <v>121</v>
      </c>
      <c r="G439" s="3">
        <v>300000</v>
      </c>
      <c r="H439" s="3">
        <f t="shared" si="7"/>
        <v>300000</v>
      </c>
      <c r="I439" s="3">
        <v>1</v>
      </c>
    </row>
    <row r="440" spans="1:16384" s="547" customFormat="1" x14ac:dyDescent="0.25">
      <c r="A440" s="885"/>
      <c r="B440" s="652"/>
      <c r="C440" s="120" t="s">
        <v>6725</v>
      </c>
      <c r="D440" s="120" t="s">
        <v>518</v>
      </c>
      <c r="E440" s="545" t="s">
        <v>120</v>
      </c>
      <c r="F440" s="545" t="s">
        <v>121</v>
      </c>
      <c r="G440" s="552">
        <v>1000000</v>
      </c>
      <c r="H440" s="552">
        <v>1000000</v>
      </c>
      <c r="I440" s="372">
        <v>1</v>
      </c>
    </row>
    <row r="441" spans="1:16384" s="388" customFormat="1" x14ac:dyDescent="0.25">
      <c r="A441" s="885"/>
      <c r="B441" s="652"/>
      <c r="C441" s="119" t="s">
        <v>5906</v>
      </c>
      <c r="D441" s="120" t="s">
        <v>5907</v>
      </c>
      <c r="E441" s="384" t="s">
        <v>120</v>
      </c>
      <c r="F441" s="384" t="s">
        <v>121</v>
      </c>
      <c r="G441" s="365">
        <v>7000</v>
      </c>
      <c r="H441" s="365">
        <v>7000</v>
      </c>
      <c r="I441" s="389">
        <v>1</v>
      </c>
    </row>
    <row r="442" spans="1:16384" s="77" customFormat="1" ht="45" x14ac:dyDescent="0.25">
      <c r="A442" s="885"/>
      <c r="B442" s="654"/>
      <c r="C442" s="122" t="s">
        <v>4597</v>
      </c>
      <c r="D442" s="120" t="s">
        <v>4598</v>
      </c>
      <c r="E442" s="273" t="s">
        <v>120</v>
      </c>
      <c r="F442" s="273" t="s">
        <v>121</v>
      </c>
      <c r="G442" s="3">
        <v>800000</v>
      </c>
      <c r="H442" s="3">
        <f t="shared" ref="H442:H486" si="8">G442*I442</f>
        <v>800000</v>
      </c>
      <c r="I442" s="3">
        <v>1</v>
      </c>
    </row>
    <row r="443" spans="1:16384" s="77" customFormat="1" ht="60" x14ac:dyDescent="0.25">
      <c r="A443" s="885"/>
      <c r="B443" s="653">
        <v>4239</v>
      </c>
      <c r="C443" s="122" t="s">
        <v>4599</v>
      </c>
      <c r="D443" s="120" t="s">
        <v>4600</v>
      </c>
      <c r="E443" s="273" t="s">
        <v>120</v>
      </c>
      <c r="F443" s="273" t="s">
        <v>121</v>
      </c>
      <c r="G443" s="3">
        <v>6447600</v>
      </c>
      <c r="H443" s="3">
        <f t="shared" si="8"/>
        <v>6447600</v>
      </c>
      <c r="I443" s="3">
        <v>1</v>
      </c>
    </row>
    <row r="444" spans="1:16384" s="77" customFormat="1" ht="45" x14ac:dyDescent="0.25">
      <c r="A444" s="885"/>
      <c r="B444" s="652"/>
      <c r="C444" s="122" t="s">
        <v>4601</v>
      </c>
      <c r="D444" s="120" t="s">
        <v>4602</v>
      </c>
      <c r="E444" s="273" t="s">
        <v>120</v>
      </c>
      <c r="F444" s="273" t="s">
        <v>121</v>
      </c>
      <c r="G444" s="3">
        <v>30186200</v>
      </c>
      <c r="H444" s="3">
        <f t="shared" si="8"/>
        <v>30186200</v>
      </c>
      <c r="I444" s="3">
        <v>1</v>
      </c>
    </row>
    <row r="445" spans="1:16384" s="535" customFormat="1" ht="30" x14ac:dyDescent="0.25">
      <c r="A445" s="885"/>
      <c r="B445" s="652"/>
      <c r="C445" s="120" t="s">
        <v>6749</v>
      </c>
      <c r="D445" s="120" t="s">
        <v>6750</v>
      </c>
      <c r="E445" s="120" t="s">
        <v>126</v>
      </c>
      <c r="F445" s="120" t="s">
        <v>121</v>
      </c>
      <c r="G445" s="120">
        <v>0</v>
      </c>
      <c r="H445" s="120">
        <f t="shared" ref="H445" si="9">G445*I445</f>
        <v>0</v>
      </c>
      <c r="I445" s="120">
        <v>1</v>
      </c>
    </row>
    <row r="446" spans="1:16384" s="77" customFormat="1" ht="45" x14ac:dyDescent="0.25">
      <c r="A446" s="885"/>
      <c r="B446" s="652"/>
      <c r="C446" s="126">
        <v>79811100</v>
      </c>
      <c r="D446" s="125" t="s">
        <v>4603</v>
      </c>
      <c r="E446" s="79" t="s">
        <v>14</v>
      </c>
      <c r="F446" s="79" t="s">
        <v>121</v>
      </c>
      <c r="G446" s="16">
        <v>0</v>
      </c>
      <c r="H446" s="16">
        <f t="shared" si="8"/>
        <v>0</v>
      </c>
      <c r="I446" s="16">
        <v>1</v>
      </c>
    </row>
    <row r="447" spans="1:16384" s="77" customFormat="1" ht="45" x14ac:dyDescent="0.25">
      <c r="A447" s="885"/>
      <c r="B447" s="652"/>
      <c r="C447" s="126">
        <v>79811100</v>
      </c>
      <c r="D447" s="125" t="s">
        <v>4604</v>
      </c>
      <c r="E447" s="79" t="s">
        <v>14</v>
      </c>
      <c r="F447" s="79" t="s">
        <v>121</v>
      </c>
      <c r="G447" s="16">
        <v>0</v>
      </c>
      <c r="H447" s="16">
        <f t="shared" si="8"/>
        <v>0</v>
      </c>
      <c r="I447" s="16">
        <v>1</v>
      </c>
    </row>
    <row r="448" spans="1:16384" s="77" customFormat="1" ht="45" x14ac:dyDescent="0.25">
      <c r="A448" s="885"/>
      <c r="B448" s="652"/>
      <c r="C448" s="126">
        <v>79811100</v>
      </c>
      <c r="D448" s="125" t="s">
        <v>4605</v>
      </c>
      <c r="E448" s="79" t="s">
        <v>14</v>
      </c>
      <c r="F448" s="79" t="s">
        <v>121</v>
      </c>
      <c r="G448" s="16">
        <v>0</v>
      </c>
      <c r="H448" s="16">
        <f t="shared" si="8"/>
        <v>0</v>
      </c>
      <c r="I448" s="16">
        <v>1</v>
      </c>
    </row>
    <row r="449" spans="1:9" s="77" customFormat="1" ht="45" x14ac:dyDescent="0.25">
      <c r="A449" s="885"/>
      <c r="B449" s="652"/>
      <c r="C449" s="126">
        <v>79811100</v>
      </c>
      <c r="D449" s="125" t="s">
        <v>4606</v>
      </c>
      <c r="E449" s="79" t="s">
        <v>14</v>
      </c>
      <c r="F449" s="79" t="s">
        <v>121</v>
      </c>
      <c r="G449" s="16">
        <v>0</v>
      </c>
      <c r="H449" s="16">
        <f t="shared" si="8"/>
        <v>0</v>
      </c>
      <c r="I449" s="16">
        <v>1</v>
      </c>
    </row>
    <row r="450" spans="1:9" s="77" customFormat="1" ht="30" x14ac:dyDescent="0.25">
      <c r="A450" s="885"/>
      <c r="B450" s="652"/>
      <c r="C450" s="126">
        <v>79811100</v>
      </c>
      <c r="D450" s="125" t="s">
        <v>4563</v>
      </c>
      <c r="E450" s="79" t="s">
        <v>14</v>
      </c>
      <c r="F450" s="79" t="s">
        <v>121</v>
      </c>
      <c r="G450" s="16">
        <v>0</v>
      </c>
      <c r="H450" s="16">
        <f t="shared" si="8"/>
        <v>0</v>
      </c>
      <c r="I450" s="16">
        <v>1</v>
      </c>
    </row>
    <row r="451" spans="1:9" s="77" customFormat="1" ht="45" x14ac:dyDescent="0.25">
      <c r="A451" s="885"/>
      <c r="B451" s="652"/>
      <c r="C451" s="126">
        <v>79811100</v>
      </c>
      <c r="D451" s="125" t="s">
        <v>4565</v>
      </c>
      <c r="E451" s="79" t="s">
        <v>14</v>
      </c>
      <c r="F451" s="79" t="s">
        <v>121</v>
      </c>
      <c r="G451" s="16">
        <v>0</v>
      </c>
      <c r="H451" s="16">
        <f t="shared" si="8"/>
        <v>0</v>
      </c>
      <c r="I451" s="16">
        <v>1</v>
      </c>
    </row>
    <row r="452" spans="1:9" s="77" customFormat="1" ht="45" x14ac:dyDescent="0.25">
      <c r="A452" s="885"/>
      <c r="B452" s="652"/>
      <c r="C452" s="126">
        <v>79811100</v>
      </c>
      <c r="D452" s="125" t="s">
        <v>4566</v>
      </c>
      <c r="E452" s="79" t="s">
        <v>14</v>
      </c>
      <c r="F452" s="79" t="s">
        <v>121</v>
      </c>
      <c r="G452" s="16">
        <v>0</v>
      </c>
      <c r="H452" s="16">
        <f t="shared" si="8"/>
        <v>0</v>
      </c>
      <c r="I452" s="16">
        <v>1</v>
      </c>
    </row>
    <row r="453" spans="1:9" s="77" customFormat="1" ht="30" x14ac:dyDescent="0.25">
      <c r="A453" s="885"/>
      <c r="B453" s="652"/>
      <c r="C453" s="126">
        <v>79811100</v>
      </c>
      <c r="D453" s="125" t="s">
        <v>4567</v>
      </c>
      <c r="E453" s="79" t="s">
        <v>14</v>
      </c>
      <c r="F453" s="79" t="s">
        <v>121</v>
      </c>
      <c r="G453" s="16">
        <v>0</v>
      </c>
      <c r="H453" s="16">
        <f t="shared" si="8"/>
        <v>0</v>
      </c>
      <c r="I453" s="16">
        <v>1</v>
      </c>
    </row>
    <row r="454" spans="1:9" s="77" customFormat="1" ht="45" x14ac:dyDescent="0.25">
      <c r="A454" s="885"/>
      <c r="B454" s="652"/>
      <c r="C454" s="126">
        <v>79811100</v>
      </c>
      <c r="D454" s="125" t="s">
        <v>744</v>
      </c>
      <c r="E454" s="79" t="s">
        <v>14</v>
      </c>
      <c r="F454" s="79" t="s">
        <v>121</v>
      </c>
      <c r="G454" s="16">
        <v>0</v>
      </c>
      <c r="H454" s="16">
        <f t="shared" si="8"/>
        <v>0</v>
      </c>
      <c r="I454" s="16">
        <v>1</v>
      </c>
    </row>
    <row r="455" spans="1:9" s="77" customFormat="1" ht="30" x14ac:dyDescent="0.25">
      <c r="A455" s="885"/>
      <c r="B455" s="652"/>
      <c r="C455" s="126">
        <v>79811100</v>
      </c>
      <c r="D455" s="125" t="s">
        <v>4607</v>
      </c>
      <c r="E455" s="79" t="s">
        <v>14</v>
      </c>
      <c r="F455" s="79" t="s">
        <v>121</v>
      </c>
      <c r="G455" s="16">
        <v>0</v>
      </c>
      <c r="H455" s="16">
        <f t="shared" si="8"/>
        <v>0</v>
      </c>
      <c r="I455" s="16">
        <v>1</v>
      </c>
    </row>
    <row r="456" spans="1:9" s="77" customFormat="1" ht="30" x14ac:dyDescent="0.25">
      <c r="A456" s="885"/>
      <c r="B456" s="652"/>
      <c r="C456" s="126">
        <v>79811100</v>
      </c>
      <c r="D456" s="125" t="s">
        <v>4608</v>
      </c>
      <c r="E456" s="79" t="s">
        <v>14</v>
      </c>
      <c r="F456" s="79" t="s">
        <v>121</v>
      </c>
      <c r="G456" s="16">
        <v>0</v>
      </c>
      <c r="H456" s="16">
        <f t="shared" si="8"/>
        <v>0</v>
      </c>
      <c r="I456" s="16">
        <v>1</v>
      </c>
    </row>
    <row r="457" spans="1:9" s="77" customFormat="1" ht="30" x14ac:dyDescent="0.25">
      <c r="A457" s="885"/>
      <c r="B457" s="652"/>
      <c r="C457" s="126">
        <v>79811100</v>
      </c>
      <c r="D457" s="125" t="s">
        <v>4609</v>
      </c>
      <c r="E457" s="79" t="s">
        <v>14</v>
      </c>
      <c r="F457" s="79" t="s">
        <v>121</v>
      </c>
      <c r="G457" s="16">
        <v>0</v>
      </c>
      <c r="H457" s="16">
        <f t="shared" si="8"/>
        <v>0</v>
      </c>
      <c r="I457" s="16">
        <v>1</v>
      </c>
    </row>
    <row r="458" spans="1:9" s="77" customFormat="1" ht="45" x14ac:dyDescent="0.25">
      <c r="A458" s="885"/>
      <c r="B458" s="652"/>
      <c r="C458" s="126">
        <v>79811100</v>
      </c>
      <c r="D458" s="125" t="s">
        <v>4610</v>
      </c>
      <c r="E458" s="79" t="s">
        <v>14</v>
      </c>
      <c r="F458" s="79" t="s">
        <v>121</v>
      </c>
      <c r="G458" s="16">
        <v>0</v>
      </c>
      <c r="H458" s="16">
        <f t="shared" si="8"/>
        <v>0</v>
      </c>
      <c r="I458" s="16">
        <v>1</v>
      </c>
    </row>
    <row r="459" spans="1:9" s="77" customFormat="1" ht="30" x14ac:dyDescent="0.25">
      <c r="A459" s="885"/>
      <c r="B459" s="652"/>
      <c r="C459" s="126">
        <v>79811100</v>
      </c>
      <c r="D459" s="125" t="s">
        <v>4578</v>
      </c>
      <c r="E459" s="79" t="s">
        <v>14</v>
      </c>
      <c r="F459" s="79" t="s">
        <v>121</v>
      </c>
      <c r="G459" s="16">
        <v>0</v>
      </c>
      <c r="H459" s="16">
        <f t="shared" si="8"/>
        <v>0</v>
      </c>
      <c r="I459" s="16">
        <v>1</v>
      </c>
    </row>
    <row r="460" spans="1:9" s="77" customFormat="1" ht="30" x14ac:dyDescent="0.25">
      <c r="A460" s="885"/>
      <c r="B460" s="652"/>
      <c r="C460" s="126">
        <v>79811100</v>
      </c>
      <c r="D460" s="125" t="s">
        <v>4580</v>
      </c>
      <c r="E460" s="79" t="s">
        <v>14</v>
      </c>
      <c r="F460" s="79" t="s">
        <v>121</v>
      </c>
      <c r="G460" s="16">
        <v>0</v>
      </c>
      <c r="H460" s="16">
        <f t="shared" si="8"/>
        <v>0</v>
      </c>
      <c r="I460" s="16">
        <v>1</v>
      </c>
    </row>
    <row r="461" spans="1:9" s="77" customFormat="1" ht="45" x14ac:dyDescent="0.25">
      <c r="A461" s="885"/>
      <c r="B461" s="654"/>
      <c r="C461" s="126">
        <v>79811100</v>
      </c>
      <c r="D461" s="125" t="s">
        <v>4582</v>
      </c>
      <c r="E461" s="79" t="s">
        <v>14</v>
      </c>
      <c r="F461" s="79" t="s">
        <v>121</v>
      </c>
      <c r="G461" s="16">
        <v>0</v>
      </c>
      <c r="H461" s="16">
        <f t="shared" si="8"/>
        <v>0</v>
      </c>
      <c r="I461" s="16">
        <v>1</v>
      </c>
    </row>
    <row r="462" spans="1:9" s="563" customFormat="1" ht="45" x14ac:dyDescent="0.25">
      <c r="A462" s="885"/>
      <c r="B462" s="894" t="s">
        <v>6862</v>
      </c>
      <c r="C462" s="119" t="s">
        <v>6858</v>
      </c>
      <c r="D462" s="120" t="s">
        <v>6859</v>
      </c>
      <c r="E462" s="561" t="s">
        <v>126</v>
      </c>
      <c r="F462" s="561" t="s">
        <v>121</v>
      </c>
      <c r="G462" s="16">
        <v>0</v>
      </c>
      <c r="H462" s="16">
        <v>0</v>
      </c>
      <c r="I462" s="16">
        <v>1</v>
      </c>
    </row>
    <row r="463" spans="1:9" s="616" customFormat="1" ht="30" x14ac:dyDescent="0.25">
      <c r="A463" s="885"/>
      <c r="B463" s="895"/>
      <c r="C463" s="120" t="s">
        <v>7104</v>
      </c>
      <c r="D463" s="120" t="s">
        <v>5637</v>
      </c>
      <c r="E463" s="614" t="s">
        <v>126</v>
      </c>
      <c r="F463" s="614" t="s">
        <v>121</v>
      </c>
      <c r="G463" s="564">
        <v>500000</v>
      </c>
      <c r="H463" s="564">
        <v>500000</v>
      </c>
      <c r="I463" s="16">
        <v>1</v>
      </c>
    </row>
    <row r="464" spans="1:9" s="616" customFormat="1" ht="30" x14ac:dyDescent="0.25">
      <c r="A464" s="885"/>
      <c r="B464" s="895"/>
      <c r="C464" s="120" t="s">
        <v>7105</v>
      </c>
      <c r="D464" s="120" t="s">
        <v>5637</v>
      </c>
      <c r="E464" s="614" t="s">
        <v>126</v>
      </c>
      <c r="F464" s="614" t="s">
        <v>121</v>
      </c>
      <c r="G464" s="564">
        <v>150000</v>
      </c>
      <c r="H464" s="564">
        <v>150000</v>
      </c>
      <c r="I464" s="16">
        <v>1</v>
      </c>
    </row>
    <row r="465" spans="1:9" s="563" customFormat="1" ht="30" x14ac:dyDescent="0.25">
      <c r="A465" s="885"/>
      <c r="B465" s="896"/>
      <c r="C465" s="120" t="s">
        <v>6860</v>
      </c>
      <c r="D465" s="120" t="s">
        <v>6861</v>
      </c>
      <c r="E465" s="561" t="s">
        <v>126</v>
      </c>
      <c r="F465" s="561" t="s">
        <v>121</v>
      </c>
      <c r="G465" s="564">
        <v>500000</v>
      </c>
      <c r="H465" s="564">
        <v>500000</v>
      </c>
      <c r="I465" s="16">
        <v>1</v>
      </c>
    </row>
    <row r="466" spans="1:9" s="580" customFormat="1" x14ac:dyDescent="0.25">
      <c r="A466" s="885"/>
      <c r="B466" s="591"/>
      <c r="C466" s="120" t="s">
        <v>6912</v>
      </c>
      <c r="D466" s="120" t="s">
        <v>6911</v>
      </c>
      <c r="E466" s="120" t="s">
        <v>126</v>
      </c>
      <c r="F466" s="579" t="s">
        <v>121</v>
      </c>
      <c r="G466" s="16">
        <v>0</v>
      </c>
      <c r="H466" s="16">
        <f t="shared" ref="H466" si="10">G466*I466</f>
        <v>0</v>
      </c>
      <c r="I466" s="16">
        <v>1</v>
      </c>
    </row>
    <row r="467" spans="1:9" s="77" customFormat="1" x14ac:dyDescent="0.25">
      <c r="A467" s="885"/>
      <c r="B467" s="653">
        <v>4241</v>
      </c>
      <c r="C467" s="119" t="s">
        <v>6424</v>
      </c>
      <c r="D467" s="120" t="s">
        <v>6425</v>
      </c>
      <c r="E467" s="79" t="s">
        <v>149</v>
      </c>
      <c r="F467" s="79" t="s">
        <v>121</v>
      </c>
      <c r="G467" s="16">
        <v>0</v>
      </c>
      <c r="H467" s="16">
        <f t="shared" si="8"/>
        <v>0</v>
      </c>
      <c r="I467" s="16">
        <v>1</v>
      </c>
    </row>
    <row r="468" spans="1:9" s="77" customFormat="1" x14ac:dyDescent="0.25">
      <c r="A468" s="885"/>
      <c r="B468" s="652"/>
      <c r="C468" s="119" t="s">
        <v>4611</v>
      </c>
      <c r="D468" s="120" t="s">
        <v>499</v>
      </c>
      <c r="E468" s="273" t="s">
        <v>14</v>
      </c>
      <c r="F468" s="273" t="s">
        <v>121</v>
      </c>
      <c r="G468" s="3">
        <v>1000000</v>
      </c>
      <c r="H468" s="3">
        <f t="shared" si="8"/>
        <v>1000000</v>
      </c>
      <c r="I468" s="3">
        <v>1</v>
      </c>
    </row>
    <row r="469" spans="1:9" s="98" customFormat="1" x14ac:dyDescent="0.25">
      <c r="A469" s="885"/>
      <c r="B469" s="652"/>
      <c r="C469" s="119" t="s">
        <v>5343</v>
      </c>
      <c r="D469" s="120" t="s">
        <v>499</v>
      </c>
      <c r="E469" s="273" t="s">
        <v>126</v>
      </c>
      <c r="F469" s="273" t="s">
        <v>121</v>
      </c>
      <c r="G469" s="3">
        <v>0</v>
      </c>
      <c r="H469" s="3">
        <f>G469*I469</f>
        <v>0</v>
      </c>
      <c r="I469" s="3">
        <v>1</v>
      </c>
    </row>
    <row r="470" spans="1:9" s="77" customFormat="1" x14ac:dyDescent="0.25">
      <c r="A470" s="885"/>
      <c r="B470" s="654"/>
      <c r="C470" s="119" t="s">
        <v>4612</v>
      </c>
      <c r="D470" s="120" t="s">
        <v>4613</v>
      </c>
      <c r="E470" s="273" t="s">
        <v>126</v>
      </c>
      <c r="F470" s="273" t="s">
        <v>121</v>
      </c>
      <c r="G470" s="3">
        <v>0</v>
      </c>
      <c r="H470" s="3">
        <f t="shared" si="8"/>
        <v>0</v>
      </c>
      <c r="I470" s="3">
        <v>1</v>
      </c>
    </row>
    <row r="471" spans="1:9" s="578" customFormat="1" ht="30" x14ac:dyDescent="0.25">
      <c r="A471" s="885"/>
      <c r="B471" s="653">
        <v>4251</v>
      </c>
      <c r="C471" s="119" t="s">
        <v>6887</v>
      </c>
      <c r="D471" s="119" t="s">
        <v>5289</v>
      </c>
      <c r="E471" s="573" t="s">
        <v>3135</v>
      </c>
      <c r="F471" s="573" t="s">
        <v>121</v>
      </c>
      <c r="G471" s="3">
        <v>0</v>
      </c>
      <c r="H471" s="3">
        <f t="shared" ref="H471" si="11">G471*I471</f>
        <v>0</v>
      </c>
      <c r="I471" s="3">
        <v>1</v>
      </c>
    </row>
    <row r="472" spans="1:9" s="77" customFormat="1" ht="30" x14ac:dyDescent="0.25">
      <c r="A472" s="885"/>
      <c r="B472" s="652"/>
      <c r="C472" s="119" t="s">
        <v>5258</v>
      </c>
      <c r="D472" s="120" t="s">
        <v>5259</v>
      </c>
      <c r="E472" s="273" t="s">
        <v>126</v>
      </c>
      <c r="F472" s="273" t="s">
        <v>121</v>
      </c>
      <c r="G472" s="3">
        <v>5040000</v>
      </c>
      <c r="H472" s="3">
        <f t="shared" si="8"/>
        <v>5040000</v>
      </c>
      <c r="I472" s="3">
        <v>1</v>
      </c>
    </row>
    <row r="473" spans="1:9" s="77" customFormat="1" ht="30" x14ac:dyDescent="0.25">
      <c r="A473" s="885"/>
      <c r="B473" s="652"/>
      <c r="C473" s="119" t="s">
        <v>5260</v>
      </c>
      <c r="D473" s="120" t="s">
        <v>5259</v>
      </c>
      <c r="E473" s="273" t="s">
        <v>126</v>
      </c>
      <c r="F473" s="273" t="s">
        <v>121</v>
      </c>
      <c r="G473" s="3">
        <v>2000000</v>
      </c>
      <c r="H473" s="3">
        <f t="shared" si="8"/>
        <v>2000000</v>
      </c>
      <c r="I473" s="3">
        <v>1</v>
      </c>
    </row>
    <row r="474" spans="1:9" s="77" customFormat="1" ht="30" x14ac:dyDescent="0.25">
      <c r="A474" s="885"/>
      <c r="B474" s="652"/>
      <c r="C474" s="119" t="s">
        <v>5261</v>
      </c>
      <c r="D474" s="120" t="s">
        <v>5259</v>
      </c>
      <c r="E474" s="273" t="s">
        <v>126</v>
      </c>
      <c r="F474" s="273" t="s">
        <v>121</v>
      </c>
      <c r="G474" s="3">
        <v>2536000</v>
      </c>
      <c r="H474" s="3">
        <f t="shared" si="8"/>
        <v>2536000</v>
      </c>
      <c r="I474" s="3">
        <v>1</v>
      </c>
    </row>
    <row r="475" spans="1:9" s="77" customFormat="1" ht="30" x14ac:dyDescent="0.25">
      <c r="A475" s="885"/>
      <c r="B475" s="654"/>
      <c r="C475" s="119" t="s">
        <v>5262</v>
      </c>
      <c r="D475" s="120" t="s">
        <v>5259</v>
      </c>
      <c r="E475" s="273" t="s">
        <v>126</v>
      </c>
      <c r="F475" s="273" t="s">
        <v>121</v>
      </c>
      <c r="G475" s="3">
        <v>10800000</v>
      </c>
      <c r="H475" s="3">
        <f t="shared" si="8"/>
        <v>10800000</v>
      </c>
      <c r="I475" s="3">
        <v>1</v>
      </c>
    </row>
    <row r="476" spans="1:9" s="77" customFormat="1" ht="30" x14ac:dyDescent="0.25">
      <c r="A476" s="885"/>
      <c r="B476" s="273">
        <v>4252</v>
      </c>
      <c r="C476" s="119" t="s">
        <v>4614</v>
      </c>
      <c r="D476" s="120" t="s">
        <v>4615</v>
      </c>
      <c r="E476" s="273" t="s">
        <v>149</v>
      </c>
      <c r="F476" s="273" t="s">
        <v>121</v>
      </c>
      <c r="G476" s="3">
        <v>150999600</v>
      </c>
      <c r="H476" s="3">
        <f t="shared" si="8"/>
        <v>150999600</v>
      </c>
      <c r="I476" s="3">
        <v>1</v>
      </c>
    </row>
    <row r="477" spans="1:9" s="77" customFormat="1" ht="30" x14ac:dyDescent="0.2">
      <c r="A477" s="885"/>
      <c r="B477" s="273"/>
      <c r="C477" s="541" t="s">
        <v>6941</v>
      </c>
      <c r="D477" s="120" t="s">
        <v>4616</v>
      </c>
      <c r="E477" s="273" t="s">
        <v>126</v>
      </c>
      <c r="F477" s="273" t="s">
        <v>121</v>
      </c>
      <c r="G477" s="3">
        <v>500000</v>
      </c>
      <c r="H477" s="3">
        <f t="shared" si="8"/>
        <v>500000</v>
      </c>
      <c r="I477" s="3">
        <v>1</v>
      </c>
    </row>
    <row r="478" spans="1:9" s="77" customFormat="1" ht="30" x14ac:dyDescent="0.25">
      <c r="A478" s="885"/>
      <c r="B478" s="273"/>
      <c r="C478" s="122" t="s">
        <v>4617</v>
      </c>
      <c r="D478" s="120" t="s">
        <v>4618</v>
      </c>
      <c r="E478" s="273" t="s">
        <v>126</v>
      </c>
      <c r="F478" s="273" t="s">
        <v>121</v>
      </c>
      <c r="G478" s="3">
        <v>150000</v>
      </c>
      <c r="H478" s="3">
        <f t="shared" si="8"/>
        <v>150000</v>
      </c>
      <c r="I478" s="3">
        <v>1</v>
      </c>
    </row>
    <row r="479" spans="1:9" s="77" customFormat="1" ht="30" x14ac:dyDescent="0.25">
      <c r="A479" s="885"/>
      <c r="B479" s="273"/>
      <c r="C479" s="122" t="s">
        <v>4619</v>
      </c>
      <c r="D479" s="120" t="s">
        <v>4620</v>
      </c>
      <c r="E479" s="273" t="s">
        <v>126</v>
      </c>
      <c r="F479" s="273" t="s">
        <v>121</v>
      </c>
      <c r="G479" s="3">
        <v>350000</v>
      </c>
      <c r="H479" s="3">
        <f t="shared" si="8"/>
        <v>350000</v>
      </c>
      <c r="I479" s="3">
        <v>1</v>
      </c>
    </row>
    <row r="480" spans="1:9" s="77" customFormat="1" ht="60" x14ac:dyDescent="0.25">
      <c r="A480" s="885"/>
      <c r="B480" s="273"/>
      <c r="C480" s="122" t="s">
        <v>4621</v>
      </c>
      <c r="D480" s="120" t="s">
        <v>4622</v>
      </c>
      <c r="E480" s="273" t="s">
        <v>126</v>
      </c>
      <c r="F480" s="273" t="s">
        <v>121</v>
      </c>
      <c r="G480" s="3">
        <v>0</v>
      </c>
      <c r="H480" s="3">
        <f t="shared" si="8"/>
        <v>0</v>
      </c>
      <c r="I480" s="3">
        <v>1</v>
      </c>
    </row>
    <row r="481" spans="1:9" s="77" customFormat="1" ht="30" x14ac:dyDescent="0.25">
      <c r="A481" s="885"/>
      <c r="B481" s="273"/>
      <c r="C481" s="122" t="s">
        <v>4623</v>
      </c>
      <c r="D481" s="120" t="s">
        <v>768</v>
      </c>
      <c r="E481" s="273" t="s">
        <v>126</v>
      </c>
      <c r="F481" s="273" t="s">
        <v>121</v>
      </c>
      <c r="G481" s="3">
        <v>0</v>
      </c>
      <c r="H481" s="3">
        <f t="shared" si="8"/>
        <v>0</v>
      </c>
      <c r="I481" s="3">
        <v>1</v>
      </c>
    </row>
    <row r="482" spans="1:9" s="77" customFormat="1" ht="45" x14ac:dyDescent="0.25">
      <c r="A482" s="885"/>
      <c r="B482" s="273"/>
      <c r="C482" s="120" t="s">
        <v>4624</v>
      </c>
      <c r="D482" s="120" t="s">
        <v>509</v>
      </c>
      <c r="E482" s="273" t="s">
        <v>126</v>
      </c>
      <c r="F482" s="273" t="s">
        <v>121</v>
      </c>
      <c r="G482" s="3">
        <v>0</v>
      </c>
      <c r="H482" s="3">
        <f>G482*I482</f>
        <v>0</v>
      </c>
      <c r="I482" s="3">
        <v>1</v>
      </c>
    </row>
    <row r="483" spans="1:9" s="77" customFormat="1" ht="60" x14ac:dyDescent="0.25">
      <c r="A483" s="885"/>
      <c r="B483" s="273"/>
      <c r="C483" s="122" t="s">
        <v>4625</v>
      </c>
      <c r="D483" s="120" t="s">
        <v>4626</v>
      </c>
      <c r="E483" s="273" t="s">
        <v>126</v>
      </c>
      <c r="F483" s="273" t="s">
        <v>121</v>
      </c>
      <c r="G483" s="3">
        <v>0</v>
      </c>
      <c r="H483" s="3">
        <f t="shared" si="8"/>
        <v>0</v>
      </c>
      <c r="I483" s="3">
        <v>1</v>
      </c>
    </row>
    <row r="484" spans="1:9" s="77" customFormat="1" ht="75" x14ac:dyDescent="0.25">
      <c r="A484" s="885"/>
      <c r="B484" s="653">
        <v>5113</v>
      </c>
      <c r="C484" s="122" t="s">
        <v>4627</v>
      </c>
      <c r="D484" s="120" t="s">
        <v>4628</v>
      </c>
      <c r="E484" s="273" t="s">
        <v>520</v>
      </c>
      <c r="F484" s="273" t="s">
        <v>121</v>
      </c>
      <c r="G484" s="3">
        <v>53000</v>
      </c>
      <c r="H484" s="3">
        <f t="shared" si="8"/>
        <v>53000</v>
      </c>
      <c r="I484" s="3">
        <v>1</v>
      </c>
    </row>
    <row r="485" spans="1:9" s="77" customFormat="1" ht="120" x14ac:dyDescent="0.25">
      <c r="A485" s="885"/>
      <c r="B485" s="652"/>
      <c r="C485" s="122" t="s">
        <v>4629</v>
      </c>
      <c r="D485" s="120" t="s">
        <v>4630</v>
      </c>
      <c r="E485" s="273" t="s">
        <v>3135</v>
      </c>
      <c r="F485" s="273" t="s">
        <v>121</v>
      </c>
      <c r="G485" s="3">
        <v>0</v>
      </c>
      <c r="H485" s="3">
        <f t="shared" si="8"/>
        <v>0</v>
      </c>
      <c r="I485" s="3">
        <v>1</v>
      </c>
    </row>
    <row r="486" spans="1:9" s="77" customFormat="1" ht="135" x14ac:dyDescent="0.25">
      <c r="A486" s="885"/>
      <c r="B486" s="654"/>
      <c r="C486" s="122" t="s">
        <v>4631</v>
      </c>
      <c r="D486" s="120" t="s">
        <v>4632</v>
      </c>
      <c r="E486" s="273" t="s">
        <v>3135</v>
      </c>
      <c r="F486" s="273" t="s">
        <v>121</v>
      </c>
      <c r="G486" s="3">
        <v>0</v>
      </c>
      <c r="H486" s="3">
        <f t="shared" si="8"/>
        <v>0</v>
      </c>
      <c r="I486" s="3">
        <v>1</v>
      </c>
    </row>
    <row r="487" spans="1:9" s="77" customFormat="1" ht="39.950000000000003" customHeight="1" x14ac:dyDescent="0.25">
      <c r="A487" s="885"/>
      <c r="B487" s="660" t="s">
        <v>153</v>
      </c>
      <c r="C487" s="661"/>
      <c r="D487" s="661"/>
      <c r="E487" s="661"/>
      <c r="F487" s="661"/>
      <c r="G487" s="662"/>
      <c r="H487" s="2">
        <f>SUM(H488+H575)</f>
        <v>655639070</v>
      </c>
      <c r="I487" s="2"/>
    </row>
    <row r="488" spans="1:9" s="77" customFormat="1" ht="15" customHeight="1" x14ac:dyDescent="0.25">
      <c r="A488" s="885"/>
      <c r="B488" s="675" t="s">
        <v>154</v>
      </c>
      <c r="C488" s="676"/>
      <c r="D488" s="676"/>
      <c r="E488" s="676"/>
      <c r="F488" s="676"/>
      <c r="G488" s="677"/>
      <c r="H488" s="276">
        <f>SUM(H490:H572)</f>
        <v>645639070</v>
      </c>
      <c r="I488" s="276"/>
    </row>
    <row r="489" spans="1:9" s="415" customFormat="1" ht="15" customHeight="1" x14ac:dyDescent="0.25">
      <c r="A489" s="885"/>
      <c r="B489" s="416"/>
      <c r="C489" s="119" t="s">
        <v>6382</v>
      </c>
      <c r="D489" s="119" t="s">
        <v>519</v>
      </c>
      <c r="E489" s="413" t="s">
        <v>3135</v>
      </c>
      <c r="F489" s="413" t="s">
        <v>121</v>
      </c>
      <c r="G489" s="411" t="s">
        <v>5767</v>
      </c>
      <c r="H489" s="414">
        <v>0</v>
      </c>
      <c r="I489" s="414">
        <v>1</v>
      </c>
    </row>
    <row r="490" spans="1:9" s="77" customFormat="1" ht="30" x14ac:dyDescent="0.25">
      <c r="A490" s="885"/>
      <c r="B490" s="653">
        <v>5134</v>
      </c>
      <c r="C490" s="119" t="s">
        <v>5330</v>
      </c>
      <c r="D490" s="120" t="s">
        <v>519</v>
      </c>
      <c r="E490" s="273" t="s">
        <v>520</v>
      </c>
      <c r="F490" s="273" t="s">
        <v>121</v>
      </c>
      <c r="G490" s="273">
        <v>4500000</v>
      </c>
      <c r="H490" s="273">
        <f>G490*I490</f>
        <v>4500000</v>
      </c>
      <c r="I490" s="273">
        <v>1</v>
      </c>
    </row>
    <row r="491" spans="1:9" s="93" customFormat="1" ht="30" x14ac:dyDescent="0.25">
      <c r="A491" s="885"/>
      <c r="B491" s="652"/>
      <c r="C491" s="120" t="s">
        <v>5331</v>
      </c>
      <c r="D491" s="120" t="s">
        <v>519</v>
      </c>
      <c r="E491" s="273" t="s">
        <v>520</v>
      </c>
      <c r="F491" s="273" t="s">
        <v>121</v>
      </c>
      <c r="G491" s="273">
        <v>4650000</v>
      </c>
      <c r="H491" s="273">
        <f>G491*I491</f>
        <v>4650000</v>
      </c>
      <c r="I491" s="273">
        <v>1</v>
      </c>
    </row>
    <row r="492" spans="1:9" s="77" customFormat="1" ht="60" x14ac:dyDescent="0.25">
      <c r="A492" s="885"/>
      <c r="B492" s="652"/>
      <c r="C492" s="122" t="s">
        <v>4633</v>
      </c>
      <c r="D492" s="120" t="s">
        <v>4634</v>
      </c>
      <c r="E492" s="273" t="s">
        <v>520</v>
      </c>
      <c r="F492" s="273" t="s">
        <v>121</v>
      </c>
      <c r="G492" s="3">
        <v>870000</v>
      </c>
      <c r="H492" s="3">
        <f t="shared" ref="H492:H572" si="12">G492*I492</f>
        <v>870000</v>
      </c>
      <c r="I492" s="3">
        <v>1</v>
      </c>
    </row>
    <row r="493" spans="1:9" s="77" customFormat="1" ht="45" x14ac:dyDescent="0.25">
      <c r="A493" s="885"/>
      <c r="B493" s="652"/>
      <c r="C493" s="120" t="s">
        <v>4635</v>
      </c>
      <c r="D493" s="120" t="s">
        <v>4636</v>
      </c>
      <c r="E493" s="273" t="s">
        <v>3135</v>
      </c>
      <c r="F493" s="273" t="s">
        <v>121</v>
      </c>
      <c r="G493" s="3">
        <v>600000</v>
      </c>
      <c r="H493" s="3">
        <f t="shared" si="12"/>
        <v>600000</v>
      </c>
      <c r="I493" s="3">
        <v>1</v>
      </c>
    </row>
    <row r="494" spans="1:9" s="314" customFormat="1" ht="30" x14ac:dyDescent="0.2">
      <c r="A494" s="885"/>
      <c r="B494" s="652"/>
      <c r="C494" s="120" t="s">
        <v>5679</v>
      </c>
      <c r="D494" s="317" t="s">
        <v>5681</v>
      </c>
      <c r="E494" s="305" t="s">
        <v>5680</v>
      </c>
      <c r="F494" s="305" t="s">
        <v>121</v>
      </c>
      <c r="G494" s="318">
        <v>554000000</v>
      </c>
      <c r="H494" s="318">
        <v>554000000</v>
      </c>
      <c r="I494" s="3">
        <v>1</v>
      </c>
    </row>
    <row r="495" spans="1:9" s="525" customFormat="1" x14ac:dyDescent="0.2">
      <c r="A495" s="885"/>
      <c r="B495" s="652"/>
      <c r="C495" s="537"/>
      <c r="D495" s="537"/>
      <c r="E495" s="524"/>
      <c r="F495" s="524"/>
      <c r="G495" s="318"/>
      <c r="H495" s="318"/>
      <c r="I495" s="3"/>
    </row>
    <row r="496" spans="1:9" s="77" customFormat="1" ht="75" x14ac:dyDescent="0.25">
      <c r="A496" s="885"/>
      <c r="B496" s="652"/>
      <c r="C496" s="120" t="s">
        <v>4637</v>
      </c>
      <c r="D496" s="123" t="s">
        <v>4638</v>
      </c>
      <c r="E496" s="80" t="s">
        <v>3135</v>
      </c>
      <c r="F496" s="273" t="s">
        <v>121</v>
      </c>
      <c r="G496" s="3">
        <v>900000</v>
      </c>
      <c r="H496" s="3">
        <f t="shared" si="12"/>
        <v>900000</v>
      </c>
      <c r="I496" s="3">
        <v>1</v>
      </c>
    </row>
    <row r="497" spans="1:9" s="77" customFormat="1" ht="60" x14ac:dyDescent="0.25">
      <c r="A497" s="885"/>
      <c r="B497" s="652"/>
      <c r="C497" s="126">
        <v>71241200</v>
      </c>
      <c r="D497" s="125" t="s">
        <v>4639</v>
      </c>
      <c r="E497" s="79" t="s">
        <v>520</v>
      </c>
      <c r="F497" s="79" t="s">
        <v>121</v>
      </c>
      <c r="G497" s="16">
        <v>0</v>
      </c>
      <c r="H497" s="16">
        <f t="shared" si="12"/>
        <v>0</v>
      </c>
      <c r="I497" s="16">
        <v>1</v>
      </c>
    </row>
    <row r="498" spans="1:9" s="77" customFormat="1" ht="45" x14ac:dyDescent="0.25">
      <c r="A498" s="885"/>
      <c r="B498" s="652"/>
      <c r="C498" s="122" t="s">
        <v>4640</v>
      </c>
      <c r="D498" s="120" t="s">
        <v>4641</v>
      </c>
      <c r="E498" s="273" t="s">
        <v>3135</v>
      </c>
      <c r="F498" s="273" t="s">
        <v>121</v>
      </c>
      <c r="G498" s="3">
        <v>650000</v>
      </c>
      <c r="H498" s="3">
        <f t="shared" si="12"/>
        <v>650000</v>
      </c>
      <c r="I498" s="3">
        <v>1</v>
      </c>
    </row>
    <row r="499" spans="1:9" s="96" customFormat="1" ht="30" x14ac:dyDescent="0.25">
      <c r="A499" s="885"/>
      <c r="B499" s="652"/>
      <c r="C499" s="122" t="s">
        <v>5333</v>
      </c>
      <c r="D499" s="123" t="s">
        <v>519</v>
      </c>
      <c r="E499" s="105" t="s">
        <v>3135</v>
      </c>
      <c r="F499" s="105" t="s">
        <v>121</v>
      </c>
      <c r="G499" s="105">
        <v>650000</v>
      </c>
      <c r="H499" s="105">
        <v>650000</v>
      </c>
      <c r="I499" s="105">
        <v>1</v>
      </c>
    </row>
    <row r="500" spans="1:9" s="96" customFormat="1" ht="30" x14ac:dyDescent="0.25">
      <c r="A500" s="885"/>
      <c r="B500" s="652"/>
      <c r="C500" s="122" t="s">
        <v>5334</v>
      </c>
      <c r="D500" s="123" t="s">
        <v>519</v>
      </c>
      <c r="E500" s="105" t="s">
        <v>3135</v>
      </c>
      <c r="F500" s="105" t="s">
        <v>121</v>
      </c>
      <c r="G500" s="105">
        <v>550000</v>
      </c>
      <c r="H500" s="105">
        <v>550000</v>
      </c>
      <c r="I500" s="105">
        <v>1</v>
      </c>
    </row>
    <row r="501" spans="1:9" s="77" customFormat="1" ht="105" x14ac:dyDescent="0.25">
      <c r="A501" s="885"/>
      <c r="B501" s="652"/>
      <c r="C501" s="126">
        <v>71241200</v>
      </c>
      <c r="D501" s="125" t="s">
        <v>4642</v>
      </c>
      <c r="E501" s="79" t="s">
        <v>520</v>
      </c>
      <c r="F501" s="79" t="s">
        <v>121</v>
      </c>
      <c r="G501" s="16">
        <v>500000</v>
      </c>
      <c r="H501" s="16">
        <f t="shared" si="12"/>
        <v>500000</v>
      </c>
      <c r="I501" s="16">
        <v>1</v>
      </c>
    </row>
    <row r="502" spans="1:9" s="388" customFormat="1" ht="30" x14ac:dyDescent="0.25">
      <c r="A502" s="885"/>
      <c r="B502" s="652"/>
      <c r="C502" s="122" t="s">
        <v>6185</v>
      </c>
      <c r="D502" s="123" t="s">
        <v>519</v>
      </c>
      <c r="E502" s="384" t="s">
        <v>520</v>
      </c>
      <c r="F502" s="384" t="s">
        <v>121</v>
      </c>
      <c r="G502" s="368">
        <v>7000000</v>
      </c>
      <c r="H502" s="368">
        <v>7000000</v>
      </c>
      <c r="I502" s="393">
        <v>1</v>
      </c>
    </row>
    <row r="503" spans="1:9" s="354" customFormat="1" ht="30" x14ac:dyDescent="0.25">
      <c r="A503" s="885"/>
      <c r="B503" s="652"/>
      <c r="C503" s="122" t="s">
        <v>5899</v>
      </c>
      <c r="D503" s="123" t="s">
        <v>519</v>
      </c>
      <c r="E503" s="122" t="s">
        <v>3135</v>
      </c>
      <c r="F503" s="122" t="s">
        <v>121</v>
      </c>
      <c r="G503" s="122">
        <v>13600000</v>
      </c>
      <c r="H503" s="122">
        <v>13600000</v>
      </c>
      <c r="I503" s="53">
        <v>1</v>
      </c>
    </row>
    <row r="504" spans="1:9" s="77" customFormat="1" ht="90" x14ac:dyDescent="0.25">
      <c r="A504" s="885"/>
      <c r="B504" s="652"/>
      <c r="C504" s="122" t="s">
        <v>4643</v>
      </c>
      <c r="D504" s="123" t="s">
        <v>4644</v>
      </c>
      <c r="E504" s="273" t="s">
        <v>520</v>
      </c>
      <c r="F504" s="273" t="s">
        <v>121</v>
      </c>
      <c r="G504" s="3">
        <v>450000</v>
      </c>
      <c r="H504" s="3">
        <f t="shared" si="12"/>
        <v>450000</v>
      </c>
      <c r="I504" s="3">
        <v>1</v>
      </c>
    </row>
    <row r="505" spans="1:9" s="379" customFormat="1" ht="30" x14ac:dyDescent="0.25">
      <c r="A505" s="885"/>
      <c r="B505" s="652"/>
      <c r="C505" s="122" t="s">
        <v>5901</v>
      </c>
      <c r="D505" s="122" t="s">
        <v>519</v>
      </c>
      <c r="E505" s="378" t="s">
        <v>3135</v>
      </c>
      <c r="F505" s="378" t="s">
        <v>121</v>
      </c>
      <c r="G505" s="338">
        <v>720</v>
      </c>
      <c r="H505" s="338">
        <v>720</v>
      </c>
      <c r="I505" s="372">
        <v>1</v>
      </c>
    </row>
    <row r="506" spans="1:9" s="77" customFormat="1" ht="45" x14ac:dyDescent="0.25">
      <c r="A506" s="885"/>
      <c r="B506" s="652"/>
      <c r="C506" s="122" t="s">
        <v>4645</v>
      </c>
      <c r="D506" s="120" t="s">
        <v>4646</v>
      </c>
      <c r="E506" s="273" t="s">
        <v>520</v>
      </c>
      <c r="F506" s="273" t="s">
        <v>121</v>
      </c>
      <c r="G506" s="3">
        <v>890000</v>
      </c>
      <c r="H506" s="3">
        <f t="shared" si="12"/>
        <v>890000</v>
      </c>
      <c r="I506" s="3">
        <v>1</v>
      </c>
    </row>
    <row r="507" spans="1:9" s="77" customFormat="1" ht="45" x14ac:dyDescent="0.25">
      <c r="A507" s="885"/>
      <c r="B507" s="652"/>
      <c r="C507" s="122" t="s">
        <v>4647</v>
      </c>
      <c r="D507" s="120" t="s">
        <v>4648</v>
      </c>
      <c r="E507" s="273" t="s">
        <v>3135</v>
      </c>
      <c r="F507" s="273" t="s">
        <v>121</v>
      </c>
      <c r="G507" s="3">
        <v>1900000</v>
      </c>
      <c r="H507" s="3">
        <f t="shared" si="12"/>
        <v>1900000</v>
      </c>
      <c r="I507" s="3">
        <v>1</v>
      </c>
    </row>
    <row r="508" spans="1:9" s="77" customFormat="1" ht="60" x14ac:dyDescent="0.25">
      <c r="A508" s="885"/>
      <c r="B508" s="652"/>
      <c r="C508" s="122" t="s">
        <v>4649</v>
      </c>
      <c r="D508" s="120" t="s">
        <v>4650</v>
      </c>
      <c r="E508" s="273" t="s">
        <v>520</v>
      </c>
      <c r="F508" s="273" t="s">
        <v>121</v>
      </c>
      <c r="G508" s="3">
        <v>1239000</v>
      </c>
      <c r="H508" s="3">
        <f t="shared" si="12"/>
        <v>1239000</v>
      </c>
      <c r="I508" s="3">
        <v>1</v>
      </c>
    </row>
    <row r="509" spans="1:9" s="611" customFormat="1" ht="30" x14ac:dyDescent="0.25">
      <c r="A509" s="885"/>
      <c r="B509" s="652"/>
      <c r="C509" s="120" t="s">
        <v>7026</v>
      </c>
      <c r="D509" s="120" t="s">
        <v>519</v>
      </c>
      <c r="E509" s="607" t="s">
        <v>520</v>
      </c>
      <c r="F509" s="607" t="s">
        <v>121</v>
      </c>
      <c r="G509" s="3">
        <v>0</v>
      </c>
      <c r="H509" s="3">
        <v>0</v>
      </c>
      <c r="I509" s="3">
        <v>1</v>
      </c>
    </row>
    <row r="510" spans="1:9" s="77" customFormat="1" ht="90" x14ac:dyDescent="0.25">
      <c r="A510" s="885"/>
      <c r="B510" s="652"/>
      <c r="C510" s="120" t="s">
        <v>4651</v>
      </c>
      <c r="D510" s="120" t="s">
        <v>4652</v>
      </c>
      <c r="E510" s="120" t="s">
        <v>520</v>
      </c>
      <c r="F510" s="273" t="s">
        <v>121</v>
      </c>
      <c r="G510" s="3">
        <v>450000</v>
      </c>
      <c r="H510" s="3">
        <f t="shared" si="12"/>
        <v>450000</v>
      </c>
      <c r="I510" s="3">
        <v>1</v>
      </c>
    </row>
    <row r="511" spans="1:9" s="475" customFormat="1" ht="30" x14ac:dyDescent="0.25">
      <c r="A511" s="885"/>
      <c r="B511" s="652"/>
      <c r="C511" s="120" t="s">
        <v>6528</v>
      </c>
      <c r="D511" s="120" t="s">
        <v>519</v>
      </c>
      <c r="E511" s="120" t="s">
        <v>520</v>
      </c>
      <c r="F511" s="474" t="s">
        <v>121</v>
      </c>
      <c r="G511" s="423">
        <v>288000</v>
      </c>
      <c r="H511" s="423">
        <v>288000</v>
      </c>
      <c r="I511" s="3">
        <v>1</v>
      </c>
    </row>
    <row r="512" spans="1:9" s="475" customFormat="1" ht="30" x14ac:dyDescent="0.25">
      <c r="A512" s="885"/>
      <c r="B512" s="652"/>
      <c r="C512" s="120" t="s">
        <v>6529</v>
      </c>
      <c r="D512" s="120" t="s">
        <v>519</v>
      </c>
      <c r="E512" s="120" t="s">
        <v>520</v>
      </c>
      <c r="F512" s="474" t="s">
        <v>121</v>
      </c>
      <c r="G512" s="423">
        <v>288000</v>
      </c>
      <c r="H512" s="423">
        <v>288000</v>
      </c>
      <c r="I512" s="3">
        <v>1</v>
      </c>
    </row>
    <row r="513" spans="1:9" s="475" customFormat="1" ht="30" x14ac:dyDescent="0.25">
      <c r="A513" s="885"/>
      <c r="B513" s="652"/>
      <c r="C513" s="120" t="s">
        <v>6530</v>
      </c>
      <c r="D513" s="120" t="s">
        <v>519</v>
      </c>
      <c r="E513" s="120" t="s">
        <v>520</v>
      </c>
      <c r="F513" s="474" t="s">
        <v>121</v>
      </c>
      <c r="G513" s="423">
        <v>200000</v>
      </c>
      <c r="H513" s="423">
        <v>200000</v>
      </c>
      <c r="I513" s="3">
        <v>1</v>
      </c>
    </row>
    <row r="514" spans="1:9" s="475" customFormat="1" ht="30" x14ac:dyDescent="0.25">
      <c r="A514" s="885"/>
      <c r="B514" s="652"/>
      <c r="C514" s="120" t="s">
        <v>6531</v>
      </c>
      <c r="D514" s="120" t="s">
        <v>519</v>
      </c>
      <c r="E514" s="120" t="s">
        <v>520</v>
      </c>
      <c r="F514" s="474" t="s">
        <v>121</v>
      </c>
      <c r="G514" s="423">
        <v>437000</v>
      </c>
      <c r="H514" s="423">
        <v>437000</v>
      </c>
      <c r="I514" s="3">
        <v>1</v>
      </c>
    </row>
    <row r="515" spans="1:9" s="475" customFormat="1" ht="30" x14ac:dyDescent="0.25">
      <c r="A515" s="885"/>
      <c r="B515" s="652"/>
      <c r="C515" s="120" t="s">
        <v>6532</v>
      </c>
      <c r="D515" s="120" t="s">
        <v>519</v>
      </c>
      <c r="E515" s="120" t="s">
        <v>520</v>
      </c>
      <c r="F515" s="474" t="s">
        <v>121</v>
      </c>
      <c r="G515" s="423">
        <v>1300000</v>
      </c>
      <c r="H515" s="423">
        <v>1300000</v>
      </c>
      <c r="I515" s="3">
        <v>1</v>
      </c>
    </row>
    <row r="516" spans="1:9" s="475" customFormat="1" ht="30" x14ac:dyDescent="0.25">
      <c r="A516" s="885"/>
      <c r="B516" s="652"/>
      <c r="C516" s="120" t="s">
        <v>6533</v>
      </c>
      <c r="D516" s="120" t="s">
        <v>519</v>
      </c>
      <c r="E516" s="120" t="s">
        <v>520</v>
      </c>
      <c r="F516" s="474" t="s">
        <v>121</v>
      </c>
      <c r="G516" s="423">
        <v>672000</v>
      </c>
      <c r="H516" s="423">
        <v>672000</v>
      </c>
      <c r="I516" s="3">
        <v>1</v>
      </c>
    </row>
    <row r="517" spans="1:9" s="475" customFormat="1" ht="30" x14ac:dyDescent="0.25">
      <c r="A517" s="885"/>
      <c r="B517" s="652"/>
      <c r="C517" s="120" t="s">
        <v>6534</v>
      </c>
      <c r="D517" s="120" t="s">
        <v>519</v>
      </c>
      <c r="E517" s="120" t="s">
        <v>520</v>
      </c>
      <c r="F517" s="474" t="s">
        <v>121</v>
      </c>
      <c r="G517" s="423">
        <v>484000</v>
      </c>
      <c r="H517" s="423">
        <v>484000</v>
      </c>
      <c r="I517" s="3">
        <v>1</v>
      </c>
    </row>
    <row r="518" spans="1:9" s="475" customFormat="1" ht="30" x14ac:dyDescent="0.25">
      <c r="A518" s="885"/>
      <c r="B518" s="652"/>
      <c r="C518" s="120" t="s">
        <v>6535</v>
      </c>
      <c r="D518" s="120" t="s">
        <v>519</v>
      </c>
      <c r="E518" s="120" t="s">
        <v>520</v>
      </c>
      <c r="F518" s="474" t="s">
        <v>121</v>
      </c>
      <c r="G518" s="423">
        <v>1600000</v>
      </c>
      <c r="H518" s="423">
        <v>1600000</v>
      </c>
      <c r="I518" s="3">
        <v>1</v>
      </c>
    </row>
    <row r="519" spans="1:9" s="475" customFormat="1" ht="30" x14ac:dyDescent="0.25">
      <c r="A519" s="885"/>
      <c r="B519" s="652"/>
      <c r="C519" s="120" t="s">
        <v>6536</v>
      </c>
      <c r="D519" s="120" t="s">
        <v>519</v>
      </c>
      <c r="E519" s="120" t="s">
        <v>520</v>
      </c>
      <c r="F519" s="474" t="s">
        <v>121</v>
      </c>
      <c r="G519" s="423">
        <v>225000</v>
      </c>
      <c r="H519" s="423">
        <v>225000</v>
      </c>
      <c r="I519" s="3">
        <v>1</v>
      </c>
    </row>
    <row r="520" spans="1:9" s="475" customFormat="1" ht="30" x14ac:dyDescent="0.25">
      <c r="A520" s="885"/>
      <c r="B520" s="652"/>
      <c r="C520" s="120" t="s">
        <v>6537</v>
      </c>
      <c r="D520" s="120" t="s">
        <v>519</v>
      </c>
      <c r="E520" s="120" t="s">
        <v>520</v>
      </c>
      <c r="F520" s="474" t="s">
        <v>121</v>
      </c>
      <c r="G520" s="423">
        <v>175000</v>
      </c>
      <c r="H520" s="423">
        <v>175000</v>
      </c>
      <c r="I520" s="3">
        <v>1</v>
      </c>
    </row>
    <row r="521" spans="1:9" s="475" customFormat="1" ht="30" x14ac:dyDescent="0.25">
      <c r="A521" s="885"/>
      <c r="B521" s="652"/>
      <c r="C521" s="120" t="s">
        <v>6538</v>
      </c>
      <c r="D521" s="120" t="s">
        <v>519</v>
      </c>
      <c r="E521" s="120" t="s">
        <v>520</v>
      </c>
      <c r="F521" s="474" t="s">
        <v>121</v>
      </c>
      <c r="G521" s="423">
        <v>170000</v>
      </c>
      <c r="H521" s="423">
        <v>170000</v>
      </c>
      <c r="I521" s="3">
        <v>1</v>
      </c>
    </row>
    <row r="522" spans="1:9" s="475" customFormat="1" ht="30" x14ac:dyDescent="0.25">
      <c r="A522" s="885"/>
      <c r="B522" s="652"/>
      <c r="C522" s="120" t="s">
        <v>6539</v>
      </c>
      <c r="D522" s="120" t="s">
        <v>519</v>
      </c>
      <c r="E522" s="120" t="s">
        <v>520</v>
      </c>
      <c r="F522" s="474" t="s">
        <v>121</v>
      </c>
      <c r="G522" s="423">
        <v>528000</v>
      </c>
      <c r="H522" s="423">
        <v>528000</v>
      </c>
      <c r="I522" s="3">
        <v>1</v>
      </c>
    </row>
    <row r="523" spans="1:9" s="475" customFormat="1" ht="30" x14ac:dyDescent="0.25">
      <c r="A523" s="885"/>
      <c r="B523" s="652"/>
      <c r="C523" s="120" t="s">
        <v>6540</v>
      </c>
      <c r="D523" s="120" t="s">
        <v>519</v>
      </c>
      <c r="E523" s="120" t="s">
        <v>520</v>
      </c>
      <c r="F523" s="474" t="s">
        <v>121</v>
      </c>
      <c r="G523" s="423">
        <v>396000</v>
      </c>
      <c r="H523" s="423">
        <v>396000</v>
      </c>
      <c r="I523" s="3">
        <v>1</v>
      </c>
    </row>
    <row r="524" spans="1:9" s="475" customFormat="1" ht="30" x14ac:dyDescent="0.25">
      <c r="A524" s="885"/>
      <c r="B524" s="652"/>
      <c r="C524" s="120" t="s">
        <v>6541</v>
      </c>
      <c r="D524" s="120" t="s">
        <v>519</v>
      </c>
      <c r="E524" s="120" t="s">
        <v>520</v>
      </c>
      <c r="F524" s="474" t="s">
        <v>121</v>
      </c>
      <c r="G524" s="423">
        <v>250000</v>
      </c>
      <c r="H524" s="423">
        <v>250000</v>
      </c>
      <c r="I524" s="3">
        <v>1</v>
      </c>
    </row>
    <row r="525" spans="1:9" s="597" customFormat="1" ht="30" x14ac:dyDescent="0.25">
      <c r="A525" s="885"/>
      <c r="B525" s="652"/>
      <c r="C525" s="120" t="s">
        <v>6945</v>
      </c>
      <c r="D525" s="120" t="s">
        <v>519</v>
      </c>
      <c r="E525" s="120" t="s">
        <v>520</v>
      </c>
      <c r="F525" s="594" t="s">
        <v>121</v>
      </c>
      <c r="G525" s="564">
        <v>1170000</v>
      </c>
      <c r="H525" s="564">
        <v>1170000</v>
      </c>
      <c r="I525" s="3">
        <v>1</v>
      </c>
    </row>
    <row r="526" spans="1:9" s="475" customFormat="1" ht="30" x14ac:dyDescent="0.25">
      <c r="A526" s="885"/>
      <c r="B526" s="652"/>
      <c r="C526" s="120" t="s">
        <v>6542</v>
      </c>
      <c r="D526" s="120" t="s">
        <v>519</v>
      </c>
      <c r="E526" s="120" t="s">
        <v>520</v>
      </c>
      <c r="F526" s="474" t="s">
        <v>121</v>
      </c>
      <c r="G526" s="423">
        <v>288000</v>
      </c>
      <c r="H526" s="423">
        <v>288000</v>
      </c>
      <c r="I526" s="3">
        <v>1</v>
      </c>
    </row>
    <row r="527" spans="1:9" s="475" customFormat="1" ht="30" x14ac:dyDescent="0.25">
      <c r="A527" s="885"/>
      <c r="B527" s="652"/>
      <c r="C527" s="120" t="s">
        <v>6543</v>
      </c>
      <c r="D527" s="120" t="s">
        <v>519</v>
      </c>
      <c r="E527" s="120" t="s">
        <v>520</v>
      </c>
      <c r="F527" s="474" t="s">
        <v>121</v>
      </c>
      <c r="G527" s="423">
        <v>550000</v>
      </c>
      <c r="H527" s="423">
        <v>550000</v>
      </c>
      <c r="I527" s="3">
        <v>1</v>
      </c>
    </row>
    <row r="528" spans="1:9" s="475" customFormat="1" ht="30" x14ac:dyDescent="0.25">
      <c r="A528" s="885"/>
      <c r="B528" s="652"/>
      <c r="C528" s="120" t="s">
        <v>6544</v>
      </c>
      <c r="D528" s="120" t="s">
        <v>519</v>
      </c>
      <c r="E528" s="120" t="s">
        <v>520</v>
      </c>
      <c r="F528" s="474" t="s">
        <v>121</v>
      </c>
      <c r="G528" s="423">
        <v>288000</v>
      </c>
      <c r="H528" s="423">
        <v>288000</v>
      </c>
      <c r="I528" s="3">
        <v>1</v>
      </c>
    </row>
    <row r="529" spans="1:9" s="475" customFormat="1" ht="30" x14ac:dyDescent="0.25">
      <c r="A529" s="885"/>
      <c r="B529" s="652"/>
      <c r="C529" s="120" t="s">
        <v>6545</v>
      </c>
      <c r="D529" s="120" t="s">
        <v>519</v>
      </c>
      <c r="E529" s="120" t="s">
        <v>520</v>
      </c>
      <c r="F529" s="474" t="s">
        <v>121</v>
      </c>
      <c r="G529" s="423">
        <v>286000</v>
      </c>
      <c r="H529" s="423">
        <v>286000</v>
      </c>
      <c r="I529" s="3">
        <v>1</v>
      </c>
    </row>
    <row r="530" spans="1:9" s="475" customFormat="1" ht="30" x14ac:dyDescent="0.25">
      <c r="A530" s="885"/>
      <c r="B530" s="652"/>
      <c r="C530" s="120" t="s">
        <v>6546</v>
      </c>
      <c r="D530" s="120" t="s">
        <v>519</v>
      </c>
      <c r="E530" s="120" t="s">
        <v>520</v>
      </c>
      <c r="F530" s="474" t="s">
        <v>121</v>
      </c>
      <c r="G530" s="423">
        <v>315000</v>
      </c>
      <c r="H530" s="423">
        <v>315000</v>
      </c>
      <c r="I530" s="3">
        <v>1</v>
      </c>
    </row>
    <row r="531" spans="1:9" s="475" customFormat="1" ht="30" x14ac:dyDescent="0.25">
      <c r="A531" s="885"/>
      <c r="B531" s="652"/>
      <c r="C531" s="120" t="s">
        <v>6547</v>
      </c>
      <c r="D531" s="120" t="s">
        <v>519</v>
      </c>
      <c r="E531" s="120" t="s">
        <v>520</v>
      </c>
      <c r="F531" s="474" t="s">
        <v>121</v>
      </c>
      <c r="G531" s="423">
        <v>360000</v>
      </c>
      <c r="H531" s="423">
        <v>360000</v>
      </c>
      <c r="I531" s="3">
        <v>1</v>
      </c>
    </row>
    <row r="532" spans="1:9" s="475" customFormat="1" ht="30" x14ac:dyDescent="0.25">
      <c r="A532" s="885"/>
      <c r="B532" s="652"/>
      <c r="C532" s="120" t="s">
        <v>6548</v>
      </c>
      <c r="D532" s="120" t="s">
        <v>519</v>
      </c>
      <c r="E532" s="120" t="s">
        <v>520</v>
      </c>
      <c r="F532" s="474" t="s">
        <v>121</v>
      </c>
      <c r="G532" s="423">
        <v>800000</v>
      </c>
      <c r="H532" s="423">
        <v>800000</v>
      </c>
      <c r="I532" s="3">
        <v>1</v>
      </c>
    </row>
    <row r="533" spans="1:9" s="475" customFormat="1" ht="30" x14ac:dyDescent="0.25">
      <c r="A533" s="885"/>
      <c r="B533" s="652"/>
      <c r="C533" s="120" t="s">
        <v>6549</v>
      </c>
      <c r="D533" s="120" t="s">
        <v>519</v>
      </c>
      <c r="E533" s="120" t="s">
        <v>520</v>
      </c>
      <c r="F533" s="474" t="s">
        <v>121</v>
      </c>
      <c r="G533" s="423">
        <v>374000</v>
      </c>
      <c r="H533" s="423">
        <v>374000</v>
      </c>
      <c r="I533" s="3">
        <v>1</v>
      </c>
    </row>
    <row r="534" spans="1:9" s="475" customFormat="1" ht="30" x14ac:dyDescent="0.25">
      <c r="A534" s="885"/>
      <c r="B534" s="652"/>
      <c r="C534" s="120" t="s">
        <v>6550</v>
      </c>
      <c r="D534" s="120" t="s">
        <v>519</v>
      </c>
      <c r="E534" s="120" t="s">
        <v>520</v>
      </c>
      <c r="F534" s="474" t="s">
        <v>121</v>
      </c>
      <c r="G534" s="423">
        <v>506000</v>
      </c>
      <c r="H534" s="423">
        <v>506000</v>
      </c>
      <c r="I534" s="3">
        <v>1</v>
      </c>
    </row>
    <row r="535" spans="1:9" s="475" customFormat="1" ht="30" x14ac:dyDescent="0.25">
      <c r="A535" s="885"/>
      <c r="B535" s="652"/>
      <c r="C535" s="120" t="s">
        <v>6551</v>
      </c>
      <c r="D535" s="120" t="s">
        <v>519</v>
      </c>
      <c r="E535" s="120" t="s">
        <v>520</v>
      </c>
      <c r="F535" s="474" t="s">
        <v>121</v>
      </c>
      <c r="G535" s="423">
        <v>792000</v>
      </c>
      <c r="H535" s="423">
        <v>792000</v>
      </c>
      <c r="I535" s="3">
        <v>1</v>
      </c>
    </row>
    <row r="536" spans="1:9" s="475" customFormat="1" ht="30" x14ac:dyDescent="0.25">
      <c r="A536" s="885"/>
      <c r="B536" s="652"/>
      <c r="C536" s="120" t="s">
        <v>6552</v>
      </c>
      <c r="D536" s="120" t="s">
        <v>519</v>
      </c>
      <c r="E536" s="120" t="s">
        <v>520</v>
      </c>
      <c r="F536" s="474" t="s">
        <v>121</v>
      </c>
      <c r="G536" s="423">
        <v>286000</v>
      </c>
      <c r="H536" s="423">
        <v>286000</v>
      </c>
      <c r="I536" s="3">
        <v>1</v>
      </c>
    </row>
    <row r="537" spans="1:9" s="475" customFormat="1" ht="30" x14ac:dyDescent="0.25">
      <c r="A537" s="885"/>
      <c r="B537" s="652"/>
      <c r="C537" s="120" t="s">
        <v>6553</v>
      </c>
      <c r="D537" s="120" t="s">
        <v>519</v>
      </c>
      <c r="E537" s="120" t="s">
        <v>520</v>
      </c>
      <c r="F537" s="474" t="s">
        <v>121</v>
      </c>
      <c r="G537" s="423">
        <v>704000</v>
      </c>
      <c r="H537" s="423">
        <v>704000</v>
      </c>
      <c r="I537" s="3">
        <v>1</v>
      </c>
    </row>
    <row r="538" spans="1:9" s="475" customFormat="1" ht="30" x14ac:dyDescent="0.25">
      <c r="A538" s="885"/>
      <c r="B538" s="652"/>
      <c r="C538" s="120" t="s">
        <v>6554</v>
      </c>
      <c r="D538" s="120" t="s">
        <v>519</v>
      </c>
      <c r="E538" s="120" t="s">
        <v>520</v>
      </c>
      <c r="F538" s="474" t="s">
        <v>121</v>
      </c>
      <c r="G538" s="423">
        <v>360000</v>
      </c>
      <c r="H538" s="423">
        <v>360000</v>
      </c>
      <c r="I538" s="3">
        <v>1</v>
      </c>
    </row>
    <row r="539" spans="1:9" s="475" customFormat="1" ht="30" x14ac:dyDescent="0.25">
      <c r="A539" s="885"/>
      <c r="B539" s="652"/>
      <c r="C539" s="120" t="s">
        <v>6555</v>
      </c>
      <c r="D539" s="120" t="s">
        <v>519</v>
      </c>
      <c r="E539" s="120" t="s">
        <v>520</v>
      </c>
      <c r="F539" s="474" t="s">
        <v>121</v>
      </c>
      <c r="G539" s="423">
        <v>660000</v>
      </c>
      <c r="H539" s="423">
        <v>660000</v>
      </c>
      <c r="I539" s="3">
        <v>1</v>
      </c>
    </row>
    <row r="540" spans="1:9" s="475" customFormat="1" ht="30" x14ac:dyDescent="0.25">
      <c r="A540" s="885"/>
      <c r="B540" s="652"/>
      <c r="C540" s="120" t="s">
        <v>6556</v>
      </c>
      <c r="D540" s="120" t="s">
        <v>519</v>
      </c>
      <c r="E540" s="120" t="s">
        <v>520</v>
      </c>
      <c r="F540" s="474" t="s">
        <v>121</v>
      </c>
      <c r="G540" s="423">
        <v>440000</v>
      </c>
      <c r="H540" s="423">
        <v>440000</v>
      </c>
      <c r="I540" s="3">
        <v>1</v>
      </c>
    </row>
    <row r="541" spans="1:9" s="475" customFormat="1" x14ac:dyDescent="0.25">
      <c r="A541" s="885"/>
      <c r="B541" s="652"/>
      <c r="C541" s="122"/>
      <c r="D541" s="120"/>
      <c r="E541" s="474"/>
      <c r="F541" s="474"/>
      <c r="G541" s="372"/>
      <c r="H541" s="372"/>
      <c r="I541" s="372"/>
    </row>
    <row r="542" spans="1:9" s="388" customFormat="1" ht="30" x14ac:dyDescent="0.25">
      <c r="A542" s="885"/>
      <c r="B542" s="652"/>
      <c r="C542" s="120" t="s">
        <v>6190</v>
      </c>
      <c r="D542" s="120" t="s">
        <v>519</v>
      </c>
      <c r="E542" s="384" t="s">
        <v>3135</v>
      </c>
      <c r="F542" s="384" t="s">
        <v>121</v>
      </c>
      <c r="G542" s="338">
        <v>850</v>
      </c>
      <c r="H542" s="338">
        <v>850</v>
      </c>
      <c r="I542" s="372">
        <v>1</v>
      </c>
    </row>
    <row r="543" spans="1:9" s="388" customFormat="1" ht="30" x14ac:dyDescent="0.25">
      <c r="A543" s="885"/>
      <c r="B543" s="652"/>
      <c r="C543" s="120" t="s">
        <v>6191</v>
      </c>
      <c r="D543" s="120" t="s">
        <v>519</v>
      </c>
      <c r="E543" s="384" t="s">
        <v>3135</v>
      </c>
      <c r="F543" s="384" t="s">
        <v>121</v>
      </c>
      <c r="G543" s="112">
        <v>1800</v>
      </c>
      <c r="H543" s="112">
        <v>1800</v>
      </c>
      <c r="I543" s="372">
        <v>1</v>
      </c>
    </row>
    <row r="544" spans="1:9" s="388" customFormat="1" ht="30" x14ac:dyDescent="0.25">
      <c r="A544" s="885"/>
      <c r="B544" s="652"/>
      <c r="C544" s="120" t="s">
        <v>6192</v>
      </c>
      <c r="D544" s="120" t="s">
        <v>519</v>
      </c>
      <c r="E544" s="384" t="s">
        <v>3135</v>
      </c>
      <c r="F544" s="384" t="s">
        <v>121</v>
      </c>
      <c r="G544" s="112">
        <v>2750</v>
      </c>
      <c r="H544" s="112">
        <v>2750</v>
      </c>
      <c r="I544" s="372">
        <v>1</v>
      </c>
    </row>
    <row r="545" spans="1:9" s="388" customFormat="1" ht="30" x14ac:dyDescent="0.25">
      <c r="A545" s="885"/>
      <c r="B545" s="652"/>
      <c r="C545" s="120" t="s">
        <v>6193</v>
      </c>
      <c r="D545" s="120" t="s">
        <v>519</v>
      </c>
      <c r="E545" s="384" t="s">
        <v>3135</v>
      </c>
      <c r="F545" s="384" t="s">
        <v>121</v>
      </c>
      <c r="G545" s="112">
        <v>750</v>
      </c>
      <c r="H545" s="112">
        <v>750</v>
      </c>
      <c r="I545" s="372">
        <v>1</v>
      </c>
    </row>
    <row r="546" spans="1:9" s="77" customFormat="1" ht="120" x14ac:dyDescent="0.25">
      <c r="A546" s="885"/>
      <c r="B546" s="652"/>
      <c r="C546" s="122" t="s">
        <v>4653</v>
      </c>
      <c r="D546" s="120" t="s">
        <v>4654</v>
      </c>
      <c r="E546" s="273" t="s">
        <v>520</v>
      </c>
      <c r="F546" s="273" t="s">
        <v>121</v>
      </c>
      <c r="G546" s="3">
        <v>850000</v>
      </c>
      <c r="H546" s="3">
        <f t="shared" si="12"/>
        <v>850000</v>
      </c>
      <c r="I546" s="3">
        <v>1</v>
      </c>
    </row>
    <row r="547" spans="1:9" s="621" customFormat="1" ht="30" x14ac:dyDescent="0.25">
      <c r="A547" s="885"/>
      <c r="B547" s="652"/>
      <c r="C547" s="120" t="s">
        <v>7152</v>
      </c>
      <c r="D547" s="120" t="s">
        <v>519</v>
      </c>
      <c r="E547" s="120" t="s">
        <v>520</v>
      </c>
      <c r="F547" s="120" t="s">
        <v>121</v>
      </c>
      <c r="G547" s="120">
        <v>1500000</v>
      </c>
      <c r="H547" s="120">
        <v>1500000</v>
      </c>
      <c r="I547" s="120">
        <v>1</v>
      </c>
    </row>
    <row r="548" spans="1:9" s="621" customFormat="1" ht="30" x14ac:dyDescent="0.25">
      <c r="A548" s="885"/>
      <c r="B548" s="652"/>
      <c r="C548" s="120" t="s">
        <v>7153</v>
      </c>
      <c r="D548" s="120" t="s">
        <v>519</v>
      </c>
      <c r="E548" s="120" t="s">
        <v>520</v>
      </c>
      <c r="F548" s="120" t="s">
        <v>121</v>
      </c>
      <c r="G548" s="120">
        <v>600000</v>
      </c>
      <c r="H548" s="120">
        <v>600000</v>
      </c>
      <c r="I548" s="120">
        <v>1</v>
      </c>
    </row>
    <row r="549" spans="1:9" s="621" customFormat="1" ht="30" x14ac:dyDescent="0.25">
      <c r="A549" s="885"/>
      <c r="B549" s="652"/>
      <c r="C549" s="122" t="s">
        <v>7151</v>
      </c>
      <c r="D549" s="122" t="s">
        <v>519</v>
      </c>
      <c r="E549" s="122" t="s">
        <v>520</v>
      </c>
      <c r="F549" s="122" t="s">
        <v>121</v>
      </c>
      <c r="G549" s="122">
        <v>1800000</v>
      </c>
      <c r="H549" s="122">
        <v>1800000</v>
      </c>
      <c r="I549" s="372">
        <v>1</v>
      </c>
    </row>
    <row r="550" spans="1:9" s="77" customFormat="1" ht="60" x14ac:dyDescent="0.25">
      <c r="A550" s="885"/>
      <c r="B550" s="652"/>
      <c r="C550" s="122" t="s">
        <v>4655</v>
      </c>
      <c r="D550" s="120" t="s">
        <v>4656</v>
      </c>
      <c r="E550" s="273" t="s">
        <v>520</v>
      </c>
      <c r="F550" s="273" t="s">
        <v>121</v>
      </c>
      <c r="G550" s="3">
        <v>550000</v>
      </c>
      <c r="H550" s="3">
        <f t="shared" si="12"/>
        <v>550000</v>
      </c>
      <c r="I550" s="3">
        <v>1</v>
      </c>
    </row>
    <row r="551" spans="1:9" s="77" customFormat="1" ht="75" x14ac:dyDescent="0.25">
      <c r="A551" s="885"/>
      <c r="B551" s="652"/>
      <c r="C551" s="122" t="s">
        <v>4657</v>
      </c>
      <c r="D551" s="120" t="s">
        <v>4658</v>
      </c>
      <c r="E551" s="273" t="s">
        <v>520</v>
      </c>
      <c r="F551" s="273" t="s">
        <v>121</v>
      </c>
      <c r="G551" s="3">
        <v>450000</v>
      </c>
      <c r="H551" s="3">
        <f t="shared" si="12"/>
        <v>450000</v>
      </c>
      <c r="I551" s="3">
        <v>1</v>
      </c>
    </row>
    <row r="552" spans="1:9" s="77" customFormat="1" ht="90" x14ac:dyDescent="0.25">
      <c r="A552" s="885"/>
      <c r="B552" s="652"/>
      <c r="C552" s="122" t="s">
        <v>4659</v>
      </c>
      <c r="D552" s="120" t="s">
        <v>4660</v>
      </c>
      <c r="E552" s="273" t="s">
        <v>520</v>
      </c>
      <c r="F552" s="273" t="s">
        <v>121</v>
      </c>
      <c r="G552" s="3">
        <v>450000</v>
      </c>
      <c r="H552" s="3">
        <f t="shared" si="12"/>
        <v>450000</v>
      </c>
      <c r="I552" s="3">
        <v>1</v>
      </c>
    </row>
    <row r="553" spans="1:9" s="77" customFormat="1" ht="45" x14ac:dyDescent="0.25">
      <c r="A553" s="885"/>
      <c r="B553" s="652"/>
      <c r="C553" s="122" t="s">
        <v>4661</v>
      </c>
      <c r="D553" s="120" t="s">
        <v>4662</v>
      </c>
      <c r="E553" s="273" t="s">
        <v>3135</v>
      </c>
      <c r="F553" s="273" t="s">
        <v>121</v>
      </c>
      <c r="G553" s="3">
        <v>5000000</v>
      </c>
      <c r="H553" s="3">
        <f t="shared" si="12"/>
        <v>5000000</v>
      </c>
      <c r="I553" s="3">
        <v>1</v>
      </c>
    </row>
    <row r="554" spans="1:9" s="77" customFormat="1" ht="75" x14ac:dyDescent="0.25">
      <c r="A554" s="885"/>
      <c r="B554" s="652"/>
      <c r="C554" s="122" t="s">
        <v>4663</v>
      </c>
      <c r="D554" s="120" t="s">
        <v>4664</v>
      </c>
      <c r="E554" s="273" t="s">
        <v>520</v>
      </c>
      <c r="F554" s="273" t="s">
        <v>121</v>
      </c>
      <c r="G554" s="3">
        <v>2400000</v>
      </c>
      <c r="H554" s="3">
        <f t="shared" si="12"/>
        <v>2400000</v>
      </c>
      <c r="I554" s="3">
        <v>1</v>
      </c>
    </row>
    <row r="555" spans="1:9" s="77" customFormat="1" ht="90" x14ac:dyDescent="0.25">
      <c r="A555" s="885"/>
      <c r="B555" s="652"/>
      <c r="C555" s="122" t="s">
        <v>4665</v>
      </c>
      <c r="D555" s="120" t="s">
        <v>4666</v>
      </c>
      <c r="E555" s="273" t="s">
        <v>520</v>
      </c>
      <c r="F555" s="273" t="s">
        <v>121</v>
      </c>
      <c r="G555" s="3">
        <v>210000</v>
      </c>
      <c r="H555" s="3">
        <f t="shared" si="12"/>
        <v>210000</v>
      </c>
      <c r="I555" s="3">
        <v>1</v>
      </c>
    </row>
    <row r="556" spans="1:9" s="77" customFormat="1" ht="60" x14ac:dyDescent="0.25">
      <c r="A556" s="885"/>
      <c r="B556" s="652"/>
      <c r="C556" s="122" t="s">
        <v>4667</v>
      </c>
      <c r="D556" s="120" t="s">
        <v>4668</v>
      </c>
      <c r="E556" s="273" t="s">
        <v>520</v>
      </c>
      <c r="F556" s="273" t="s">
        <v>121</v>
      </c>
      <c r="G556" s="3">
        <v>350000</v>
      </c>
      <c r="H556" s="3">
        <f t="shared" si="12"/>
        <v>350000</v>
      </c>
      <c r="I556" s="3">
        <v>1</v>
      </c>
    </row>
    <row r="557" spans="1:9" s="77" customFormat="1" ht="75" x14ac:dyDescent="0.25">
      <c r="A557" s="885"/>
      <c r="B557" s="652"/>
      <c r="C557" s="122" t="s">
        <v>4669</v>
      </c>
      <c r="D557" s="120" t="s">
        <v>4670</v>
      </c>
      <c r="E557" s="273" t="s">
        <v>3135</v>
      </c>
      <c r="F557" s="273" t="s">
        <v>121</v>
      </c>
      <c r="G557" s="3">
        <v>550000</v>
      </c>
      <c r="H557" s="3">
        <f t="shared" si="12"/>
        <v>550000</v>
      </c>
      <c r="I557" s="3">
        <v>1</v>
      </c>
    </row>
    <row r="558" spans="1:9" s="77" customFormat="1" ht="90" x14ac:dyDescent="0.25">
      <c r="A558" s="885"/>
      <c r="B558" s="652"/>
      <c r="C558" s="122" t="s">
        <v>4671</v>
      </c>
      <c r="D558" s="123" t="s">
        <v>4672</v>
      </c>
      <c r="E558" s="273" t="s">
        <v>3135</v>
      </c>
      <c r="F558" s="273" t="s">
        <v>121</v>
      </c>
      <c r="G558" s="3">
        <v>870000</v>
      </c>
      <c r="H558" s="3">
        <f t="shared" si="12"/>
        <v>870000</v>
      </c>
      <c r="I558" s="3">
        <v>1</v>
      </c>
    </row>
    <row r="559" spans="1:9" s="77" customFormat="1" ht="75" x14ac:dyDescent="0.25">
      <c r="A559" s="885"/>
      <c r="B559" s="652"/>
      <c r="C559" s="122" t="s">
        <v>4673</v>
      </c>
      <c r="D559" s="120" t="s">
        <v>4674</v>
      </c>
      <c r="E559" s="273" t="s">
        <v>520</v>
      </c>
      <c r="F559" s="273" t="s">
        <v>121</v>
      </c>
      <c r="G559" s="3">
        <v>1500000</v>
      </c>
      <c r="H559" s="3">
        <f t="shared" si="12"/>
        <v>1500000</v>
      </c>
      <c r="I559" s="3">
        <v>1</v>
      </c>
    </row>
    <row r="560" spans="1:9" s="77" customFormat="1" ht="75" x14ac:dyDescent="0.25">
      <c r="A560" s="885"/>
      <c r="B560" s="652"/>
      <c r="C560" s="122" t="s">
        <v>4675</v>
      </c>
      <c r="D560" s="120" t="s">
        <v>4676</v>
      </c>
      <c r="E560" s="273" t="s">
        <v>520</v>
      </c>
      <c r="F560" s="273" t="s">
        <v>121</v>
      </c>
      <c r="G560" s="3">
        <v>900000</v>
      </c>
      <c r="H560" s="3">
        <f t="shared" si="12"/>
        <v>900000</v>
      </c>
      <c r="I560" s="3">
        <v>1</v>
      </c>
    </row>
    <row r="561" spans="1:9" s="77" customFormat="1" ht="75" x14ac:dyDescent="0.25">
      <c r="A561" s="885"/>
      <c r="B561" s="652"/>
      <c r="C561" s="126">
        <v>71241200</v>
      </c>
      <c r="D561" s="125" t="s">
        <v>4677</v>
      </c>
      <c r="E561" s="79" t="s">
        <v>520</v>
      </c>
      <c r="F561" s="79" t="s">
        <v>121</v>
      </c>
      <c r="G561" s="16">
        <v>1000000</v>
      </c>
      <c r="H561" s="16">
        <f t="shared" si="12"/>
        <v>1000000</v>
      </c>
      <c r="I561" s="16">
        <v>1</v>
      </c>
    </row>
    <row r="562" spans="1:9" s="77" customFormat="1" ht="75" x14ac:dyDescent="0.25">
      <c r="A562" s="885"/>
      <c r="B562" s="652"/>
      <c r="C562" s="126">
        <v>71241200</v>
      </c>
      <c r="D562" s="125" t="s">
        <v>4678</v>
      </c>
      <c r="E562" s="79" t="s">
        <v>520</v>
      </c>
      <c r="F562" s="79" t="s">
        <v>121</v>
      </c>
      <c r="G562" s="16">
        <v>1000000</v>
      </c>
      <c r="H562" s="16">
        <f t="shared" si="12"/>
        <v>1000000</v>
      </c>
      <c r="I562" s="16">
        <v>1</v>
      </c>
    </row>
    <row r="563" spans="1:9" s="77" customFormat="1" ht="75" x14ac:dyDescent="0.25">
      <c r="A563" s="885"/>
      <c r="B563" s="652"/>
      <c r="C563" s="122" t="s">
        <v>6600</v>
      </c>
      <c r="D563" s="123" t="s">
        <v>4679</v>
      </c>
      <c r="E563" s="122" t="s">
        <v>3135</v>
      </c>
      <c r="F563" s="122" t="s">
        <v>121</v>
      </c>
      <c r="G563" s="495">
        <v>750000</v>
      </c>
      <c r="H563" s="495">
        <f t="shared" si="12"/>
        <v>750000</v>
      </c>
      <c r="I563" s="495">
        <v>1</v>
      </c>
    </row>
    <row r="564" spans="1:9" s="77" customFormat="1" ht="90" x14ac:dyDescent="0.25">
      <c r="A564" s="885"/>
      <c r="B564" s="652"/>
      <c r="C564" s="122" t="s">
        <v>4680</v>
      </c>
      <c r="D564" s="120" t="s">
        <v>4681</v>
      </c>
      <c r="E564" s="273" t="s">
        <v>520</v>
      </c>
      <c r="F564" s="273" t="s">
        <v>121</v>
      </c>
      <c r="G564" s="3">
        <v>1600000</v>
      </c>
      <c r="H564" s="3">
        <f t="shared" si="12"/>
        <v>1600000</v>
      </c>
      <c r="I564" s="3">
        <v>1</v>
      </c>
    </row>
    <row r="565" spans="1:9" s="77" customFormat="1" ht="60" x14ac:dyDescent="0.25">
      <c r="A565" s="885"/>
      <c r="B565" s="652"/>
      <c r="C565" s="122" t="s">
        <v>4682</v>
      </c>
      <c r="D565" s="120" t="s">
        <v>4683</v>
      </c>
      <c r="E565" s="273" t="s">
        <v>520</v>
      </c>
      <c r="F565" s="273" t="s">
        <v>121</v>
      </c>
      <c r="G565" s="3">
        <v>350000</v>
      </c>
      <c r="H565" s="3">
        <f t="shared" si="12"/>
        <v>350000</v>
      </c>
      <c r="I565" s="3">
        <v>1</v>
      </c>
    </row>
    <row r="566" spans="1:9" s="77" customFormat="1" ht="60" x14ac:dyDescent="0.25">
      <c r="A566" s="885"/>
      <c r="B566" s="652"/>
      <c r="C566" s="122" t="s">
        <v>4684</v>
      </c>
      <c r="D566" s="120" t="s">
        <v>4685</v>
      </c>
      <c r="E566" s="273" t="s">
        <v>520</v>
      </c>
      <c r="F566" s="273" t="s">
        <v>121</v>
      </c>
      <c r="G566" s="3">
        <v>550000</v>
      </c>
      <c r="H566" s="3">
        <f t="shared" si="12"/>
        <v>550000</v>
      </c>
      <c r="I566" s="3">
        <v>1</v>
      </c>
    </row>
    <row r="567" spans="1:9" s="77" customFormat="1" ht="60" x14ac:dyDescent="0.25">
      <c r="A567" s="885"/>
      <c r="B567" s="652"/>
      <c r="C567" s="122" t="s">
        <v>4686</v>
      </c>
      <c r="D567" s="120" t="s">
        <v>4687</v>
      </c>
      <c r="E567" s="273" t="s">
        <v>520</v>
      </c>
      <c r="F567" s="273" t="s">
        <v>121</v>
      </c>
      <c r="G567" s="3">
        <v>550000</v>
      </c>
      <c r="H567" s="3">
        <f t="shared" si="12"/>
        <v>550000</v>
      </c>
      <c r="I567" s="3">
        <v>1</v>
      </c>
    </row>
    <row r="568" spans="1:9" s="77" customFormat="1" ht="75" x14ac:dyDescent="0.25">
      <c r="A568" s="885"/>
      <c r="B568" s="652"/>
      <c r="C568" s="122" t="s">
        <v>4688</v>
      </c>
      <c r="D568" s="120" t="s">
        <v>4689</v>
      </c>
      <c r="E568" s="273" t="s">
        <v>172</v>
      </c>
      <c r="F568" s="273" t="s">
        <v>121</v>
      </c>
      <c r="G568" s="3">
        <v>520000</v>
      </c>
      <c r="H568" s="3">
        <f t="shared" si="12"/>
        <v>520000</v>
      </c>
      <c r="I568" s="3">
        <v>1</v>
      </c>
    </row>
    <row r="569" spans="1:9" s="77" customFormat="1" ht="60" x14ac:dyDescent="0.25">
      <c r="A569" s="885"/>
      <c r="B569" s="652"/>
      <c r="C569" s="126">
        <v>71241200</v>
      </c>
      <c r="D569" s="125" t="s">
        <v>4690</v>
      </c>
      <c r="E569" s="79" t="s">
        <v>149</v>
      </c>
      <c r="F569" s="79" t="s">
        <v>121</v>
      </c>
      <c r="G569" s="16">
        <v>11491200</v>
      </c>
      <c r="H569" s="16">
        <f t="shared" si="12"/>
        <v>11491200</v>
      </c>
      <c r="I569" s="16">
        <v>1</v>
      </c>
    </row>
    <row r="570" spans="1:9" s="77" customFormat="1" ht="120" x14ac:dyDescent="0.25">
      <c r="A570" s="885"/>
      <c r="B570" s="652"/>
      <c r="C570" s="126">
        <v>71241200</v>
      </c>
      <c r="D570" s="125" t="s">
        <v>4691</v>
      </c>
      <c r="E570" s="79" t="s">
        <v>149</v>
      </c>
      <c r="F570" s="79" t="s">
        <v>121</v>
      </c>
      <c r="G570" s="16">
        <v>0</v>
      </c>
      <c r="H570" s="16">
        <f t="shared" si="12"/>
        <v>0</v>
      </c>
      <c r="I570" s="16">
        <v>1</v>
      </c>
    </row>
    <row r="571" spans="1:9" s="77" customFormat="1" ht="75" x14ac:dyDescent="0.25">
      <c r="A571" s="885"/>
      <c r="B571" s="652"/>
      <c r="C571" s="122" t="s">
        <v>4692</v>
      </c>
      <c r="D571" s="120" t="s">
        <v>4693</v>
      </c>
      <c r="E571" s="105" t="s">
        <v>3135</v>
      </c>
      <c r="F571" s="273" t="s">
        <v>121</v>
      </c>
      <c r="G571" s="3">
        <v>550000</v>
      </c>
      <c r="H571" s="3">
        <f t="shared" si="12"/>
        <v>550000</v>
      </c>
      <c r="I571" s="3">
        <v>1</v>
      </c>
    </row>
    <row r="572" spans="1:9" s="77" customFormat="1" ht="90" x14ac:dyDescent="0.25">
      <c r="A572" s="885"/>
      <c r="B572" s="652"/>
      <c r="C572" s="122" t="s">
        <v>5335</v>
      </c>
      <c r="D572" s="120" t="s">
        <v>4694</v>
      </c>
      <c r="E572" s="1" t="s">
        <v>520</v>
      </c>
      <c r="F572" s="1" t="s">
        <v>121</v>
      </c>
      <c r="G572" s="1">
        <v>700000</v>
      </c>
      <c r="H572" s="1">
        <f t="shared" si="12"/>
        <v>700000</v>
      </c>
      <c r="I572" s="1">
        <v>1</v>
      </c>
    </row>
    <row r="573" spans="1:9" s="106" customFormat="1" ht="30" x14ac:dyDescent="0.25">
      <c r="A573" s="885"/>
      <c r="B573" s="652"/>
      <c r="C573" s="120" t="s">
        <v>5418</v>
      </c>
      <c r="D573" s="120" t="s">
        <v>519</v>
      </c>
      <c r="E573" s="105" t="s">
        <v>3135</v>
      </c>
      <c r="F573" s="1" t="s">
        <v>121</v>
      </c>
      <c r="G573" s="112">
        <v>325</v>
      </c>
      <c r="H573" s="112">
        <v>325</v>
      </c>
      <c r="I573" s="1">
        <v>1</v>
      </c>
    </row>
    <row r="574" spans="1:9" s="106" customFormat="1" ht="30" x14ac:dyDescent="0.25">
      <c r="A574" s="885"/>
      <c r="B574" s="654"/>
      <c r="C574" s="120" t="s">
        <v>5419</v>
      </c>
      <c r="D574" s="120" t="s">
        <v>519</v>
      </c>
      <c r="E574" s="1" t="s">
        <v>520</v>
      </c>
      <c r="F574" s="1" t="s">
        <v>121</v>
      </c>
      <c r="G574" s="112">
        <v>350</v>
      </c>
      <c r="H574" s="112">
        <v>350</v>
      </c>
      <c r="I574" s="1">
        <v>1</v>
      </c>
    </row>
    <row r="575" spans="1:9" s="77" customFormat="1" ht="15" customHeight="1" x14ac:dyDescent="0.25">
      <c r="A575" s="885"/>
      <c r="B575" s="769" t="s">
        <v>118</v>
      </c>
      <c r="C575" s="770"/>
      <c r="D575" s="770"/>
      <c r="E575" s="770"/>
      <c r="F575" s="770"/>
      <c r="G575" s="771"/>
      <c r="H575" s="276">
        <f>SUM(H576:H576)</f>
        <v>10000000</v>
      </c>
      <c r="I575" s="276"/>
    </row>
    <row r="576" spans="1:9" s="77" customFormat="1" ht="75" x14ac:dyDescent="0.25">
      <c r="A576" s="885"/>
      <c r="B576" s="273">
        <v>5134</v>
      </c>
      <c r="C576" s="122" t="s">
        <v>4695</v>
      </c>
      <c r="D576" s="120" t="s">
        <v>4696</v>
      </c>
      <c r="E576" s="273" t="s">
        <v>149</v>
      </c>
      <c r="F576" s="273" t="s">
        <v>121</v>
      </c>
      <c r="G576" s="3">
        <v>10000000</v>
      </c>
      <c r="H576" s="3">
        <f>G576*I576</f>
        <v>10000000</v>
      </c>
      <c r="I576" s="3">
        <v>1</v>
      </c>
    </row>
    <row r="577" spans="1:9" s="77" customFormat="1" ht="39.950000000000003" customHeight="1" x14ac:dyDescent="0.25">
      <c r="A577" s="885"/>
      <c r="B577" s="660" t="s">
        <v>4697</v>
      </c>
      <c r="C577" s="661"/>
      <c r="D577" s="661"/>
      <c r="E577" s="661"/>
      <c r="F577" s="661"/>
      <c r="G577" s="662"/>
      <c r="H577" s="2">
        <f>SUM(H578)</f>
        <v>8000000</v>
      </c>
      <c r="I577" s="2"/>
    </row>
    <row r="578" spans="1:9" s="77" customFormat="1" ht="15" customHeight="1" x14ac:dyDescent="0.25">
      <c r="A578" s="885"/>
      <c r="B578" s="675" t="s">
        <v>118</v>
      </c>
      <c r="C578" s="676"/>
      <c r="D578" s="676"/>
      <c r="E578" s="676"/>
      <c r="F578" s="676"/>
      <c r="G578" s="677"/>
      <c r="H578" s="276">
        <f>SUM(H579:H580)</f>
        <v>8000000</v>
      </c>
      <c r="I578" s="276"/>
    </row>
    <row r="579" spans="1:9" s="77" customFormat="1" ht="75" x14ac:dyDescent="0.25">
      <c r="A579" s="885"/>
      <c r="B579" s="653">
        <v>4241</v>
      </c>
      <c r="C579" s="131" t="s">
        <v>4698</v>
      </c>
      <c r="D579" s="120" t="s">
        <v>4699</v>
      </c>
      <c r="E579" s="273" t="s">
        <v>126</v>
      </c>
      <c r="F579" s="273" t="s">
        <v>121</v>
      </c>
      <c r="G579" s="3">
        <v>4000000</v>
      </c>
      <c r="H579" s="3">
        <f>G579*I579</f>
        <v>4000000</v>
      </c>
      <c r="I579" s="3">
        <v>1</v>
      </c>
    </row>
    <row r="580" spans="1:9" s="77" customFormat="1" ht="30" x14ac:dyDescent="0.25">
      <c r="A580" s="885"/>
      <c r="B580" s="654"/>
      <c r="C580" s="122" t="s">
        <v>4700</v>
      </c>
      <c r="D580" s="120" t="s">
        <v>4701</v>
      </c>
      <c r="E580" s="273" t="s">
        <v>126</v>
      </c>
      <c r="F580" s="273" t="s">
        <v>121</v>
      </c>
      <c r="G580" s="3">
        <v>4000000</v>
      </c>
      <c r="H580" s="3">
        <f>G580*I580</f>
        <v>4000000</v>
      </c>
      <c r="I580" s="3">
        <v>1</v>
      </c>
    </row>
    <row r="581" spans="1:9" s="77" customFormat="1" ht="39.950000000000003" customHeight="1" x14ac:dyDescent="0.25">
      <c r="A581" s="885"/>
      <c r="B581" s="660" t="s">
        <v>4702</v>
      </c>
      <c r="C581" s="661"/>
      <c r="D581" s="661"/>
      <c r="E581" s="661"/>
      <c r="F581" s="661"/>
      <c r="G581" s="662"/>
      <c r="H581" s="2">
        <f>SUM(H582+H600)</f>
        <v>49816000</v>
      </c>
      <c r="I581" s="2"/>
    </row>
    <row r="582" spans="1:9" s="77" customFormat="1" x14ac:dyDescent="0.25">
      <c r="A582" s="885"/>
      <c r="B582" s="675" t="s">
        <v>11</v>
      </c>
      <c r="C582" s="676"/>
      <c r="D582" s="676"/>
      <c r="E582" s="676"/>
      <c r="F582" s="676"/>
      <c r="G582" s="677"/>
      <c r="H582" s="276">
        <f>SUM(H595:H599)</f>
        <v>45240000</v>
      </c>
      <c r="I582" s="276"/>
    </row>
    <row r="583" spans="1:9" s="637" customFormat="1" x14ac:dyDescent="0.25">
      <c r="A583" s="885"/>
      <c r="B583" s="641">
        <v>5122</v>
      </c>
      <c r="C583" s="122" t="s">
        <v>7176</v>
      </c>
      <c r="D583" s="122" t="s">
        <v>5842</v>
      </c>
      <c r="E583" s="122" t="s">
        <v>14</v>
      </c>
      <c r="F583" s="122" t="s">
        <v>15</v>
      </c>
      <c r="G583" s="122">
        <v>13000</v>
      </c>
      <c r="H583" s="358">
        <v>260</v>
      </c>
      <c r="I583" s="122">
        <v>20</v>
      </c>
    </row>
    <row r="584" spans="1:9" s="637" customFormat="1" x14ac:dyDescent="0.25">
      <c r="A584" s="885"/>
      <c r="B584" s="642"/>
      <c r="C584" s="122" t="s">
        <v>7177</v>
      </c>
      <c r="D584" s="122" t="s">
        <v>115</v>
      </c>
      <c r="E584" s="122" t="s">
        <v>14</v>
      </c>
      <c r="F584" s="122" t="s">
        <v>15</v>
      </c>
      <c r="G584" s="122">
        <v>366000</v>
      </c>
      <c r="H584" s="358">
        <v>1464</v>
      </c>
      <c r="I584" s="122">
        <v>4</v>
      </c>
    </row>
    <row r="585" spans="1:9" s="637" customFormat="1" ht="30" x14ac:dyDescent="0.25">
      <c r="A585" s="885"/>
      <c r="B585" s="642"/>
      <c r="C585" s="122" t="s">
        <v>7178</v>
      </c>
      <c r="D585" s="122" t="s">
        <v>3591</v>
      </c>
      <c r="E585" s="122" t="s">
        <v>14</v>
      </c>
      <c r="F585" s="122" t="s">
        <v>15</v>
      </c>
      <c r="G585" s="122">
        <v>185000</v>
      </c>
      <c r="H585" s="358">
        <v>1850</v>
      </c>
      <c r="I585" s="122">
        <v>10</v>
      </c>
    </row>
    <row r="586" spans="1:9" s="637" customFormat="1" x14ac:dyDescent="0.25">
      <c r="A586" s="885"/>
      <c r="B586" s="642"/>
      <c r="C586" s="122" t="s">
        <v>7179</v>
      </c>
      <c r="D586" s="122" t="s">
        <v>6770</v>
      </c>
      <c r="E586" s="122" t="s">
        <v>14</v>
      </c>
      <c r="F586" s="122" t="s">
        <v>15</v>
      </c>
      <c r="G586" s="122">
        <v>270000</v>
      </c>
      <c r="H586" s="358">
        <v>810</v>
      </c>
      <c r="I586" s="122">
        <v>3</v>
      </c>
    </row>
    <row r="587" spans="1:9" s="637" customFormat="1" ht="30" x14ac:dyDescent="0.25">
      <c r="A587" s="885"/>
      <c r="B587" s="642"/>
      <c r="C587" s="122" t="s">
        <v>7180</v>
      </c>
      <c r="D587" s="122" t="s">
        <v>1200</v>
      </c>
      <c r="E587" s="122" t="s">
        <v>14</v>
      </c>
      <c r="F587" s="122" t="s">
        <v>15</v>
      </c>
      <c r="G587" s="122">
        <v>92000</v>
      </c>
      <c r="H587" s="358">
        <v>828</v>
      </c>
      <c r="I587" s="122">
        <v>9</v>
      </c>
    </row>
    <row r="588" spans="1:9" s="637" customFormat="1" x14ac:dyDescent="0.25">
      <c r="A588" s="885"/>
      <c r="B588" s="642"/>
      <c r="C588" s="122" t="s">
        <v>7181</v>
      </c>
      <c r="D588" s="122" t="s">
        <v>7182</v>
      </c>
      <c r="E588" s="122" t="s">
        <v>14</v>
      </c>
      <c r="F588" s="122" t="s">
        <v>15</v>
      </c>
      <c r="G588" s="122">
        <v>44000</v>
      </c>
      <c r="H588" s="358">
        <v>2200</v>
      </c>
      <c r="I588" s="122">
        <v>50</v>
      </c>
    </row>
    <row r="589" spans="1:9" s="637" customFormat="1" x14ac:dyDescent="0.25">
      <c r="A589" s="885"/>
      <c r="B589" s="642"/>
      <c r="C589" s="122" t="s">
        <v>7183</v>
      </c>
      <c r="D589" s="122" t="s">
        <v>380</v>
      </c>
      <c r="E589" s="122" t="s">
        <v>14</v>
      </c>
      <c r="F589" s="122" t="s">
        <v>15</v>
      </c>
      <c r="G589" s="122">
        <v>10000</v>
      </c>
      <c r="H589" s="358">
        <v>900</v>
      </c>
      <c r="I589" s="122">
        <v>90</v>
      </c>
    </row>
    <row r="590" spans="1:9" s="637" customFormat="1" x14ac:dyDescent="0.25">
      <c r="A590" s="885"/>
      <c r="B590" s="642"/>
      <c r="C590" s="122" t="s">
        <v>7184</v>
      </c>
      <c r="D590" s="122" t="s">
        <v>4066</v>
      </c>
      <c r="E590" s="122" t="s">
        <v>14</v>
      </c>
      <c r="F590" s="122" t="s">
        <v>15</v>
      </c>
      <c r="G590" s="122">
        <v>320000</v>
      </c>
      <c r="H590" s="358">
        <v>320</v>
      </c>
      <c r="I590" s="122">
        <v>1</v>
      </c>
    </row>
    <row r="591" spans="1:9" s="637" customFormat="1" x14ac:dyDescent="0.25">
      <c r="A591" s="885"/>
      <c r="B591" s="642"/>
      <c r="C591" s="122" t="s">
        <v>7185</v>
      </c>
      <c r="D591" s="122" t="s">
        <v>5312</v>
      </c>
      <c r="E591" s="122" t="s">
        <v>14</v>
      </c>
      <c r="F591" s="122" t="s">
        <v>15</v>
      </c>
      <c r="G591" s="122">
        <v>255000</v>
      </c>
      <c r="H591" s="358">
        <v>2040</v>
      </c>
      <c r="I591" s="122">
        <v>8</v>
      </c>
    </row>
    <row r="592" spans="1:9" s="637" customFormat="1" x14ac:dyDescent="0.25">
      <c r="A592" s="885"/>
      <c r="B592" s="643"/>
      <c r="C592" s="122" t="s">
        <v>7186</v>
      </c>
      <c r="D592" s="122" t="s">
        <v>378</v>
      </c>
      <c r="E592" s="122" t="s">
        <v>14</v>
      </c>
      <c r="F592" s="122" t="s">
        <v>15</v>
      </c>
      <c r="G592" s="122">
        <v>7000</v>
      </c>
      <c r="H592" s="358">
        <v>630</v>
      </c>
      <c r="I592" s="122">
        <v>90</v>
      </c>
    </row>
    <row r="593" spans="1:9" s="334" customFormat="1" x14ac:dyDescent="0.25">
      <c r="A593" s="885"/>
      <c r="B593" s="653">
        <v>5129</v>
      </c>
      <c r="C593" s="122" t="s">
        <v>6696</v>
      </c>
      <c r="D593" s="123" t="s">
        <v>5766</v>
      </c>
      <c r="E593" s="122" t="s">
        <v>14</v>
      </c>
      <c r="F593" s="122" t="s">
        <v>15</v>
      </c>
      <c r="G593" s="122" t="s">
        <v>5767</v>
      </c>
      <c r="H593" s="122" t="s">
        <v>5767</v>
      </c>
      <c r="I593" s="381">
        <v>33</v>
      </c>
    </row>
    <row r="594" spans="1:9" s="334" customFormat="1" x14ac:dyDescent="0.25">
      <c r="A594" s="885"/>
      <c r="B594" s="652"/>
      <c r="C594" s="122" t="s">
        <v>6697</v>
      </c>
      <c r="D594" s="123" t="s">
        <v>5766</v>
      </c>
      <c r="E594" s="122" t="s">
        <v>14</v>
      </c>
      <c r="F594" s="122" t="s">
        <v>15</v>
      </c>
      <c r="G594" s="122" t="s">
        <v>5767</v>
      </c>
      <c r="H594" s="122" t="s">
        <v>5767</v>
      </c>
      <c r="I594" s="381">
        <v>20</v>
      </c>
    </row>
    <row r="595" spans="1:9" s="77" customFormat="1" ht="45" x14ac:dyDescent="0.25">
      <c r="A595" s="885"/>
      <c r="B595" s="652"/>
      <c r="C595" s="122" t="s">
        <v>4703</v>
      </c>
      <c r="D595" s="120" t="s">
        <v>4704</v>
      </c>
      <c r="E595" s="384" t="s">
        <v>126</v>
      </c>
      <c r="F595" s="384" t="s">
        <v>15</v>
      </c>
      <c r="G595" s="3">
        <v>200000</v>
      </c>
      <c r="H595" s="3">
        <f>G595*I595</f>
        <v>6000000</v>
      </c>
      <c r="I595" s="380">
        <v>30</v>
      </c>
    </row>
    <row r="596" spans="1:9" s="520" customFormat="1" x14ac:dyDescent="0.25">
      <c r="A596" s="885"/>
      <c r="B596" s="652"/>
      <c r="C596" s="122" t="s">
        <v>6717</v>
      </c>
      <c r="D596" s="120" t="s">
        <v>6718</v>
      </c>
      <c r="E596" s="122" t="s">
        <v>14</v>
      </c>
      <c r="F596" s="519" t="s">
        <v>15</v>
      </c>
      <c r="G596" s="3">
        <v>0</v>
      </c>
      <c r="H596" s="3">
        <v>0</v>
      </c>
      <c r="I596" s="380">
        <v>53</v>
      </c>
    </row>
    <row r="597" spans="1:9" s="388" customFormat="1" ht="45" x14ac:dyDescent="0.25">
      <c r="A597" s="885"/>
      <c r="B597" s="654"/>
      <c r="C597" s="122" t="s">
        <v>4705</v>
      </c>
      <c r="D597" s="120" t="s">
        <v>4706</v>
      </c>
      <c r="E597" s="384" t="s">
        <v>126</v>
      </c>
      <c r="F597" s="384" t="s">
        <v>15</v>
      </c>
      <c r="G597" s="3">
        <v>180000</v>
      </c>
      <c r="H597" s="3">
        <f>G597*I597</f>
        <v>39240000</v>
      </c>
      <c r="I597" s="380">
        <v>218</v>
      </c>
    </row>
    <row r="598" spans="1:9" s="388" customFormat="1" x14ac:dyDescent="0.25">
      <c r="A598" s="885"/>
      <c r="B598" s="107"/>
      <c r="C598" s="122"/>
      <c r="D598" s="392" t="s">
        <v>6172</v>
      </c>
      <c r="E598" s="384"/>
      <c r="F598" s="384"/>
      <c r="G598" s="3"/>
      <c r="H598" s="3"/>
      <c r="I598" s="380"/>
    </row>
    <row r="599" spans="1:9" s="388" customFormat="1" ht="30" x14ac:dyDescent="0.25">
      <c r="A599" s="885"/>
      <c r="B599" s="388">
        <v>5113</v>
      </c>
      <c r="C599" s="122" t="s">
        <v>6173</v>
      </c>
      <c r="D599" s="123" t="s">
        <v>4079</v>
      </c>
      <c r="E599" s="384" t="s">
        <v>149</v>
      </c>
      <c r="F599" s="384" t="s">
        <v>121</v>
      </c>
      <c r="G599" s="3">
        <v>0</v>
      </c>
      <c r="H599" s="3">
        <v>0</v>
      </c>
      <c r="I599" s="380">
        <v>1</v>
      </c>
    </row>
    <row r="600" spans="1:9" s="77" customFormat="1" ht="15" customHeight="1" x14ac:dyDescent="0.25">
      <c r="A600" s="885"/>
      <c r="B600" s="675" t="s">
        <v>118</v>
      </c>
      <c r="C600" s="676"/>
      <c r="D600" s="676"/>
      <c r="E600" s="676"/>
      <c r="F600" s="676"/>
      <c r="G600" s="677"/>
      <c r="H600" s="276">
        <f>SUM(H604:H605)</f>
        <v>4576000</v>
      </c>
      <c r="I600" s="276"/>
    </row>
    <row r="601" spans="1:9" s="611" customFormat="1" ht="15" customHeight="1" x14ac:dyDescent="0.25">
      <c r="A601" s="885"/>
      <c r="B601" s="611">
        <v>5112</v>
      </c>
      <c r="C601" s="611" t="s">
        <v>6994</v>
      </c>
      <c r="D601" s="611" t="s">
        <v>532</v>
      </c>
      <c r="E601" s="611" t="s">
        <v>120</v>
      </c>
      <c r="F601" s="611" t="s">
        <v>121</v>
      </c>
      <c r="G601" s="611">
        <v>284000</v>
      </c>
      <c r="H601" s="611">
        <v>284000</v>
      </c>
      <c r="I601" s="611">
        <v>1</v>
      </c>
    </row>
    <row r="602" spans="1:9" s="627" customFormat="1" ht="15" customHeight="1" x14ac:dyDescent="0.25">
      <c r="A602" s="885"/>
      <c r="B602" s="627" t="s">
        <v>5293</v>
      </c>
      <c r="C602" s="627" t="s">
        <v>7165</v>
      </c>
      <c r="D602" s="627" t="s">
        <v>5289</v>
      </c>
      <c r="E602" s="627" t="s">
        <v>3135</v>
      </c>
      <c r="F602" s="627" t="s">
        <v>121</v>
      </c>
      <c r="G602" s="627">
        <v>0</v>
      </c>
      <c r="H602" s="627">
        <v>0</v>
      </c>
      <c r="I602" s="627">
        <v>1</v>
      </c>
    </row>
    <row r="603" spans="1:9" s="578" customFormat="1" ht="52.5" customHeight="1" x14ac:dyDescent="0.25">
      <c r="A603" s="885"/>
      <c r="B603" s="578" t="s">
        <v>5293</v>
      </c>
      <c r="C603" s="578" t="s">
        <v>6885</v>
      </c>
      <c r="D603" s="578" t="s">
        <v>5289</v>
      </c>
      <c r="E603" s="578" t="s">
        <v>3135</v>
      </c>
      <c r="F603" s="578" t="s">
        <v>121</v>
      </c>
      <c r="G603" s="578">
        <v>611000</v>
      </c>
      <c r="H603" s="578">
        <v>611000</v>
      </c>
      <c r="I603" s="576">
        <v>1</v>
      </c>
    </row>
    <row r="604" spans="1:9" s="77" customFormat="1" ht="90" x14ac:dyDescent="0.25">
      <c r="A604" s="885"/>
      <c r="B604" s="273">
        <v>5112</v>
      </c>
      <c r="C604" s="122" t="s">
        <v>4707</v>
      </c>
      <c r="D604" s="120" t="s">
        <v>4708</v>
      </c>
      <c r="E604" s="273" t="s">
        <v>520</v>
      </c>
      <c r="F604" s="273" t="s">
        <v>121</v>
      </c>
      <c r="G604" s="3">
        <v>576000</v>
      </c>
      <c r="H604" s="3">
        <f>G604*I604</f>
        <v>576000</v>
      </c>
      <c r="I604" s="3">
        <v>1</v>
      </c>
    </row>
    <row r="605" spans="1:9" s="77" customFormat="1" ht="60" x14ac:dyDescent="0.25">
      <c r="A605" s="885"/>
      <c r="B605" s="273">
        <v>5129</v>
      </c>
      <c r="C605" s="122" t="s">
        <v>4709</v>
      </c>
      <c r="D605" s="120" t="s">
        <v>4710</v>
      </c>
      <c r="E605" s="273" t="s">
        <v>126</v>
      </c>
      <c r="F605" s="273" t="s">
        <v>121</v>
      </c>
      <c r="G605" s="3">
        <v>4000000</v>
      </c>
      <c r="H605" s="3">
        <f>G605*I605</f>
        <v>4000000</v>
      </c>
      <c r="I605" s="3">
        <v>1</v>
      </c>
    </row>
    <row r="606" spans="1:9" s="77" customFormat="1" ht="39.950000000000003" customHeight="1" x14ac:dyDescent="0.25">
      <c r="A606" s="885"/>
      <c r="B606" s="660" t="s">
        <v>4711</v>
      </c>
      <c r="C606" s="661"/>
      <c r="D606" s="661"/>
      <c r="E606" s="661"/>
      <c r="F606" s="661"/>
      <c r="G606" s="662"/>
      <c r="H606" s="2">
        <f>SUM(H607+H608+H612)</f>
        <v>150264032</v>
      </c>
      <c r="I606" s="2"/>
    </row>
    <row r="607" spans="1:9" s="77" customFormat="1" x14ac:dyDescent="0.25">
      <c r="A607" s="885"/>
      <c r="B607" s="675" t="s">
        <v>11</v>
      </c>
      <c r="C607" s="676"/>
      <c r="D607" s="676"/>
      <c r="E607" s="676"/>
      <c r="F607" s="676"/>
      <c r="G607" s="677"/>
      <c r="H607" s="276"/>
      <c r="I607" s="276"/>
    </row>
    <row r="608" spans="1:9" s="77" customFormat="1" ht="15" customHeight="1" x14ac:dyDescent="0.25">
      <c r="A608" s="885"/>
      <c r="B608" s="675" t="s">
        <v>154</v>
      </c>
      <c r="C608" s="676"/>
      <c r="D608" s="676"/>
      <c r="E608" s="676"/>
      <c r="F608" s="676"/>
      <c r="G608" s="677"/>
      <c r="H608" s="276">
        <f>SUM(H609:H611)</f>
        <v>147823912</v>
      </c>
      <c r="I608" s="276"/>
    </row>
    <row r="609" spans="1:9" s="77" customFormat="1" ht="45" x14ac:dyDescent="0.25">
      <c r="A609" s="885"/>
      <c r="B609" s="653">
        <v>5112</v>
      </c>
      <c r="C609" s="122" t="s">
        <v>4712</v>
      </c>
      <c r="D609" s="120" t="s">
        <v>4713</v>
      </c>
      <c r="E609" s="273" t="s">
        <v>149</v>
      </c>
      <c r="F609" s="273" t="s">
        <v>121</v>
      </c>
      <c r="G609" s="3">
        <v>147823912</v>
      </c>
      <c r="H609" s="3">
        <f>G609*I609</f>
        <v>147823912</v>
      </c>
      <c r="I609" s="3">
        <v>1</v>
      </c>
    </row>
    <row r="610" spans="1:9" s="77" customFormat="1" ht="30" x14ac:dyDescent="0.25">
      <c r="A610" s="885"/>
      <c r="B610" s="652"/>
      <c r="C610" s="126">
        <v>45231126</v>
      </c>
      <c r="D610" s="125" t="s">
        <v>4714</v>
      </c>
      <c r="E610" s="79" t="s">
        <v>149</v>
      </c>
      <c r="F610" s="79" t="s">
        <v>121</v>
      </c>
      <c r="G610" s="16">
        <v>0</v>
      </c>
      <c r="H610" s="16">
        <f>G610*I610</f>
        <v>0</v>
      </c>
      <c r="I610" s="16">
        <v>1</v>
      </c>
    </row>
    <row r="611" spans="1:9" s="77" customFormat="1" ht="60" x14ac:dyDescent="0.25">
      <c r="A611" s="885"/>
      <c r="B611" s="654"/>
      <c r="C611" s="122" t="s">
        <v>4715</v>
      </c>
      <c r="D611" s="120" t="s">
        <v>4716</v>
      </c>
      <c r="E611" s="273" t="s">
        <v>149</v>
      </c>
      <c r="F611" s="273" t="s">
        <v>121</v>
      </c>
      <c r="G611" s="3">
        <v>0</v>
      </c>
      <c r="H611" s="3">
        <f>G611*I611</f>
        <v>0</v>
      </c>
      <c r="I611" s="3">
        <v>1</v>
      </c>
    </row>
    <row r="612" spans="1:9" s="77" customFormat="1" ht="15" customHeight="1" x14ac:dyDescent="0.25">
      <c r="A612" s="885"/>
      <c r="B612" s="675" t="s">
        <v>118</v>
      </c>
      <c r="C612" s="676"/>
      <c r="D612" s="676"/>
      <c r="E612" s="676"/>
      <c r="F612" s="676"/>
      <c r="G612" s="677"/>
      <c r="H612" s="276">
        <f>SUM(H613:H617)</f>
        <v>2440120</v>
      </c>
      <c r="I612" s="276"/>
    </row>
    <row r="613" spans="1:9" s="77" customFormat="1" ht="60" x14ac:dyDescent="0.25">
      <c r="A613" s="885"/>
      <c r="B613" s="638">
        <v>5112</v>
      </c>
      <c r="C613" s="105" t="s">
        <v>4717</v>
      </c>
      <c r="D613" s="1" t="s">
        <v>4718</v>
      </c>
      <c r="E613" s="273" t="s">
        <v>520</v>
      </c>
      <c r="F613" s="273" t="s">
        <v>121</v>
      </c>
      <c r="G613" s="3">
        <v>1356000</v>
      </c>
      <c r="H613" s="3">
        <f>G613*I613</f>
        <v>1356000</v>
      </c>
      <c r="I613" s="3">
        <v>1</v>
      </c>
    </row>
    <row r="614" spans="1:9" s="77" customFormat="1" ht="120" x14ac:dyDescent="0.25">
      <c r="A614" s="885"/>
      <c r="B614" s="639"/>
      <c r="C614" s="122" t="s">
        <v>4719</v>
      </c>
      <c r="D614" s="120" t="s">
        <v>4720</v>
      </c>
      <c r="E614" s="105" t="s">
        <v>3135</v>
      </c>
      <c r="F614" s="273" t="s">
        <v>121</v>
      </c>
      <c r="G614" s="3">
        <v>0</v>
      </c>
      <c r="H614" s="3">
        <f>G614*I614</f>
        <v>0</v>
      </c>
      <c r="I614" s="3">
        <v>1</v>
      </c>
    </row>
    <row r="615" spans="1:9" s="106" customFormat="1" ht="28.5" x14ac:dyDescent="0.25">
      <c r="A615" s="885"/>
      <c r="B615" s="639"/>
      <c r="C615" s="132" t="s">
        <v>5420</v>
      </c>
      <c r="D615" s="599" t="s">
        <v>5289</v>
      </c>
      <c r="E615" s="80" t="s">
        <v>3135</v>
      </c>
      <c r="F615" s="31" t="s">
        <v>121</v>
      </c>
      <c r="G615" s="113">
        <v>424900</v>
      </c>
      <c r="H615" s="113">
        <v>424900</v>
      </c>
      <c r="I615" s="32">
        <v>1</v>
      </c>
    </row>
    <row r="616" spans="1:9" s="611" customFormat="1" ht="28.5" x14ac:dyDescent="0.25">
      <c r="A616" s="885"/>
      <c r="B616" s="619">
        <v>5113</v>
      </c>
      <c r="C616" s="132" t="s">
        <v>7025</v>
      </c>
      <c r="D616" s="132" t="s">
        <v>532</v>
      </c>
      <c r="E616" s="80" t="s">
        <v>120</v>
      </c>
      <c r="F616" s="80" t="s">
        <v>121</v>
      </c>
      <c r="G616" s="113">
        <v>447000</v>
      </c>
      <c r="H616" s="113">
        <v>447000</v>
      </c>
      <c r="I616" s="32">
        <v>1</v>
      </c>
    </row>
    <row r="617" spans="1:9" s="77" customFormat="1" ht="30" x14ac:dyDescent="0.25">
      <c r="A617" s="885"/>
      <c r="B617" s="620"/>
      <c r="C617" s="127" t="s">
        <v>5847</v>
      </c>
      <c r="D617" s="128" t="s">
        <v>532</v>
      </c>
      <c r="E617" s="80" t="s">
        <v>120</v>
      </c>
      <c r="F617" s="80" t="s">
        <v>121</v>
      </c>
      <c r="G617" s="53">
        <v>212220</v>
      </c>
      <c r="H617" s="53">
        <f>G617*I617</f>
        <v>212220</v>
      </c>
      <c r="I617" s="53">
        <v>1</v>
      </c>
    </row>
    <row r="618" spans="1:9" s="77" customFormat="1" ht="39.950000000000003" customHeight="1" x14ac:dyDescent="0.25">
      <c r="A618" s="885"/>
      <c r="B618" s="660" t="s">
        <v>165</v>
      </c>
      <c r="C618" s="661"/>
      <c r="D618" s="661"/>
      <c r="E618" s="661"/>
      <c r="F618" s="661"/>
      <c r="G618" s="662"/>
      <c r="H618" s="2">
        <f>SUM(H619+H621+H633)</f>
        <v>2049250000</v>
      </c>
      <c r="I618" s="2"/>
    </row>
    <row r="619" spans="1:9" s="77" customFormat="1" x14ac:dyDescent="0.25">
      <c r="A619" s="885"/>
      <c r="B619" s="675" t="s">
        <v>11</v>
      </c>
      <c r="C619" s="676"/>
      <c r="D619" s="676"/>
      <c r="E619" s="676"/>
      <c r="F619" s="676"/>
      <c r="G619" s="677"/>
      <c r="H619" s="276">
        <f>SUM(H620:H620)</f>
        <v>13500000</v>
      </c>
      <c r="I619" s="276"/>
    </row>
    <row r="620" spans="1:9" s="77" customFormat="1" ht="45" x14ac:dyDescent="0.25">
      <c r="A620" s="885"/>
      <c r="B620" s="273">
        <v>4861</v>
      </c>
      <c r="C620" s="122" t="s">
        <v>4721</v>
      </c>
      <c r="D620" s="120" t="s">
        <v>4722</v>
      </c>
      <c r="E620" s="273" t="s">
        <v>149</v>
      </c>
      <c r="F620" s="273" t="s">
        <v>15</v>
      </c>
      <c r="G620" s="3">
        <v>45000</v>
      </c>
      <c r="H620" s="3">
        <f>G620*I620</f>
        <v>13500000</v>
      </c>
      <c r="I620" s="3">
        <v>300</v>
      </c>
    </row>
    <row r="621" spans="1:9" s="77" customFormat="1" ht="15" customHeight="1" x14ac:dyDescent="0.25">
      <c r="A621" s="885"/>
      <c r="B621" s="675" t="s">
        <v>154</v>
      </c>
      <c r="C621" s="676"/>
      <c r="D621" s="676"/>
      <c r="E621" s="676"/>
      <c r="F621" s="676"/>
      <c r="G621" s="677"/>
      <c r="H621" s="276">
        <f>SUM(H623:H632)</f>
        <v>2016180000</v>
      </c>
      <c r="I621" s="276"/>
    </row>
    <row r="622" spans="1:9" s="415" customFormat="1" ht="36.75" customHeight="1" x14ac:dyDescent="0.25">
      <c r="A622" s="885"/>
      <c r="B622" s="416"/>
      <c r="C622" s="122" t="s">
        <v>6374</v>
      </c>
      <c r="D622" s="122" t="s">
        <v>6375</v>
      </c>
      <c r="E622" s="410" t="s">
        <v>172</v>
      </c>
      <c r="F622" s="413" t="s">
        <v>121</v>
      </c>
      <c r="G622" s="411">
        <v>0</v>
      </c>
      <c r="H622" s="414">
        <v>0</v>
      </c>
      <c r="I622" s="414">
        <v>1</v>
      </c>
    </row>
    <row r="623" spans="1:9" s="77" customFormat="1" x14ac:dyDescent="0.25">
      <c r="A623" s="885"/>
      <c r="B623" s="653"/>
      <c r="C623" s="122" t="s">
        <v>4723</v>
      </c>
      <c r="D623" s="120" t="s">
        <v>6376</v>
      </c>
      <c r="E623" s="273" t="s">
        <v>149</v>
      </c>
      <c r="F623" s="273" t="s">
        <v>121</v>
      </c>
      <c r="G623" s="3">
        <v>211909000</v>
      </c>
      <c r="H623" s="3">
        <f t="shared" ref="H623:H632" si="13">G623*I623</f>
        <v>211909000</v>
      </c>
      <c r="I623" s="3">
        <v>1</v>
      </c>
    </row>
    <row r="624" spans="1:9" s="77" customFormat="1" ht="30" x14ac:dyDescent="0.25">
      <c r="A624" s="885"/>
      <c r="B624" s="652"/>
      <c r="C624" s="122" t="s">
        <v>4724</v>
      </c>
      <c r="D624" s="120" t="s">
        <v>167</v>
      </c>
      <c r="E624" s="273" t="s">
        <v>149</v>
      </c>
      <c r="F624" s="273" t="s">
        <v>121</v>
      </c>
      <c r="G624" s="3">
        <v>212109000</v>
      </c>
      <c r="H624" s="3">
        <f t="shared" si="13"/>
        <v>212109000</v>
      </c>
      <c r="I624" s="3">
        <v>1</v>
      </c>
    </row>
    <row r="625" spans="1:9" s="77" customFormat="1" ht="30" x14ac:dyDescent="0.25">
      <c r="A625" s="885"/>
      <c r="B625" s="652"/>
      <c r="C625" s="122" t="s">
        <v>4725</v>
      </c>
      <c r="D625" s="120" t="s">
        <v>167</v>
      </c>
      <c r="E625" s="273" t="s">
        <v>149</v>
      </c>
      <c r="F625" s="273" t="s">
        <v>121</v>
      </c>
      <c r="G625" s="3">
        <v>207111000</v>
      </c>
      <c r="H625" s="3">
        <f t="shared" si="13"/>
        <v>207111000</v>
      </c>
      <c r="I625" s="3">
        <v>1</v>
      </c>
    </row>
    <row r="626" spans="1:9" s="77" customFormat="1" ht="30" x14ac:dyDescent="0.25">
      <c r="A626" s="885"/>
      <c r="B626" s="652"/>
      <c r="C626" s="122" t="s">
        <v>4726</v>
      </c>
      <c r="D626" s="120" t="s">
        <v>167</v>
      </c>
      <c r="E626" s="273" t="s">
        <v>149</v>
      </c>
      <c r="F626" s="273" t="s">
        <v>121</v>
      </c>
      <c r="G626" s="3">
        <v>207152000</v>
      </c>
      <c r="H626" s="3">
        <f t="shared" si="13"/>
        <v>207152000</v>
      </c>
      <c r="I626" s="3">
        <v>1</v>
      </c>
    </row>
    <row r="627" spans="1:9" s="77" customFormat="1" ht="30" x14ac:dyDescent="0.25">
      <c r="A627" s="885"/>
      <c r="B627" s="652"/>
      <c r="C627" s="122" t="s">
        <v>4727</v>
      </c>
      <c r="D627" s="120" t="s">
        <v>167</v>
      </c>
      <c r="E627" s="273" t="s">
        <v>149</v>
      </c>
      <c r="F627" s="273" t="s">
        <v>121</v>
      </c>
      <c r="G627" s="3">
        <v>207112000</v>
      </c>
      <c r="H627" s="3">
        <f t="shared" si="13"/>
        <v>207112000</v>
      </c>
      <c r="I627" s="3">
        <v>1</v>
      </c>
    </row>
    <row r="628" spans="1:9" s="77" customFormat="1" ht="30" x14ac:dyDescent="0.25">
      <c r="A628" s="885"/>
      <c r="B628" s="652"/>
      <c r="C628" s="122" t="s">
        <v>4728</v>
      </c>
      <c r="D628" s="120" t="s">
        <v>167</v>
      </c>
      <c r="E628" s="273" t="s">
        <v>149</v>
      </c>
      <c r="F628" s="273" t="s">
        <v>121</v>
      </c>
      <c r="G628" s="3">
        <v>207112000</v>
      </c>
      <c r="H628" s="3">
        <f t="shared" si="13"/>
        <v>207112000</v>
      </c>
      <c r="I628" s="3">
        <v>1</v>
      </c>
    </row>
    <row r="629" spans="1:9" s="77" customFormat="1" ht="30" x14ac:dyDescent="0.25">
      <c r="A629" s="885"/>
      <c r="B629" s="652"/>
      <c r="C629" s="122" t="s">
        <v>4729</v>
      </c>
      <c r="D629" s="120" t="s">
        <v>167</v>
      </c>
      <c r="E629" s="273" t="s">
        <v>149</v>
      </c>
      <c r="F629" s="273" t="s">
        <v>121</v>
      </c>
      <c r="G629" s="3">
        <v>207112000</v>
      </c>
      <c r="H629" s="3">
        <f t="shared" si="13"/>
        <v>207112000</v>
      </c>
      <c r="I629" s="3">
        <v>1</v>
      </c>
    </row>
    <row r="630" spans="1:9" s="77" customFormat="1" ht="30" x14ac:dyDescent="0.25">
      <c r="A630" s="885"/>
      <c r="B630" s="652"/>
      <c r="C630" s="122" t="s">
        <v>4730</v>
      </c>
      <c r="D630" s="120" t="s">
        <v>167</v>
      </c>
      <c r="E630" s="273" t="s">
        <v>149</v>
      </c>
      <c r="F630" s="273" t="s">
        <v>121</v>
      </c>
      <c r="G630" s="3">
        <v>268947000</v>
      </c>
      <c r="H630" s="3">
        <f t="shared" si="13"/>
        <v>268947000</v>
      </c>
      <c r="I630" s="3">
        <v>1</v>
      </c>
    </row>
    <row r="631" spans="1:9" s="77" customFormat="1" ht="60" x14ac:dyDescent="0.25">
      <c r="A631" s="885"/>
      <c r="B631" s="652"/>
      <c r="C631" s="122" t="s">
        <v>4731</v>
      </c>
      <c r="D631" s="120" t="s">
        <v>4732</v>
      </c>
      <c r="E631" s="273" t="s">
        <v>149</v>
      </c>
      <c r="F631" s="273" t="s">
        <v>121</v>
      </c>
      <c r="G631" s="3">
        <v>180000000</v>
      </c>
      <c r="H631" s="3">
        <f t="shared" si="13"/>
        <v>180000000</v>
      </c>
      <c r="I631" s="3">
        <v>1</v>
      </c>
    </row>
    <row r="632" spans="1:9" s="77" customFormat="1" ht="75" x14ac:dyDescent="0.25">
      <c r="A632" s="885"/>
      <c r="B632" s="654"/>
      <c r="C632" s="127">
        <v>45231187</v>
      </c>
      <c r="D632" s="128" t="s">
        <v>4733</v>
      </c>
      <c r="E632" s="80" t="s">
        <v>149</v>
      </c>
      <c r="F632" s="80" t="s">
        <v>121</v>
      </c>
      <c r="G632" s="53">
        <v>107616000</v>
      </c>
      <c r="H632" s="53">
        <f t="shared" si="13"/>
        <v>107616000</v>
      </c>
      <c r="I632" s="53">
        <v>1</v>
      </c>
    </row>
    <row r="633" spans="1:9" s="77" customFormat="1" ht="15" customHeight="1" x14ac:dyDescent="0.25">
      <c r="A633" s="885"/>
      <c r="B633" s="675" t="s">
        <v>118</v>
      </c>
      <c r="C633" s="676"/>
      <c r="D633" s="676"/>
      <c r="E633" s="676"/>
      <c r="F633" s="676"/>
      <c r="G633" s="677"/>
      <c r="H633" s="276">
        <f>SUM(H634:H643)</f>
        <v>19570000</v>
      </c>
      <c r="I633" s="276"/>
    </row>
    <row r="634" spans="1:9" s="77" customFormat="1" ht="45" x14ac:dyDescent="0.25">
      <c r="A634" s="885"/>
      <c r="B634" s="653">
        <v>4251</v>
      </c>
      <c r="C634" s="133" t="s">
        <v>4734</v>
      </c>
      <c r="D634" s="120" t="s">
        <v>4735</v>
      </c>
      <c r="E634" s="273" t="s">
        <v>520</v>
      </c>
      <c r="F634" s="273" t="s">
        <v>121</v>
      </c>
      <c r="G634" s="3">
        <v>2138800</v>
      </c>
      <c r="H634" s="3">
        <f t="shared" ref="H634:H643" si="14">G634*I634</f>
        <v>2138800</v>
      </c>
      <c r="I634" s="3">
        <v>1</v>
      </c>
    </row>
    <row r="635" spans="1:9" s="77" customFormat="1" ht="45" x14ac:dyDescent="0.25">
      <c r="A635" s="885"/>
      <c r="B635" s="652"/>
      <c r="C635" s="133" t="s">
        <v>4736</v>
      </c>
      <c r="D635" s="120" t="s">
        <v>4735</v>
      </c>
      <c r="E635" s="273" t="s">
        <v>520</v>
      </c>
      <c r="F635" s="273" t="s">
        <v>121</v>
      </c>
      <c r="G635" s="3">
        <v>2140800</v>
      </c>
      <c r="H635" s="3">
        <f t="shared" si="14"/>
        <v>2140800</v>
      </c>
      <c r="I635" s="3">
        <v>1</v>
      </c>
    </row>
    <row r="636" spans="1:9" s="77" customFormat="1" ht="45" x14ac:dyDescent="0.25">
      <c r="A636" s="885"/>
      <c r="B636" s="652"/>
      <c r="C636" s="134" t="s">
        <v>4737</v>
      </c>
      <c r="D636" s="120" t="s">
        <v>4735</v>
      </c>
      <c r="E636" s="273" t="s">
        <v>520</v>
      </c>
      <c r="F636" s="273" t="s">
        <v>121</v>
      </c>
      <c r="G636" s="3">
        <v>2091300</v>
      </c>
      <c r="H636" s="3">
        <f t="shared" si="14"/>
        <v>2091300</v>
      </c>
      <c r="I636" s="3">
        <v>1</v>
      </c>
    </row>
    <row r="637" spans="1:9" s="77" customFormat="1" ht="45" x14ac:dyDescent="0.25">
      <c r="A637" s="885"/>
      <c r="B637" s="652"/>
      <c r="C637" s="133" t="s">
        <v>4738</v>
      </c>
      <c r="D637" s="120" t="s">
        <v>4735</v>
      </c>
      <c r="E637" s="273" t="s">
        <v>520</v>
      </c>
      <c r="F637" s="273" t="s">
        <v>121</v>
      </c>
      <c r="G637" s="3">
        <v>2091800</v>
      </c>
      <c r="H637" s="3">
        <f t="shared" si="14"/>
        <v>2091800</v>
      </c>
      <c r="I637" s="3">
        <v>1</v>
      </c>
    </row>
    <row r="638" spans="1:9" s="77" customFormat="1" ht="45" x14ac:dyDescent="0.25">
      <c r="A638" s="885"/>
      <c r="B638" s="652"/>
      <c r="C638" s="133" t="s">
        <v>4739</v>
      </c>
      <c r="D638" s="120" t="s">
        <v>4735</v>
      </c>
      <c r="E638" s="273" t="s">
        <v>520</v>
      </c>
      <c r="F638" s="273" t="s">
        <v>121</v>
      </c>
      <c r="G638" s="3">
        <v>2091300</v>
      </c>
      <c r="H638" s="3">
        <f t="shared" si="14"/>
        <v>2091300</v>
      </c>
      <c r="I638" s="3">
        <v>1</v>
      </c>
    </row>
    <row r="639" spans="1:9" s="77" customFormat="1" ht="45" x14ac:dyDescent="0.25">
      <c r="A639" s="885"/>
      <c r="B639" s="652"/>
      <c r="C639" s="134" t="s">
        <v>4740</v>
      </c>
      <c r="D639" s="120" t="s">
        <v>4735</v>
      </c>
      <c r="E639" s="273" t="s">
        <v>520</v>
      </c>
      <c r="F639" s="273" t="s">
        <v>121</v>
      </c>
      <c r="G639" s="3">
        <v>2091400</v>
      </c>
      <c r="H639" s="3">
        <f t="shared" si="14"/>
        <v>2091400</v>
      </c>
      <c r="I639" s="3">
        <v>1</v>
      </c>
    </row>
    <row r="640" spans="1:9" s="77" customFormat="1" ht="45" x14ac:dyDescent="0.25">
      <c r="A640" s="885"/>
      <c r="B640" s="652"/>
      <c r="C640" s="133" t="s">
        <v>4741</v>
      </c>
      <c r="D640" s="120" t="s">
        <v>4735</v>
      </c>
      <c r="E640" s="273" t="s">
        <v>520</v>
      </c>
      <c r="F640" s="273" t="s">
        <v>121</v>
      </c>
      <c r="G640" s="3">
        <v>2091400</v>
      </c>
      <c r="H640" s="3">
        <f t="shared" si="14"/>
        <v>2091400</v>
      </c>
      <c r="I640" s="3">
        <v>1</v>
      </c>
    </row>
    <row r="641" spans="1:9" s="77" customFormat="1" ht="45" x14ac:dyDescent="0.25">
      <c r="A641" s="885"/>
      <c r="B641" s="652"/>
      <c r="C641" s="133" t="s">
        <v>4742</v>
      </c>
      <c r="D641" s="120" t="s">
        <v>4735</v>
      </c>
      <c r="E641" s="273" t="s">
        <v>520</v>
      </c>
      <c r="F641" s="273" t="s">
        <v>121</v>
      </c>
      <c r="G641" s="3">
        <v>2715800</v>
      </c>
      <c r="H641" s="3">
        <f t="shared" si="14"/>
        <v>2715800</v>
      </c>
      <c r="I641" s="3">
        <v>1</v>
      </c>
    </row>
    <row r="642" spans="1:9" s="77" customFormat="1" ht="30" x14ac:dyDescent="0.25">
      <c r="A642" s="885"/>
      <c r="B642" s="652"/>
      <c r="C642" s="134" t="s">
        <v>4743</v>
      </c>
      <c r="D642" s="120" t="s">
        <v>4744</v>
      </c>
      <c r="E642" s="273" t="s">
        <v>520</v>
      </c>
      <c r="F642" s="273" t="s">
        <v>121</v>
      </c>
      <c r="G642" s="3">
        <v>1817400</v>
      </c>
      <c r="H642" s="3">
        <f t="shared" si="14"/>
        <v>1817400</v>
      </c>
      <c r="I642" s="3">
        <v>1</v>
      </c>
    </row>
    <row r="643" spans="1:9" s="77" customFormat="1" ht="120" x14ac:dyDescent="0.25">
      <c r="A643" s="885"/>
      <c r="B643" s="654"/>
      <c r="C643" s="126">
        <v>71351540</v>
      </c>
      <c r="D643" s="125" t="s">
        <v>4745</v>
      </c>
      <c r="E643" s="79" t="s">
        <v>149</v>
      </c>
      <c r="F643" s="79" t="s">
        <v>121</v>
      </c>
      <c r="G643" s="16">
        <v>300000</v>
      </c>
      <c r="H643" s="16">
        <f t="shared" si="14"/>
        <v>300000</v>
      </c>
      <c r="I643" s="16">
        <v>1</v>
      </c>
    </row>
    <row r="644" spans="1:9" s="77" customFormat="1" ht="39.950000000000003" customHeight="1" x14ac:dyDescent="0.25">
      <c r="A644" s="885"/>
      <c r="B644" s="660" t="s">
        <v>3650</v>
      </c>
      <c r="C644" s="661"/>
      <c r="D644" s="661"/>
      <c r="E644" s="661"/>
      <c r="F644" s="661"/>
      <c r="G644" s="662"/>
      <c r="H644" s="2">
        <f>SUM(H645+H649)</f>
        <v>149990614</v>
      </c>
      <c r="I644" s="2"/>
    </row>
    <row r="645" spans="1:9" s="77" customFormat="1" ht="15" customHeight="1" x14ac:dyDescent="0.25">
      <c r="A645" s="885"/>
      <c r="B645" s="675" t="s">
        <v>154</v>
      </c>
      <c r="C645" s="676"/>
      <c r="D645" s="676"/>
      <c r="E645" s="676"/>
      <c r="F645" s="676"/>
      <c r="G645" s="677"/>
      <c r="H645" s="276">
        <f>SUM(H646:H648)</f>
        <v>147790614</v>
      </c>
      <c r="I645" s="276"/>
    </row>
    <row r="646" spans="1:9" s="77" customFormat="1" ht="60" x14ac:dyDescent="0.25">
      <c r="A646" s="885"/>
      <c r="B646" s="653">
        <v>5113</v>
      </c>
      <c r="C646" s="122" t="s">
        <v>4746</v>
      </c>
      <c r="D646" s="120" t="s">
        <v>4747</v>
      </c>
      <c r="E646" s="273" t="s">
        <v>149</v>
      </c>
      <c r="F646" s="273" t="s">
        <v>121</v>
      </c>
      <c r="G646" s="3">
        <v>147790614</v>
      </c>
      <c r="H646" s="3">
        <f>G646*I646</f>
        <v>147790614</v>
      </c>
      <c r="I646" s="3">
        <v>1</v>
      </c>
    </row>
    <row r="647" spans="1:9" s="77" customFormat="1" ht="30" x14ac:dyDescent="0.25">
      <c r="A647" s="885"/>
      <c r="B647" s="652"/>
      <c r="C647" s="126">
        <v>45231187</v>
      </c>
      <c r="D647" s="125" t="s">
        <v>167</v>
      </c>
      <c r="E647" s="79" t="s">
        <v>149</v>
      </c>
      <c r="F647" s="79" t="s">
        <v>121</v>
      </c>
      <c r="G647" s="16">
        <v>0</v>
      </c>
      <c r="H647" s="16">
        <f>G647*I647</f>
        <v>0</v>
      </c>
      <c r="I647" s="16">
        <v>1</v>
      </c>
    </row>
    <row r="648" spans="1:9" s="77" customFormat="1" ht="30" x14ac:dyDescent="0.25">
      <c r="A648" s="885"/>
      <c r="B648" s="654"/>
      <c r="C648" s="126">
        <v>45231187</v>
      </c>
      <c r="D648" s="125" t="s">
        <v>167</v>
      </c>
      <c r="E648" s="79" t="s">
        <v>149</v>
      </c>
      <c r="F648" s="79" t="s">
        <v>121</v>
      </c>
      <c r="G648" s="16">
        <v>0</v>
      </c>
      <c r="H648" s="16">
        <f>G648*I648</f>
        <v>0</v>
      </c>
      <c r="I648" s="16">
        <v>1</v>
      </c>
    </row>
    <row r="649" spans="1:9" s="77" customFormat="1" ht="15" customHeight="1" x14ac:dyDescent="0.25">
      <c r="A649" s="885"/>
      <c r="B649" s="675" t="s">
        <v>118</v>
      </c>
      <c r="C649" s="676"/>
      <c r="D649" s="676"/>
      <c r="E649" s="676"/>
      <c r="F649" s="676"/>
      <c r="G649" s="677"/>
      <c r="H649" s="276">
        <f>SUM(H650:H650)</f>
        <v>2200000</v>
      </c>
      <c r="I649" s="276"/>
    </row>
    <row r="650" spans="1:9" s="77" customFormat="1" ht="60" x14ac:dyDescent="0.25">
      <c r="A650" s="885"/>
      <c r="B650" s="273">
        <v>5113</v>
      </c>
      <c r="C650" s="122" t="s">
        <v>4748</v>
      </c>
      <c r="D650" s="120" t="s">
        <v>4749</v>
      </c>
      <c r="E650" s="273" t="s">
        <v>520</v>
      </c>
      <c r="F650" s="273" t="s">
        <v>121</v>
      </c>
      <c r="G650" s="3">
        <v>2200000</v>
      </c>
      <c r="H650" s="3">
        <f>G650*I650</f>
        <v>2200000</v>
      </c>
      <c r="I650" s="3">
        <v>1</v>
      </c>
    </row>
    <row r="651" spans="1:9" s="77" customFormat="1" ht="18.75" customHeight="1" x14ac:dyDescent="0.25">
      <c r="A651" s="885"/>
      <c r="B651" s="660" t="s">
        <v>533</v>
      </c>
      <c r="C651" s="661"/>
      <c r="D651" s="661"/>
      <c r="E651" s="661"/>
      <c r="F651" s="661"/>
      <c r="G651" s="662"/>
      <c r="H651" s="2">
        <f>SUM(H652+H659)</f>
        <v>134812570</v>
      </c>
      <c r="I651" s="2"/>
    </row>
    <row r="652" spans="1:9" s="77" customFormat="1" ht="15" customHeight="1" x14ac:dyDescent="0.25">
      <c r="A652" s="885"/>
      <c r="B652" s="675" t="s">
        <v>154</v>
      </c>
      <c r="C652" s="676"/>
      <c r="D652" s="676"/>
      <c r="E652" s="676"/>
      <c r="F652" s="676"/>
      <c r="G652" s="677"/>
      <c r="H652" s="276">
        <f>SUM(H656:H658)</f>
        <v>131539570</v>
      </c>
      <c r="I652" s="276"/>
    </row>
    <row r="653" spans="1:9" s="324" customFormat="1" ht="60" x14ac:dyDescent="0.25">
      <c r="A653" s="885"/>
      <c r="B653" s="325" t="s">
        <v>5695</v>
      </c>
      <c r="C653" s="325" t="s">
        <v>5693</v>
      </c>
      <c r="D653" s="1" t="s">
        <v>5694</v>
      </c>
      <c r="E653" s="325" t="s">
        <v>126</v>
      </c>
      <c r="F653" s="325" t="s">
        <v>121</v>
      </c>
      <c r="G653" s="325">
        <v>0</v>
      </c>
      <c r="H653" s="325">
        <v>0</v>
      </c>
      <c r="I653" s="325">
        <v>1</v>
      </c>
    </row>
    <row r="654" spans="1:9" s="637" customFormat="1" ht="30" x14ac:dyDescent="0.25">
      <c r="A654" s="885"/>
      <c r="B654" s="635" t="s">
        <v>5293</v>
      </c>
      <c r="C654" s="1" t="s">
        <v>7196</v>
      </c>
      <c r="D654" s="1" t="s">
        <v>6743</v>
      </c>
      <c r="E654" s="635" t="s">
        <v>3135</v>
      </c>
      <c r="F654" s="635" t="s">
        <v>121</v>
      </c>
      <c r="G654" s="635">
        <v>0</v>
      </c>
      <c r="H654" s="635">
        <v>0</v>
      </c>
      <c r="I654" s="635">
        <v>1</v>
      </c>
    </row>
    <row r="655" spans="1:9" s="525" customFormat="1" ht="30" x14ac:dyDescent="0.25">
      <c r="A655" s="885"/>
      <c r="B655" s="524" t="s">
        <v>5293</v>
      </c>
      <c r="C655" s="1" t="s">
        <v>6742</v>
      </c>
      <c r="D655" s="1" t="s">
        <v>6743</v>
      </c>
      <c r="E655" s="524" t="s">
        <v>126</v>
      </c>
      <c r="F655" s="524" t="s">
        <v>121</v>
      </c>
      <c r="G655" s="524">
        <v>8907030</v>
      </c>
      <c r="H655" s="524">
        <v>8907030</v>
      </c>
      <c r="I655" s="524">
        <v>1</v>
      </c>
    </row>
    <row r="656" spans="1:9" s="77" customFormat="1" ht="60" x14ac:dyDescent="0.25">
      <c r="A656" s="885"/>
      <c r="B656" s="273">
        <v>5112</v>
      </c>
      <c r="C656" s="126">
        <v>45231200</v>
      </c>
      <c r="D656" s="125" t="s">
        <v>4750</v>
      </c>
      <c r="E656" s="79" t="s">
        <v>149</v>
      </c>
      <c r="F656" s="79" t="s">
        <v>121</v>
      </c>
      <c r="G656" s="16">
        <v>0</v>
      </c>
      <c r="H656" s="16">
        <f>G656*I656</f>
        <v>0</v>
      </c>
      <c r="I656" s="16">
        <v>1</v>
      </c>
    </row>
    <row r="657" spans="1:9" s="77" customFormat="1" ht="60" x14ac:dyDescent="0.25">
      <c r="A657" s="885"/>
      <c r="B657" s="653">
        <v>5113</v>
      </c>
      <c r="C657" s="122" t="s">
        <v>4751</v>
      </c>
      <c r="D657" s="120" t="s">
        <v>4752</v>
      </c>
      <c r="E657" s="273" t="s">
        <v>149</v>
      </c>
      <c r="F657" s="273" t="s">
        <v>121</v>
      </c>
      <c r="G657" s="3">
        <v>131539570</v>
      </c>
      <c r="H657" s="3">
        <f>G657*I657</f>
        <v>131539570</v>
      </c>
      <c r="I657" s="3">
        <v>1</v>
      </c>
    </row>
    <row r="658" spans="1:9" s="77" customFormat="1" ht="60" x14ac:dyDescent="0.25">
      <c r="A658" s="885"/>
      <c r="B658" s="654"/>
      <c r="C658" s="126">
        <v>45231200</v>
      </c>
      <c r="D658" s="125" t="s">
        <v>4753</v>
      </c>
      <c r="E658" s="79" t="s">
        <v>149</v>
      </c>
      <c r="F658" s="79" t="s">
        <v>121</v>
      </c>
      <c r="G658" s="16">
        <v>0</v>
      </c>
      <c r="H658" s="16">
        <f>G658*I658</f>
        <v>0</v>
      </c>
      <c r="I658" s="16">
        <v>1</v>
      </c>
    </row>
    <row r="659" spans="1:9" s="77" customFormat="1" ht="15" customHeight="1" x14ac:dyDescent="0.25">
      <c r="A659" s="885"/>
      <c r="B659" s="675" t="s">
        <v>118</v>
      </c>
      <c r="C659" s="676"/>
      <c r="D659" s="676"/>
      <c r="E659" s="676"/>
      <c r="F659" s="676"/>
      <c r="G659" s="677"/>
      <c r="H659" s="276">
        <f>SUM(H663:H665)</f>
        <v>3273000</v>
      </c>
      <c r="I659" s="276"/>
    </row>
    <row r="660" spans="1:9" s="525" customFormat="1" ht="15" customHeight="1" x14ac:dyDescent="0.25">
      <c r="A660" s="885"/>
      <c r="B660" s="537" t="s">
        <v>5293</v>
      </c>
      <c r="C660" s="120" t="s">
        <v>6744</v>
      </c>
      <c r="D660" s="120" t="s">
        <v>532</v>
      </c>
      <c r="E660" s="120" t="s">
        <v>120</v>
      </c>
      <c r="F660" s="120" t="s">
        <v>121</v>
      </c>
      <c r="G660" s="120">
        <v>53400</v>
      </c>
      <c r="H660" s="120">
        <v>53400</v>
      </c>
      <c r="I660" s="120">
        <v>1</v>
      </c>
    </row>
    <row r="661" spans="1:9" s="637" customFormat="1" ht="15" customHeight="1" x14ac:dyDescent="0.25">
      <c r="A661" s="885"/>
      <c r="B661" s="537">
        <v>5113</v>
      </c>
      <c r="C661" s="120" t="s">
        <v>7174</v>
      </c>
      <c r="D661" s="120" t="s">
        <v>532</v>
      </c>
      <c r="E661" s="120" t="s">
        <v>120</v>
      </c>
      <c r="F661" s="120" t="s">
        <v>121</v>
      </c>
      <c r="G661" s="120">
        <v>525000</v>
      </c>
      <c r="H661" s="120">
        <v>525000</v>
      </c>
      <c r="I661" s="120">
        <v>1</v>
      </c>
    </row>
    <row r="662" spans="1:9" s="578" customFormat="1" ht="15" customHeight="1" x14ac:dyDescent="0.25">
      <c r="A662" s="885"/>
      <c r="B662" s="581" t="s">
        <v>5293</v>
      </c>
      <c r="C662" s="120" t="s">
        <v>6886</v>
      </c>
      <c r="D662" s="120" t="s">
        <v>5289</v>
      </c>
      <c r="E662" s="120" t="s">
        <v>3135</v>
      </c>
      <c r="F662" s="120" t="s">
        <v>121</v>
      </c>
      <c r="G662" s="120">
        <v>0</v>
      </c>
      <c r="H662" s="120">
        <v>0</v>
      </c>
      <c r="I662" s="120">
        <v>1</v>
      </c>
    </row>
    <row r="663" spans="1:9" s="77" customFormat="1" ht="60" x14ac:dyDescent="0.25">
      <c r="A663" s="885"/>
      <c r="B663" s="651">
        <v>5113</v>
      </c>
      <c r="C663" s="122" t="s">
        <v>4754</v>
      </c>
      <c r="D663" s="123" t="s">
        <v>4755</v>
      </c>
      <c r="E663" s="273" t="s">
        <v>520</v>
      </c>
      <c r="F663" s="273" t="s">
        <v>121</v>
      </c>
      <c r="G663" s="3">
        <v>2415000</v>
      </c>
      <c r="H663" s="3">
        <f>G663*I663</f>
        <v>2415000</v>
      </c>
      <c r="I663" s="3">
        <v>1</v>
      </c>
    </row>
    <row r="664" spans="1:9" s="77" customFormat="1" ht="90" x14ac:dyDescent="0.25">
      <c r="A664" s="885"/>
      <c r="B664" s="652"/>
      <c r="C664" s="126">
        <v>71351540</v>
      </c>
      <c r="D664" s="125" t="s">
        <v>4756</v>
      </c>
      <c r="E664" s="79" t="s">
        <v>4757</v>
      </c>
      <c r="F664" s="79" t="s">
        <v>121</v>
      </c>
      <c r="G664" s="16">
        <v>581000</v>
      </c>
      <c r="H664" s="16">
        <f>G664*I664</f>
        <v>581000</v>
      </c>
      <c r="I664" s="16">
        <v>1</v>
      </c>
    </row>
    <row r="665" spans="1:9" s="77" customFormat="1" ht="30" x14ac:dyDescent="0.25">
      <c r="A665" s="885"/>
      <c r="B665" s="109">
        <v>5112</v>
      </c>
      <c r="C665" s="120" t="s">
        <v>6993</v>
      </c>
      <c r="D665" s="120" t="s">
        <v>532</v>
      </c>
      <c r="E665" s="120" t="s">
        <v>120</v>
      </c>
      <c r="F665" s="120" t="s">
        <v>121</v>
      </c>
      <c r="G665" s="120">
        <v>277000</v>
      </c>
      <c r="H665" s="120">
        <v>277000</v>
      </c>
      <c r="I665" s="16">
        <v>1</v>
      </c>
    </row>
    <row r="666" spans="1:9" s="77" customFormat="1" ht="39.950000000000003" customHeight="1" x14ac:dyDescent="0.25">
      <c r="A666" s="885"/>
      <c r="B666" s="660" t="s">
        <v>4758</v>
      </c>
      <c r="C666" s="661"/>
      <c r="D666" s="661"/>
      <c r="E666" s="661"/>
      <c r="F666" s="661"/>
      <c r="G666" s="662"/>
      <c r="H666" s="2">
        <f>SUM(H667+H670)</f>
        <v>188482484</v>
      </c>
      <c r="I666" s="2"/>
    </row>
    <row r="667" spans="1:9" s="77" customFormat="1" ht="15" customHeight="1" x14ac:dyDescent="0.25">
      <c r="A667" s="885"/>
      <c r="B667" s="675" t="s">
        <v>154</v>
      </c>
      <c r="C667" s="676"/>
      <c r="D667" s="676"/>
      <c r="E667" s="676"/>
      <c r="F667" s="676"/>
      <c r="G667" s="677"/>
      <c r="H667" s="276">
        <f>SUM(H668:H669)</f>
        <v>100282484</v>
      </c>
      <c r="I667" s="276"/>
    </row>
    <row r="668" spans="1:9" s="77" customFormat="1" ht="45" x14ac:dyDescent="0.25">
      <c r="A668" s="885"/>
      <c r="B668" s="653">
        <v>5113</v>
      </c>
      <c r="C668" s="126">
        <v>45221100</v>
      </c>
      <c r="D668" s="125" t="s">
        <v>4759</v>
      </c>
      <c r="E668" s="79" t="s">
        <v>149</v>
      </c>
      <c r="F668" s="79" t="s">
        <v>121</v>
      </c>
      <c r="G668" s="16">
        <v>88200000</v>
      </c>
      <c r="H668" s="16">
        <f>G668*I668</f>
        <v>88200000</v>
      </c>
      <c r="I668" s="16">
        <v>1</v>
      </c>
    </row>
    <row r="669" spans="1:9" s="77" customFormat="1" ht="75" x14ac:dyDescent="0.25">
      <c r="A669" s="885"/>
      <c r="B669" s="654"/>
      <c r="C669" s="122" t="s">
        <v>4760</v>
      </c>
      <c r="D669" s="120" t="s">
        <v>4761</v>
      </c>
      <c r="E669" s="273" t="s">
        <v>149</v>
      </c>
      <c r="F669" s="273" t="s">
        <v>121</v>
      </c>
      <c r="G669" s="3">
        <v>12082484</v>
      </c>
      <c r="H669" s="3">
        <f>G669*I669</f>
        <v>12082484</v>
      </c>
      <c r="I669" s="3">
        <v>1</v>
      </c>
    </row>
    <row r="670" spans="1:9" s="77" customFormat="1" ht="15" customHeight="1" x14ac:dyDescent="0.25">
      <c r="A670" s="885"/>
      <c r="B670" s="675" t="s">
        <v>118</v>
      </c>
      <c r="C670" s="676"/>
      <c r="D670" s="676"/>
      <c r="E670" s="676"/>
      <c r="F670" s="676"/>
      <c r="G670" s="677"/>
      <c r="H670" s="276">
        <f>SUM(H671:H672)</f>
        <v>88200000</v>
      </c>
      <c r="I670" s="276"/>
    </row>
    <row r="671" spans="1:9" s="77" customFormat="1" ht="30" x14ac:dyDescent="0.25">
      <c r="A671" s="885"/>
      <c r="B671" s="273">
        <v>4861</v>
      </c>
      <c r="C671" s="122" t="s">
        <v>4762</v>
      </c>
      <c r="D671" s="120" t="s">
        <v>4763</v>
      </c>
      <c r="E671" s="273" t="s">
        <v>520</v>
      </c>
      <c r="F671" s="273" t="s">
        <v>121</v>
      </c>
      <c r="G671" s="3">
        <v>88200000</v>
      </c>
      <c r="H671" s="3">
        <f>G671*I671</f>
        <v>88200000</v>
      </c>
      <c r="I671" s="3">
        <v>1</v>
      </c>
    </row>
    <row r="672" spans="1:9" s="77" customFormat="1" ht="30" x14ac:dyDescent="0.25">
      <c r="A672" s="885"/>
      <c r="B672" s="273">
        <v>5113</v>
      </c>
      <c r="C672" s="126">
        <v>98111140</v>
      </c>
      <c r="D672" s="125" t="s">
        <v>532</v>
      </c>
      <c r="E672" s="79" t="s">
        <v>120</v>
      </c>
      <c r="F672" s="79" t="s">
        <v>121</v>
      </c>
      <c r="G672" s="16">
        <v>0</v>
      </c>
      <c r="H672" s="16">
        <f>G672*I672</f>
        <v>0</v>
      </c>
      <c r="I672" s="16">
        <v>1</v>
      </c>
    </row>
    <row r="673" spans="1:9" s="77" customFormat="1" ht="39.950000000000003" customHeight="1" x14ac:dyDescent="0.25">
      <c r="A673" s="885"/>
      <c r="B673" s="660" t="s">
        <v>535</v>
      </c>
      <c r="C673" s="661"/>
      <c r="D673" s="661"/>
      <c r="E673" s="661"/>
      <c r="F673" s="661"/>
      <c r="G673" s="662"/>
      <c r="H673" s="2">
        <f>SUM(H674)</f>
        <v>118213760</v>
      </c>
      <c r="I673" s="2"/>
    </row>
    <row r="674" spans="1:9" s="77" customFormat="1" ht="15" customHeight="1" x14ac:dyDescent="0.25">
      <c r="A674" s="885"/>
      <c r="B674" s="675" t="s">
        <v>154</v>
      </c>
      <c r="C674" s="676"/>
      <c r="D674" s="676"/>
      <c r="E674" s="676"/>
      <c r="F674" s="676"/>
      <c r="G674" s="677"/>
      <c r="H674" s="276">
        <f>SUM(H675:H675)</f>
        <v>118213760</v>
      </c>
      <c r="I674" s="276"/>
    </row>
    <row r="675" spans="1:9" s="77" customFormat="1" ht="30" x14ac:dyDescent="0.25">
      <c r="A675" s="885"/>
      <c r="B675" s="273">
        <v>5113</v>
      </c>
      <c r="C675" s="126">
        <v>45221142</v>
      </c>
      <c r="D675" s="125" t="s">
        <v>171</v>
      </c>
      <c r="E675" s="79" t="s">
        <v>149</v>
      </c>
      <c r="F675" s="79" t="s">
        <v>121</v>
      </c>
      <c r="G675" s="16">
        <v>118213760</v>
      </c>
      <c r="H675" s="16">
        <f>G675*I675</f>
        <v>118213760</v>
      </c>
      <c r="I675" s="16">
        <v>1</v>
      </c>
    </row>
    <row r="676" spans="1:9" s="324" customFormat="1" x14ac:dyDescent="0.25">
      <c r="A676" s="885"/>
      <c r="B676" s="660" t="s">
        <v>5732</v>
      </c>
      <c r="C676" s="661"/>
      <c r="D676" s="661"/>
      <c r="E676" s="661"/>
      <c r="F676" s="661"/>
      <c r="G676" s="662"/>
      <c r="H676" s="337"/>
      <c r="I676" s="16"/>
    </row>
    <row r="677" spans="1:9" s="353" customFormat="1" x14ac:dyDescent="0.25">
      <c r="A677" s="885"/>
      <c r="B677" s="675" t="s">
        <v>11</v>
      </c>
      <c r="C677" s="676"/>
      <c r="D677" s="676"/>
      <c r="E677" s="676"/>
      <c r="F677" s="676"/>
      <c r="G677" s="677"/>
      <c r="H677" s="344"/>
      <c r="I677" s="344"/>
    </row>
    <row r="678" spans="1:9" s="611" customFormat="1" ht="30" x14ac:dyDescent="0.25">
      <c r="A678" s="885"/>
      <c r="B678" s="655" t="s">
        <v>5731</v>
      </c>
      <c r="C678" s="122" t="s">
        <v>7013</v>
      </c>
      <c r="D678" s="122" t="s">
        <v>5884</v>
      </c>
      <c r="E678" s="122" t="s">
        <v>14</v>
      </c>
      <c r="F678" s="122" t="s">
        <v>15</v>
      </c>
      <c r="G678" s="122">
        <v>0</v>
      </c>
      <c r="H678" s="122">
        <v>0</v>
      </c>
      <c r="I678" s="122">
        <v>50</v>
      </c>
    </row>
    <row r="679" spans="1:9" s="353" customFormat="1" ht="30" x14ac:dyDescent="0.25">
      <c r="A679" s="885"/>
      <c r="B679" s="656"/>
      <c r="C679" s="122" t="s">
        <v>5883</v>
      </c>
      <c r="D679" s="122" t="s">
        <v>5884</v>
      </c>
      <c r="E679" s="122" t="s">
        <v>126</v>
      </c>
      <c r="F679" s="122" t="s">
        <v>15</v>
      </c>
      <c r="G679" s="344">
        <v>0</v>
      </c>
      <c r="H679" s="344">
        <v>0</v>
      </c>
      <c r="I679" s="344">
        <v>25</v>
      </c>
    </row>
    <row r="680" spans="1:9" s="324" customFormat="1" x14ac:dyDescent="0.25">
      <c r="A680" s="885"/>
      <c r="B680" s="675" t="s">
        <v>154</v>
      </c>
      <c r="C680" s="676"/>
      <c r="D680" s="676"/>
      <c r="E680" s="676"/>
      <c r="F680" s="676"/>
      <c r="G680" s="677"/>
      <c r="H680" s="337"/>
      <c r="I680" s="16"/>
    </row>
    <row r="681" spans="1:9" s="324" customFormat="1" ht="30" x14ac:dyDescent="0.25">
      <c r="A681" s="885"/>
      <c r="B681" s="764">
        <v>5129</v>
      </c>
      <c r="C681" s="122" t="s">
        <v>5718</v>
      </c>
      <c r="D681" s="122" t="s">
        <v>5719</v>
      </c>
      <c r="E681" s="122" t="s">
        <v>126</v>
      </c>
      <c r="F681" s="122" t="s">
        <v>121</v>
      </c>
      <c r="G681" s="122">
        <v>2046.55</v>
      </c>
      <c r="H681" s="122">
        <v>2046.55</v>
      </c>
      <c r="I681" s="122">
        <v>1</v>
      </c>
    </row>
    <row r="682" spans="1:9" s="324" customFormat="1" ht="30" x14ac:dyDescent="0.25">
      <c r="A682" s="885"/>
      <c r="B682" s="765"/>
      <c r="C682" s="122" t="s">
        <v>5720</v>
      </c>
      <c r="D682" s="122" t="s">
        <v>5719</v>
      </c>
      <c r="E682" s="122" t="s">
        <v>126</v>
      </c>
      <c r="F682" s="122" t="s">
        <v>121</v>
      </c>
      <c r="G682" s="122">
        <v>2046.55</v>
      </c>
      <c r="H682" s="122">
        <v>2046.55</v>
      </c>
      <c r="I682" s="122">
        <v>1</v>
      </c>
    </row>
    <row r="683" spans="1:9" s="324" customFormat="1" ht="30" x14ac:dyDescent="0.25">
      <c r="A683" s="885"/>
      <c r="B683" s="765"/>
      <c r="C683" s="122" t="s">
        <v>5721</v>
      </c>
      <c r="D683" s="122" t="s">
        <v>5719</v>
      </c>
      <c r="E683" s="122" t="s">
        <v>126</v>
      </c>
      <c r="F683" s="122" t="s">
        <v>121</v>
      </c>
      <c r="G683" s="122">
        <v>2009.38</v>
      </c>
      <c r="H683" s="122">
        <v>2009.38</v>
      </c>
      <c r="I683" s="122">
        <v>1</v>
      </c>
    </row>
    <row r="684" spans="1:9" s="324" customFormat="1" ht="30" x14ac:dyDescent="0.25">
      <c r="A684" s="885"/>
      <c r="B684" s="765"/>
      <c r="C684" s="122" t="s">
        <v>5722</v>
      </c>
      <c r="D684" s="122" t="s">
        <v>5719</v>
      </c>
      <c r="E684" s="122" t="s">
        <v>126</v>
      </c>
      <c r="F684" s="122" t="s">
        <v>121</v>
      </c>
      <c r="G684" s="122">
        <v>2009.38</v>
      </c>
      <c r="H684" s="122">
        <v>2009.38</v>
      </c>
      <c r="I684" s="122">
        <v>1</v>
      </c>
    </row>
    <row r="685" spans="1:9" s="324" customFormat="1" ht="30" x14ac:dyDescent="0.25">
      <c r="A685" s="885"/>
      <c r="B685" s="765"/>
      <c r="C685" s="122" t="s">
        <v>5723</v>
      </c>
      <c r="D685" s="122" t="s">
        <v>5719</v>
      </c>
      <c r="E685" s="122" t="s">
        <v>126</v>
      </c>
      <c r="F685" s="122" t="s">
        <v>121</v>
      </c>
      <c r="G685" s="122">
        <v>1986.5</v>
      </c>
      <c r="H685" s="122">
        <v>1986.5</v>
      </c>
      <c r="I685" s="122">
        <v>1</v>
      </c>
    </row>
    <row r="686" spans="1:9" s="324" customFormat="1" ht="30" x14ac:dyDescent="0.25">
      <c r="A686" s="885"/>
      <c r="B686" s="765"/>
      <c r="C686" s="122" t="s">
        <v>5724</v>
      </c>
      <c r="D686" s="122" t="s">
        <v>5719</v>
      </c>
      <c r="E686" s="122" t="s">
        <v>126</v>
      </c>
      <c r="F686" s="122" t="s">
        <v>121</v>
      </c>
      <c r="G686" s="122">
        <v>2023.68</v>
      </c>
      <c r="H686" s="122">
        <v>2023.68</v>
      </c>
      <c r="I686" s="122">
        <v>1</v>
      </c>
    </row>
    <row r="687" spans="1:9" s="324" customFormat="1" ht="30" x14ac:dyDescent="0.25">
      <c r="A687" s="885"/>
      <c r="B687" s="765"/>
      <c r="C687" s="122" t="s">
        <v>5725</v>
      </c>
      <c r="D687" s="122" t="s">
        <v>5719</v>
      </c>
      <c r="E687" s="122" t="s">
        <v>126</v>
      </c>
      <c r="F687" s="122" t="s">
        <v>121</v>
      </c>
      <c r="G687" s="122">
        <v>2046.11</v>
      </c>
      <c r="H687" s="122">
        <v>2046.11</v>
      </c>
      <c r="I687" s="122">
        <v>1</v>
      </c>
    </row>
    <row r="688" spans="1:9" s="324" customFormat="1" ht="30" x14ac:dyDescent="0.25">
      <c r="A688" s="885"/>
      <c r="B688" s="765"/>
      <c r="C688" s="122" t="s">
        <v>5726</v>
      </c>
      <c r="D688" s="122" t="s">
        <v>5719</v>
      </c>
      <c r="E688" s="122" t="s">
        <v>126</v>
      </c>
      <c r="F688" s="122" t="s">
        <v>121</v>
      </c>
      <c r="G688" s="122">
        <v>2009.38</v>
      </c>
      <c r="H688" s="122">
        <v>2009.38</v>
      </c>
      <c r="I688" s="122">
        <v>1</v>
      </c>
    </row>
    <row r="689" spans="1:9" s="324" customFormat="1" ht="30" x14ac:dyDescent="0.25">
      <c r="A689" s="885"/>
      <c r="B689" s="765"/>
      <c r="C689" s="122" t="s">
        <v>5727</v>
      </c>
      <c r="D689" s="122" t="s">
        <v>5719</v>
      </c>
      <c r="E689" s="122" t="s">
        <v>126</v>
      </c>
      <c r="F689" s="122" t="s">
        <v>121</v>
      </c>
      <c r="G689" s="122">
        <v>2023.68</v>
      </c>
      <c r="H689" s="122">
        <v>2023.68</v>
      </c>
      <c r="I689" s="122">
        <v>1</v>
      </c>
    </row>
    <row r="690" spans="1:9" s="324" customFormat="1" ht="30" x14ac:dyDescent="0.25">
      <c r="A690" s="885"/>
      <c r="B690" s="765"/>
      <c r="C690" s="122" t="s">
        <v>5728</v>
      </c>
      <c r="D690" s="122" t="s">
        <v>5719</v>
      </c>
      <c r="E690" s="122" t="s">
        <v>126</v>
      </c>
      <c r="F690" s="122" t="s">
        <v>121</v>
      </c>
      <c r="G690" s="122">
        <v>2046.55</v>
      </c>
      <c r="H690" s="122">
        <v>2046.55</v>
      </c>
      <c r="I690" s="122">
        <v>1</v>
      </c>
    </row>
    <row r="691" spans="1:9" s="324" customFormat="1" ht="30" x14ac:dyDescent="0.25">
      <c r="A691" s="885"/>
      <c r="B691" s="765"/>
      <c r="C691" s="122" t="s">
        <v>5729</v>
      </c>
      <c r="D691" s="122" t="s">
        <v>5719</v>
      </c>
      <c r="E691" s="122" t="s">
        <v>126</v>
      </c>
      <c r="F691" s="122" t="s">
        <v>121</v>
      </c>
      <c r="G691" s="122">
        <v>2015.1</v>
      </c>
      <c r="H691" s="122">
        <v>2015.1</v>
      </c>
      <c r="I691" s="122">
        <v>1</v>
      </c>
    </row>
    <row r="692" spans="1:9" s="520" customFormat="1" ht="30" x14ac:dyDescent="0.25">
      <c r="A692" s="885"/>
      <c r="B692" s="765"/>
      <c r="C692" s="122" t="s">
        <v>5730</v>
      </c>
      <c r="D692" s="122" t="s">
        <v>5719</v>
      </c>
      <c r="E692" s="122" t="s">
        <v>126</v>
      </c>
      <c r="F692" s="122" t="s">
        <v>121</v>
      </c>
      <c r="G692" s="122">
        <v>2009.38</v>
      </c>
      <c r="H692" s="122">
        <v>2009.38</v>
      </c>
      <c r="I692" s="122">
        <v>1</v>
      </c>
    </row>
    <row r="693" spans="1:9" s="520" customFormat="1" x14ac:dyDescent="0.25">
      <c r="A693" s="885"/>
      <c r="B693" s="765"/>
      <c r="C693" s="675" t="s">
        <v>118</v>
      </c>
      <c r="D693" s="676"/>
      <c r="E693" s="676"/>
      <c r="F693" s="676"/>
      <c r="G693" s="676"/>
      <c r="H693" s="677"/>
      <c r="I693" s="529"/>
    </row>
    <row r="694" spans="1:9" s="556" customFormat="1" ht="30" x14ac:dyDescent="0.25">
      <c r="A694" s="885"/>
      <c r="B694" s="765"/>
      <c r="C694" s="122" t="s">
        <v>6871</v>
      </c>
      <c r="D694" s="122" t="s">
        <v>532</v>
      </c>
      <c r="E694" s="122" t="s">
        <v>120</v>
      </c>
      <c r="F694" s="122" t="s">
        <v>121</v>
      </c>
      <c r="G694" s="122">
        <v>134256</v>
      </c>
      <c r="H694" s="122">
        <v>134256</v>
      </c>
      <c r="I694" s="122">
        <v>1</v>
      </c>
    </row>
    <row r="695" spans="1:9" s="556" customFormat="1" ht="30" x14ac:dyDescent="0.25">
      <c r="A695" s="885"/>
      <c r="B695" s="765"/>
      <c r="C695" s="122" t="s">
        <v>6872</v>
      </c>
      <c r="D695" s="122" t="s">
        <v>532</v>
      </c>
      <c r="E695" s="122" t="s">
        <v>120</v>
      </c>
      <c r="F695" s="122" t="s">
        <v>121</v>
      </c>
      <c r="G695" s="122">
        <v>287640</v>
      </c>
      <c r="H695" s="122">
        <v>287640</v>
      </c>
      <c r="I695" s="122">
        <v>1</v>
      </c>
    </row>
    <row r="696" spans="1:9" s="556" customFormat="1" ht="30" x14ac:dyDescent="0.25">
      <c r="A696" s="885"/>
      <c r="B696" s="765"/>
      <c r="C696" s="122" t="s">
        <v>6873</v>
      </c>
      <c r="D696" s="122" t="s">
        <v>532</v>
      </c>
      <c r="E696" s="122" t="s">
        <v>120</v>
      </c>
      <c r="F696" s="122" t="s">
        <v>121</v>
      </c>
      <c r="G696" s="122">
        <v>346968</v>
      </c>
      <c r="H696" s="122">
        <v>346968</v>
      </c>
      <c r="I696" s="122">
        <v>1</v>
      </c>
    </row>
    <row r="697" spans="1:9" s="520" customFormat="1" ht="30" x14ac:dyDescent="0.25">
      <c r="A697" s="885"/>
      <c r="B697" s="765"/>
      <c r="C697" s="122" t="s">
        <v>6698</v>
      </c>
      <c r="D697" s="122" t="s">
        <v>5289</v>
      </c>
      <c r="E697" s="122" t="s">
        <v>172</v>
      </c>
      <c r="F697" s="122" t="s">
        <v>121</v>
      </c>
      <c r="G697" s="122">
        <v>40500</v>
      </c>
      <c r="H697" s="122">
        <v>40500</v>
      </c>
      <c r="I697" s="122">
        <v>1</v>
      </c>
    </row>
    <row r="698" spans="1:9" s="520" customFormat="1" ht="30" x14ac:dyDescent="0.25">
      <c r="A698" s="885"/>
      <c r="B698" s="765"/>
      <c r="C698" s="122" t="s">
        <v>6699</v>
      </c>
      <c r="D698" s="122" t="s">
        <v>5289</v>
      </c>
      <c r="E698" s="122" t="s">
        <v>172</v>
      </c>
      <c r="F698" s="122" t="s">
        <v>121</v>
      </c>
      <c r="G698" s="122">
        <v>40900</v>
      </c>
      <c r="H698" s="122">
        <v>40900</v>
      </c>
      <c r="I698" s="122">
        <v>1</v>
      </c>
    </row>
    <row r="699" spans="1:9" s="520" customFormat="1" ht="30" x14ac:dyDescent="0.25">
      <c r="A699" s="885"/>
      <c r="B699" s="765"/>
      <c r="C699" s="122" t="s">
        <v>6700</v>
      </c>
      <c r="D699" s="122" t="s">
        <v>5289</v>
      </c>
      <c r="E699" s="122" t="s">
        <v>172</v>
      </c>
      <c r="F699" s="122" t="s">
        <v>121</v>
      </c>
      <c r="G699" s="122">
        <v>39700</v>
      </c>
      <c r="H699" s="122">
        <v>39700</v>
      </c>
      <c r="I699" s="122">
        <v>1</v>
      </c>
    </row>
    <row r="700" spans="1:9" s="520" customFormat="1" ht="30" x14ac:dyDescent="0.25">
      <c r="A700" s="885"/>
      <c r="B700" s="765"/>
      <c r="C700" s="122" t="s">
        <v>6701</v>
      </c>
      <c r="D700" s="122" t="s">
        <v>5289</v>
      </c>
      <c r="E700" s="122" t="s">
        <v>172</v>
      </c>
      <c r="F700" s="122" t="s">
        <v>121</v>
      </c>
      <c r="G700" s="122">
        <v>40200</v>
      </c>
      <c r="H700" s="122">
        <v>40200</v>
      </c>
      <c r="I700" s="122">
        <v>1</v>
      </c>
    </row>
    <row r="701" spans="1:9" s="520" customFormat="1" ht="30" x14ac:dyDescent="0.25">
      <c r="A701" s="885"/>
      <c r="B701" s="765"/>
      <c r="C701" s="122" t="s">
        <v>6702</v>
      </c>
      <c r="D701" s="122" t="s">
        <v>5289</v>
      </c>
      <c r="E701" s="122" t="s">
        <v>172</v>
      </c>
      <c r="F701" s="122" t="s">
        <v>121</v>
      </c>
      <c r="G701" s="122">
        <v>40200</v>
      </c>
      <c r="H701" s="122">
        <v>40200</v>
      </c>
      <c r="I701" s="122">
        <v>1</v>
      </c>
    </row>
    <row r="702" spans="1:9" s="520" customFormat="1" ht="30" x14ac:dyDescent="0.25">
      <c r="A702" s="885"/>
      <c r="B702" s="765"/>
      <c r="C702" s="122" t="s">
        <v>6703</v>
      </c>
      <c r="D702" s="122" t="s">
        <v>5289</v>
      </c>
      <c r="E702" s="122" t="s">
        <v>172</v>
      </c>
      <c r="F702" s="122" t="s">
        <v>121</v>
      </c>
      <c r="G702" s="122">
        <v>40200</v>
      </c>
      <c r="H702" s="122">
        <v>40200</v>
      </c>
      <c r="I702" s="122">
        <v>1</v>
      </c>
    </row>
    <row r="703" spans="1:9" s="520" customFormat="1" ht="30" x14ac:dyDescent="0.25">
      <c r="A703" s="885"/>
      <c r="B703" s="765"/>
      <c r="C703" s="122" t="s">
        <v>6704</v>
      </c>
      <c r="D703" s="122" t="s">
        <v>5289</v>
      </c>
      <c r="E703" s="122" t="s">
        <v>172</v>
      </c>
      <c r="F703" s="122" t="s">
        <v>121</v>
      </c>
      <c r="G703" s="122">
        <v>40200</v>
      </c>
      <c r="H703" s="122">
        <v>40200</v>
      </c>
      <c r="I703" s="122">
        <v>1</v>
      </c>
    </row>
    <row r="704" spans="1:9" s="520" customFormat="1" ht="30" x14ac:dyDescent="0.25">
      <c r="A704" s="885"/>
      <c r="B704" s="765"/>
      <c r="C704" s="122" t="s">
        <v>6705</v>
      </c>
      <c r="D704" s="122" t="s">
        <v>5289</v>
      </c>
      <c r="E704" s="122" t="s">
        <v>172</v>
      </c>
      <c r="F704" s="122" t="s">
        <v>121</v>
      </c>
      <c r="G704" s="122">
        <v>40500</v>
      </c>
      <c r="H704" s="122">
        <v>40500</v>
      </c>
      <c r="I704" s="122">
        <v>1</v>
      </c>
    </row>
    <row r="705" spans="1:9" s="520" customFormat="1" ht="30" x14ac:dyDescent="0.25">
      <c r="A705" s="885"/>
      <c r="B705" s="765"/>
      <c r="C705" s="122" t="s">
        <v>6706</v>
      </c>
      <c r="D705" s="122" t="s">
        <v>5289</v>
      </c>
      <c r="E705" s="122" t="s">
        <v>172</v>
      </c>
      <c r="F705" s="122" t="s">
        <v>121</v>
      </c>
      <c r="G705" s="122">
        <v>40300</v>
      </c>
      <c r="H705" s="122">
        <v>40300</v>
      </c>
      <c r="I705" s="122">
        <v>1</v>
      </c>
    </row>
    <row r="706" spans="1:9" s="520" customFormat="1" ht="30" x14ac:dyDescent="0.25">
      <c r="A706" s="885"/>
      <c r="B706" s="765"/>
      <c r="C706" s="122" t="s">
        <v>6707</v>
      </c>
      <c r="D706" s="122" t="s">
        <v>5289</v>
      </c>
      <c r="E706" s="122" t="s">
        <v>172</v>
      </c>
      <c r="F706" s="122" t="s">
        <v>121</v>
      </c>
      <c r="G706" s="122">
        <v>40900</v>
      </c>
      <c r="H706" s="122">
        <v>40900</v>
      </c>
      <c r="I706" s="122">
        <v>1</v>
      </c>
    </row>
    <row r="707" spans="1:9" s="520" customFormat="1" ht="30" x14ac:dyDescent="0.25">
      <c r="A707" s="885"/>
      <c r="B707" s="765"/>
      <c r="C707" s="122" t="s">
        <v>6708</v>
      </c>
      <c r="D707" s="122" t="s">
        <v>5289</v>
      </c>
      <c r="E707" s="122" t="s">
        <v>172</v>
      </c>
      <c r="F707" s="122" t="s">
        <v>121</v>
      </c>
      <c r="G707" s="122">
        <v>40900</v>
      </c>
      <c r="H707" s="122">
        <v>40900</v>
      </c>
      <c r="I707" s="122">
        <v>1</v>
      </c>
    </row>
    <row r="708" spans="1:9" s="520" customFormat="1" ht="30" x14ac:dyDescent="0.25">
      <c r="A708" s="885"/>
      <c r="B708" s="765"/>
      <c r="C708" s="122" t="s">
        <v>6709</v>
      </c>
      <c r="D708" s="122" t="s">
        <v>5289</v>
      </c>
      <c r="E708" s="122" t="s">
        <v>172</v>
      </c>
      <c r="F708" s="122" t="s">
        <v>121</v>
      </c>
      <c r="G708" s="122">
        <v>40900</v>
      </c>
      <c r="H708" s="122">
        <v>40900</v>
      </c>
      <c r="I708" s="122">
        <v>1</v>
      </c>
    </row>
    <row r="709" spans="1:9" s="77" customFormat="1" ht="39.950000000000003" customHeight="1" x14ac:dyDescent="0.25">
      <c r="A709" s="885"/>
      <c r="B709" s="660" t="s">
        <v>175</v>
      </c>
      <c r="C709" s="661"/>
      <c r="D709" s="661"/>
      <c r="E709" s="661"/>
      <c r="F709" s="661"/>
      <c r="G709" s="662"/>
      <c r="H709" s="2">
        <f>SUM(H710+H716)</f>
        <v>257504548</v>
      </c>
      <c r="I709" s="2"/>
    </row>
    <row r="710" spans="1:9" s="77" customFormat="1" ht="15" customHeight="1" x14ac:dyDescent="0.25">
      <c r="A710" s="885"/>
      <c r="B710" s="675" t="s">
        <v>154</v>
      </c>
      <c r="C710" s="676"/>
      <c r="D710" s="676"/>
      <c r="E710" s="676"/>
      <c r="F710" s="676"/>
      <c r="G710" s="677"/>
      <c r="H710" s="276">
        <f>SUM(H711:H714)</f>
        <v>250996548</v>
      </c>
      <c r="I710" s="276"/>
    </row>
    <row r="711" spans="1:9" s="77" customFormat="1" ht="45" x14ac:dyDescent="0.25">
      <c r="A711" s="885"/>
      <c r="B711" s="653">
        <v>4251</v>
      </c>
      <c r="C711" s="122" t="s">
        <v>4764</v>
      </c>
      <c r="D711" s="120" t="s">
        <v>4765</v>
      </c>
      <c r="E711" s="273" t="s">
        <v>149</v>
      </c>
      <c r="F711" s="273" t="s">
        <v>121</v>
      </c>
      <c r="G711" s="3">
        <v>49000000</v>
      </c>
      <c r="H711" s="3">
        <f>G711*I711</f>
        <v>49000000</v>
      </c>
      <c r="I711" s="3">
        <v>1</v>
      </c>
    </row>
    <row r="712" spans="1:9" s="77" customFormat="1" ht="75" x14ac:dyDescent="0.25">
      <c r="A712" s="885"/>
      <c r="B712" s="654"/>
      <c r="C712" s="122" t="s">
        <v>4766</v>
      </c>
      <c r="D712" s="120" t="s">
        <v>4767</v>
      </c>
      <c r="E712" s="273" t="s">
        <v>149</v>
      </c>
      <c r="F712" s="273" t="s">
        <v>121</v>
      </c>
      <c r="G712" s="3">
        <v>157000000</v>
      </c>
      <c r="H712" s="3">
        <f>G712*I712</f>
        <v>157000000</v>
      </c>
      <c r="I712" s="3">
        <v>1</v>
      </c>
    </row>
    <row r="713" spans="1:9" s="77" customFormat="1" ht="90" x14ac:dyDescent="0.25">
      <c r="A713" s="885"/>
      <c r="B713" s="273">
        <v>5112</v>
      </c>
      <c r="C713" s="122" t="s">
        <v>4768</v>
      </c>
      <c r="D713" s="123" t="s">
        <v>4769</v>
      </c>
      <c r="E713" s="273" t="s">
        <v>149</v>
      </c>
      <c r="F713" s="273" t="s">
        <v>121</v>
      </c>
      <c r="G713" s="3">
        <v>44996548</v>
      </c>
      <c r="H713" s="3">
        <f>G713*I713</f>
        <v>44996548</v>
      </c>
      <c r="I713" s="3">
        <v>1</v>
      </c>
    </row>
    <row r="714" spans="1:9" s="77" customFormat="1" ht="60" x14ac:dyDescent="0.25">
      <c r="A714" s="885"/>
      <c r="B714" s="273">
        <v>5113</v>
      </c>
      <c r="C714" s="122" t="s">
        <v>4770</v>
      </c>
      <c r="D714" s="123" t="s">
        <v>4771</v>
      </c>
      <c r="E714" s="273" t="s">
        <v>149</v>
      </c>
      <c r="F714" s="273" t="s">
        <v>121</v>
      </c>
      <c r="G714" s="3">
        <v>0</v>
      </c>
      <c r="H714" s="3">
        <f>G714*I714</f>
        <v>0</v>
      </c>
      <c r="I714" s="3">
        <v>1</v>
      </c>
    </row>
    <row r="715" spans="1:9" s="218" customFormat="1" ht="45" x14ac:dyDescent="0.25">
      <c r="A715" s="885"/>
      <c r="B715" s="273">
        <v>4251</v>
      </c>
      <c r="C715" s="105" t="s">
        <v>5519</v>
      </c>
      <c r="D715" s="200" t="s">
        <v>5520</v>
      </c>
      <c r="E715" s="273" t="s">
        <v>149</v>
      </c>
      <c r="F715" s="273" t="s">
        <v>121</v>
      </c>
      <c r="G715" s="3">
        <v>0</v>
      </c>
      <c r="H715" s="3">
        <f>G715*I715</f>
        <v>0</v>
      </c>
      <c r="I715" s="3">
        <v>1</v>
      </c>
    </row>
    <row r="716" spans="1:9" s="77" customFormat="1" ht="15" customHeight="1" x14ac:dyDescent="0.25">
      <c r="A716" s="885"/>
      <c r="B716" s="675" t="s">
        <v>118</v>
      </c>
      <c r="C716" s="676"/>
      <c r="D716" s="676"/>
      <c r="E716" s="676"/>
      <c r="F716" s="676"/>
      <c r="G716" s="677"/>
      <c r="H716" s="276">
        <f>SUM(H717:H724)</f>
        <v>6508000</v>
      </c>
      <c r="I716" s="276"/>
    </row>
    <row r="717" spans="1:9" s="77" customFormat="1" ht="75" x14ac:dyDescent="0.25">
      <c r="A717" s="885"/>
      <c r="B717" s="617">
        <v>4251</v>
      </c>
      <c r="C717" s="122" t="s">
        <v>4772</v>
      </c>
      <c r="D717" s="120" t="s">
        <v>4773</v>
      </c>
      <c r="E717" s="273" t="s">
        <v>520</v>
      </c>
      <c r="F717" s="273" t="s">
        <v>121</v>
      </c>
      <c r="G717" s="3">
        <v>2863500</v>
      </c>
      <c r="H717" s="3">
        <f t="shared" ref="H717:H724" si="15">G717*I717</f>
        <v>2863500</v>
      </c>
      <c r="I717" s="3">
        <v>1</v>
      </c>
    </row>
    <row r="718" spans="1:9" s="77" customFormat="1" ht="45" x14ac:dyDescent="0.25">
      <c r="A718" s="885"/>
      <c r="B718" s="618"/>
      <c r="C718" s="122" t="s">
        <v>4774</v>
      </c>
      <c r="D718" s="120" t="s">
        <v>4775</v>
      </c>
      <c r="E718" s="273" t="s">
        <v>520</v>
      </c>
      <c r="F718" s="273" t="s">
        <v>121</v>
      </c>
      <c r="G718" s="3">
        <v>936000</v>
      </c>
      <c r="H718" s="3">
        <f t="shared" si="15"/>
        <v>936000</v>
      </c>
      <c r="I718" s="3">
        <v>1</v>
      </c>
    </row>
    <row r="719" spans="1:9" s="77" customFormat="1" ht="30" x14ac:dyDescent="0.25">
      <c r="A719" s="885"/>
      <c r="B719" s="109">
        <v>5113</v>
      </c>
      <c r="C719" s="120" t="s">
        <v>6985</v>
      </c>
      <c r="D719" s="120" t="s">
        <v>532</v>
      </c>
      <c r="E719" s="120" t="s">
        <v>120</v>
      </c>
      <c r="F719" s="120" t="s">
        <v>121</v>
      </c>
      <c r="G719" s="120">
        <v>807000</v>
      </c>
      <c r="H719" s="120">
        <v>807000</v>
      </c>
      <c r="I719" s="16">
        <v>1</v>
      </c>
    </row>
    <row r="720" spans="1:9" s="77" customFormat="1" ht="90" x14ac:dyDescent="0.25">
      <c r="A720" s="885"/>
      <c r="B720" s="653"/>
      <c r="C720" s="122" t="s">
        <v>4776</v>
      </c>
      <c r="D720" s="123" t="s">
        <v>4777</v>
      </c>
      <c r="E720" s="273" t="s">
        <v>520</v>
      </c>
      <c r="F720" s="273" t="s">
        <v>121</v>
      </c>
      <c r="G720" s="3">
        <v>947000</v>
      </c>
      <c r="H720" s="3">
        <f>G720*I720</f>
        <v>947000</v>
      </c>
      <c r="I720" s="3">
        <v>1</v>
      </c>
    </row>
    <row r="721" spans="1:31" s="77" customFormat="1" ht="75" x14ac:dyDescent="0.25">
      <c r="A721" s="885"/>
      <c r="B721" s="654"/>
      <c r="C721" s="122" t="s">
        <v>4778</v>
      </c>
      <c r="D721" s="120" t="s">
        <v>4779</v>
      </c>
      <c r="E721" s="273" t="s">
        <v>120</v>
      </c>
      <c r="F721" s="273" t="s">
        <v>121</v>
      </c>
      <c r="G721" s="3">
        <v>954500</v>
      </c>
      <c r="H721" s="3">
        <f t="shared" si="15"/>
        <v>954500</v>
      </c>
      <c r="I721" s="3">
        <v>1</v>
      </c>
    </row>
    <row r="722" spans="1:31" s="578" customFormat="1" ht="30" x14ac:dyDescent="0.25">
      <c r="A722" s="885"/>
      <c r="B722" s="638">
        <v>5113</v>
      </c>
      <c r="C722" s="122" t="s">
        <v>6889</v>
      </c>
      <c r="D722" s="122" t="s">
        <v>5289</v>
      </c>
      <c r="E722" s="573" t="s">
        <v>3135</v>
      </c>
      <c r="F722" s="573" t="s">
        <v>121</v>
      </c>
      <c r="G722" s="3">
        <v>0</v>
      </c>
      <c r="H722" s="3">
        <f t="shared" ref="H722" si="16">G722*I722</f>
        <v>0</v>
      </c>
      <c r="I722" s="3">
        <v>1</v>
      </c>
    </row>
    <row r="723" spans="1:31" s="77" customFormat="1" ht="105" x14ac:dyDescent="0.25">
      <c r="A723" s="885"/>
      <c r="B723" s="639"/>
      <c r="C723" s="122" t="s">
        <v>4780</v>
      </c>
      <c r="D723" s="123" t="s">
        <v>4781</v>
      </c>
      <c r="E723" s="273" t="s">
        <v>520</v>
      </c>
      <c r="F723" s="273" t="s">
        <v>121</v>
      </c>
      <c r="G723" s="3">
        <v>0</v>
      </c>
      <c r="H723" s="3">
        <f t="shared" si="15"/>
        <v>0</v>
      </c>
      <c r="I723" s="3">
        <v>1</v>
      </c>
      <c r="J723" s="324"/>
      <c r="K723" s="324"/>
      <c r="L723" s="324"/>
      <c r="M723" s="324"/>
      <c r="N723" s="324"/>
      <c r="O723" s="324"/>
      <c r="P723" s="324"/>
      <c r="Q723" s="324"/>
      <c r="R723" s="324"/>
      <c r="S723" s="324"/>
      <c r="T723" s="324"/>
      <c r="U723" s="324"/>
      <c r="V723" s="324"/>
      <c r="W723" s="324"/>
      <c r="X723" s="324"/>
      <c r="Y723" s="324"/>
      <c r="Z723" s="324"/>
      <c r="AA723" s="324"/>
      <c r="AB723" s="324"/>
      <c r="AC723" s="324"/>
      <c r="AD723" s="324"/>
      <c r="AE723" s="324"/>
    </row>
    <row r="724" spans="1:31" s="87" customFormat="1" ht="30" x14ac:dyDescent="0.25">
      <c r="A724" s="885"/>
      <c r="B724" s="640"/>
      <c r="C724" s="119">
        <v>98111140</v>
      </c>
      <c r="D724" s="120" t="s">
        <v>532</v>
      </c>
      <c r="E724" s="325" t="s">
        <v>120</v>
      </c>
      <c r="F724" s="325" t="s">
        <v>121</v>
      </c>
      <c r="G724" s="325">
        <v>0</v>
      </c>
      <c r="H724" s="325">
        <f t="shared" si="15"/>
        <v>0</v>
      </c>
      <c r="I724" s="325">
        <v>1</v>
      </c>
      <c r="J724" s="324"/>
      <c r="K724" s="324"/>
      <c r="L724" s="324"/>
      <c r="M724" s="324"/>
      <c r="N724" s="324"/>
      <c r="O724" s="324"/>
      <c r="P724" s="324"/>
      <c r="Q724" s="324"/>
      <c r="R724" s="324"/>
      <c r="S724" s="324"/>
      <c r="T724" s="324"/>
      <c r="U724" s="324"/>
      <c r="V724" s="324"/>
      <c r="W724" s="324"/>
      <c r="X724" s="324"/>
      <c r="Y724" s="324"/>
      <c r="Z724" s="324"/>
      <c r="AA724" s="324"/>
      <c r="AB724" s="324"/>
      <c r="AC724" s="324"/>
      <c r="AD724" s="324"/>
      <c r="AE724" s="324"/>
    </row>
    <row r="725" spans="1:31" s="77" customFormat="1" ht="39.950000000000003" customHeight="1" x14ac:dyDescent="0.25">
      <c r="A725" s="885"/>
      <c r="B725" s="660" t="s">
        <v>2464</v>
      </c>
      <c r="C725" s="661"/>
      <c r="D725" s="661"/>
      <c r="E725" s="661"/>
      <c r="F725" s="661"/>
      <c r="G725" s="662"/>
      <c r="H725" s="2">
        <f>SUM(H726+H735)</f>
        <v>89654716</v>
      </c>
      <c r="I725" s="2"/>
    </row>
    <row r="726" spans="1:31" s="77" customFormat="1" ht="15" customHeight="1" x14ac:dyDescent="0.25">
      <c r="A726" s="885"/>
      <c r="B726" s="675" t="s">
        <v>154</v>
      </c>
      <c r="C726" s="676"/>
      <c r="D726" s="676"/>
      <c r="E726" s="676"/>
      <c r="F726" s="676"/>
      <c r="G726" s="677"/>
      <c r="H726" s="276">
        <f>SUM(H729:H734)</f>
        <v>85492716</v>
      </c>
      <c r="I726" s="276"/>
    </row>
    <row r="727" spans="1:31" s="616" customFormat="1" ht="15" customHeight="1" x14ac:dyDescent="0.25">
      <c r="A727" s="885"/>
      <c r="B727" s="122" t="s">
        <v>5652</v>
      </c>
      <c r="C727" s="122" t="s">
        <v>7108</v>
      </c>
      <c r="D727" s="122" t="s">
        <v>7109</v>
      </c>
      <c r="E727" s="122" t="s">
        <v>126</v>
      </c>
      <c r="F727" s="122" t="s">
        <v>121</v>
      </c>
      <c r="G727" s="122">
        <v>0</v>
      </c>
      <c r="H727" s="122">
        <v>0</v>
      </c>
      <c r="I727" s="122">
        <v>1</v>
      </c>
    </row>
    <row r="728" spans="1:31" s="616" customFormat="1" ht="15" customHeight="1" x14ac:dyDescent="0.25">
      <c r="A728" s="885"/>
      <c r="B728" s="122" t="s">
        <v>5652</v>
      </c>
      <c r="C728" s="122" t="s">
        <v>7110</v>
      </c>
      <c r="D728" s="122" t="s">
        <v>7109</v>
      </c>
      <c r="E728" s="122" t="s">
        <v>126</v>
      </c>
      <c r="F728" s="122" t="s">
        <v>121</v>
      </c>
      <c r="G728" s="122">
        <v>9272000</v>
      </c>
      <c r="H728" s="122">
        <v>9272000</v>
      </c>
      <c r="I728" s="122">
        <v>1</v>
      </c>
    </row>
    <row r="729" spans="1:31" s="77" customFormat="1" ht="60" x14ac:dyDescent="0.25">
      <c r="A729" s="885"/>
      <c r="B729" s="653">
        <v>4251</v>
      </c>
      <c r="C729" s="126">
        <v>45221142</v>
      </c>
      <c r="D729" s="125" t="s">
        <v>4782</v>
      </c>
      <c r="E729" s="79" t="s">
        <v>149</v>
      </c>
      <c r="F729" s="79" t="s">
        <v>121</v>
      </c>
      <c r="G729" s="16">
        <v>13500000</v>
      </c>
      <c r="H729" s="16">
        <f t="shared" ref="H729:H734" si="17">G729*I729</f>
        <v>13500000</v>
      </c>
      <c r="I729" s="16">
        <v>1</v>
      </c>
    </row>
    <row r="730" spans="1:31" s="611" customFormat="1" ht="30" x14ac:dyDescent="0.25">
      <c r="A730" s="885"/>
      <c r="B730" s="652"/>
      <c r="C730" s="122" t="s">
        <v>6995</v>
      </c>
      <c r="D730" s="122" t="s">
        <v>4079</v>
      </c>
      <c r="E730" s="122" t="s">
        <v>126</v>
      </c>
      <c r="F730" s="122" t="s">
        <v>121</v>
      </c>
      <c r="G730" s="122">
        <v>0</v>
      </c>
      <c r="H730" s="122">
        <f t="shared" si="17"/>
        <v>0</v>
      </c>
      <c r="I730" s="122">
        <v>1</v>
      </c>
    </row>
    <row r="731" spans="1:31" s="77" customFormat="1" ht="60" x14ac:dyDescent="0.25">
      <c r="A731" s="885"/>
      <c r="B731" s="652"/>
      <c r="C731" s="122" t="s">
        <v>4783</v>
      </c>
      <c r="D731" s="120" t="s">
        <v>4784</v>
      </c>
      <c r="E731" s="273" t="s">
        <v>149</v>
      </c>
      <c r="F731" s="273" t="s">
        <v>121</v>
      </c>
      <c r="G731" s="3">
        <v>48962716</v>
      </c>
      <c r="H731" s="3">
        <f t="shared" si="17"/>
        <v>48962716</v>
      </c>
      <c r="I731" s="3">
        <v>1</v>
      </c>
    </row>
    <row r="732" spans="1:31" s="77" customFormat="1" ht="39" customHeight="1" x14ac:dyDescent="0.25">
      <c r="A732" s="885"/>
      <c r="B732" s="652"/>
      <c r="C732" s="126">
        <v>45221142</v>
      </c>
      <c r="D732" s="125" t="s">
        <v>4785</v>
      </c>
      <c r="E732" s="79" t="s">
        <v>149</v>
      </c>
      <c r="F732" s="79" t="s">
        <v>121</v>
      </c>
      <c r="G732" s="16">
        <v>0</v>
      </c>
      <c r="H732" s="16">
        <f t="shared" si="17"/>
        <v>0</v>
      </c>
      <c r="I732" s="16">
        <v>1</v>
      </c>
    </row>
    <row r="733" spans="1:31" s="77" customFormat="1" ht="75" x14ac:dyDescent="0.25">
      <c r="A733" s="885"/>
      <c r="B733" s="652"/>
      <c r="C733" s="122" t="s">
        <v>4786</v>
      </c>
      <c r="D733" s="120" t="s">
        <v>4787</v>
      </c>
      <c r="E733" s="273" t="s">
        <v>149</v>
      </c>
      <c r="F733" s="273" t="s">
        <v>121</v>
      </c>
      <c r="G733" s="3">
        <v>0</v>
      </c>
      <c r="H733" s="3">
        <f t="shared" si="17"/>
        <v>0</v>
      </c>
      <c r="I733" s="3">
        <v>1</v>
      </c>
    </row>
    <row r="734" spans="1:31" s="77" customFormat="1" ht="75" x14ac:dyDescent="0.25">
      <c r="A734" s="885"/>
      <c r="B734" s="654"/>
      <c r="C734" s="122" t="s">
        <v>4788</v>
      </c>
      <c r="D734" s="120" t="s">
        <v>4789</v>
      </c>
      <c r="E734" s="273" t="s">
        <v>149</v>
      </c>
      <c r="F734" s="273" t="s">
        <v>121</v>
      </c>
      <c r="G734" s="3">
        <v>23030000</v>
      </c>
      <c r="H734" s="3">
        <f t="shared" si="17"/>
        <v>23030000</v>
      </c>
      <c r="I734" s="3">
        <v>1</v>
      </c>
    </row>
    <row r="735" spans="1:31" s="77" customFormat="1" ht="15" customHeight="1" x14ac:dyDescent="0.25">
      <c r="A735" s="885"/>
      <c r="B735" s="675" t="s">
        <v>118</v>
      </c>
      <c r="C735" s="676"/>
      <c r="D735" s="676"/>
      <c r="E735" s="676"/>
      <c r="F735" s="676"/>
      <c r="G735" s="677"/>
      <c r="H735" s="276">
        <f>SUM(H736:H740)</f>
        <v>4162000</v>
      </c>
      <c r="I735" s="276"/>
    </row>
    <row r="736" spans="1:31" s="77" customFormat="1" ht="90" x14ac:dyDescent="0.25">
      <c r="A736" s="885"/>
      <c r="B736" s="107">
        <v>4251</v>
      </c>
      <c r="C736" s="122" t="s">
        <v>4790</v>
      </c>
      <c r="D736" s="120" t="s">
        <v>4791</v>
      </c>
      <c r="E736" s="273" t="s">
        <v>520</v>
      </c>
      <c r="F736" s="273" t="s">
        <v>121</v>
      </c>
      <c r="G736" s="3">
        <v>1750000</v>
      </c>
      <c r="H736" s="3">
        <f>G736*I736</f>
        <v>1750000</v>
      </c>
      <c r="I736" s="3">
        <v>1</v>
      </c>
    </row>
    <row r="737" spans="1:9" s="77" customFormat="1" ht="75" x14ac:dyDescent="0.25">
      <c r="A737" s="885"/>
      <c r="B737" s="107">
        <v>5113</v>
      </c>
      <c r="C737" s="105" t="s">
        <v>4792</v>
      </c>
      <c r="D737" s="1" t="s">
        <v>4793</v>
      </c>
      <c r="E737" s="273" t="s">
        <v>520</v>
      </c>
      <c r="F737" s="273" t="s">
        <v>121</v>
      </c>
      <c r="G737" s="3">
        <v>1632000</v>
      </c>
      <c r="H737" s="3">
        <f>G737*I737</f>
        <v>1632000</v>
      </c>
      <c r="I737" s="3">
        <v>1</v>
      </c>
    </row>
    <row r="738" spans="1:9" s="84" customFormat="1" ht="30" x14ac:dyDescent="0.25">
      <c r="A738" s="885"/>
      <c r="B738" s="107">
        <v>4251</v>
      </c>
      <c r="C738" s="124">
        <v>98111140</v>
      </c>
      <c r="D738" s="129" t="s">
        <v>532</v>
      </c>
      <c r="E738" s="278" t="s">
        <v>120</v>
      </c>
      <c r="F738" s="278" t="s">
        <v>121</v>
      </c>
      <c r="G738" s="7">
        <v>0</v>
      </c>
      <c r="H738" s="7">
        <f>G738*I738</f>
        <v>0</v>
      </c>
      <c r="I738" s="7">
        <v>1</v>
      </c>
    </row>
    <row r="739" spans="1:9" s="77" customFormat="1" ht="135" x14ac:dyDescent="0.25">
      <c r="A739" s="885"/>
      <c r="B739" s="273">
        <v>5113</v>
      </c>
      <c r="C739" s="126">
        <v>71351540</v>
      </c>
      <c r="D739" s="125" t="s">
        <v>4794</v>
      </c>
      <c r="E739" s="79" t="s">
        <v>172</v>
      </c>
      <c r="F739" s="79" t="s">
        <v>121</v>
      </c>
      <c r="G739" s="16">
        <v>470000</v>
      </c>
      <c r="H739" s="16">
        <f>G739*I739</f>
        <v>470000</v>
      </c>
      <c r="I739" s="16">
        <v>1</v>
      </c>
    </row>
    <row r="740" spans="1:9" s="77" customFormat="1" ht="60" x14ac:dyDescent="0.25">
      <c r="A740" s="885"/>
      <c r="B740" s="273">
        <v>5129</v>
      </c>
      <c r="C740" s="122" t="s">
        <v>4795</v>
      </c>
      <c r="D740" s="120" t="s">
        <v>4796</v>
      </c>
      <c r="E740" s="273" t="s">
        <v>520</v>
      </c>
      <c r="F740" s="273" t="s">
        <v>121</v>
      </c>
      <c r="G740" s="3">
        <v>310000</v>
      </c>
      <c r="H740" s="3">
        <f>G740*I740</f>
        <v>310000</v>
      </c>
      <c r="I740" s="3">
        <v>1</v>
      </c>
    </row>
    <row r="741" spans="1:9" s="597" customFormat="1" x14ac:dyDescent="0.25">
      <c r="A741" s="885"/>
      <c r="B741" s="660" t="s">
        <v>6975</v>
      </c>
      <c r="C741" s="661"/>
      <c r="D741" s="661"/>
      <c r="E741" s="661"/>
      <c r="F741" s="661"/>
      <c r="G741" s="661"/>
      <c r="H741" s="661"/>
      <c r="I741" s="662"/>
    </row>
    <row r="742" spans="1:9" s="597" customFormat="1" x14ac:dyDescent="0.25">
      <c r="A742" s="885"/>
      <c r="B742" s="581" t="s">
        <v>5731</v>
      </c>
      <c r="C742" s="120" t="s">
        <v>6974</v>
      </c>
      <c r="D742" s="120" t="s">
        <v>6778</v>
      </c>
      <c r="E742" s="120" t="s">
        <v>126</v>
      </c>
      <c r="F742" s="120" t="s">
        <v>15</v>
      </c>
      <c r="G742" s="120">
        <v>0</v>
      </c>
      <c r="H742" s="120">
        <v>0</v>
      </c>
      <c r="I742" s="372">
        <v>1</v>
      </c>
    </row>
    <row r="743" spans="1:9" s="597" customFormat="1" ht="30" x14ac:dyDescent="0.25">
      <c r="A743" s="885"/>
      <c r="B743" s="581" t="s">
        <v>5731</v>
      </c>
      <c r="C743" s="120" t="s">
        <v>6976</v>
      </c>
      <c r="D743" s="120" t="s">
        <v>4006</v>
      </c>
      <c r="E743" s="120" t="s">
        <v>14</v>
      </c>
      <c r="F743" s="120" t="s">
        <v>15</v>
      </c>
      <c r="G743" s="120">
        <v>0</v>
      </c>
      <c r="H743" s="120">
        <v>0</v>
      </c>
      <c r="I743" s="593">
        <v>1000</v>
      </c>
    </row>
    <row r="744" spans="1:9" s="597" customFormat="1" x14ac:dyDescent="0.25">
      <c r="A744" s="885"/>
      <c r="B744" s="602"/>
      <c r="C744" s="602"/>
      <c r="D744" s="602"/>
      <c r="E744" s="404"/>
      <c r="F744" s="605"/>
      <c r="G744" s="372"/>
      <c r="H744" s="372"/>
      <c r="I744" s="372"/>
    </row>
    <row r="745" spans="1:9" s="597" customFormat="1" x14ac:dyDescent="0.25">
      <c r="A745" s="885"/>
      <c r="B745" s="602"/>
      <c r="C745" s="602"/>
      <c r="D745" s="602"/>
      <c r="E745" s="404"/>
      <c r="F745" s="605"/>
      <c r="G745" s="372"/>
      <c r="H745" s="372"/>
      <c r="I745" s="372"/>
    </row>
    <row r="746" spans="1:9" s="597" customFormat="1" x14ac:dyDescent="0.25">
      <c r="A746" s="885"/>
      <c r="B746" s="404"/>
      <c r="C746" s="529"/>
      <c r="D746" s="604"/>
      <c r="E746" s="404"/>
      <c r="F746" s="404"/>
      <c r="G746" s="372"/>
      <c r="H746" s="372"/>
      <c r="I746" s="372"/>
    </row>
    <row r="747" spans="1:9" s="77" customFormat="1" ht="30" customHeight="1" x14ac:dyDescent="0.25">
      <c r="A747" s="885"/>
      <c r="B747" s="660" t="s">
        <v>2472</v>
      </c>
      <c r="C747" s="661"/>
      <c r="D747" s="661"/>
      <c r="E747" s="661"/>
      <c r="F747" s="661"/>
      <c r="G747" s="661"/>
      <c r="H747" s="661"/>
      <c r="I747" s="662"/>
    </row>
    <row r="748" spans="1:9" s="77" customFormat="1" x14ac:dyDescent="0.25">
      <c r="A748" s="885"/>
      <c r="B748" s="675" t="s">
        <v>11</v>
      </c>
      <c r="C748" s="676"/>
      <c r="D748" s="676"/>
      <c r="E748" s="676"/>
      <c r="F748" s="676"/>
      <c r="G748" s="677"/>
      <c r="H748" s="276">
        <f>SUM(H749:H751)</f>
        <v>39682000</v>
      </c>
      <c r="I748" s="276"/>
    </row>
    <row r="749" spans="1:9" s="77" customFormat="1" x14ac:dyDescent="0.25">
      <c r="A749" s="885"/>
      <c r="B749" s="653">
        <v>5129</v>
      </c>
      <c r="C749" s="126">
        <v>34921210</v>
      </c>
      <c r="D749" s="125" t="s">
        <v>4797</v>
      </c>
      <c r="E749" s="79" t="s">
        <v>149</v>
      </c>
      <c r="F749" s="79" t="s">
        <v>15</v>
      </c>
      <c r="G749" s="16">
        <v>2500000</v>
      </c>
      <c r="H749" s="16">
        <f>G749*I749</f>
        <v>25000000</v>
      </c>
      <c r="I749" s="16">
        <v>10</v>
      </c>
    </row>
    <row r="750" spans="1:9" s="611" customFormat="1" x14ac:dyDescent="0.25">
      <c r="A750" s="885"/>
      <c r="B750" s="652"/>
      <c r="C750" s="120" t="s">
        <v>7011</v>
      </c>
      <c r="D750" s="120" t="s">
        <v>7012</v>
      </c>
      <c r="E750" s="120" t="s">
        <v>126</v>
      </c>
      <c r="F750" s="120" t="s">
        <v>470</v>
      </c>
      <c r="G750" s="120">
        <v>48940</v>
      </c>
      <c r="H750" s="120">
        <v>14682000</v>
      </c>
      <c r="I750" s="120">
        <v>300</v>
      </c>
    </row>
    <row r="751" spans="1:9" s="77" customFormat="1" ht="30" x14ac:dyDescent="0.25">
      <c r="A751" s="885"/>
      <c r="B751" s="654"/>
      <c r="C751" s="126">
        <v>34921440</v>
      </c>
      <c r="D751" s="125" t="s">
        <v>561</v>
      </c>
      <c r="E751" s="79" t="s">
        <v>14</v>
      </c>
      <c r="F751" s="79" t="s">
        <v>15</v>
      </c>
      <c r="G751" s="16">
        <v>0</v>
      </c>
      <c r="H751" s="16">
        <f>G751*I751</f>
        <v>0</v>
      </c>
      <c r="I751" s="16">
        <v>1200</v>
      </c>
    </row>
    <row r="752" spans="1:9" s="77" customFormat="1" ht="15" customHeight="1" x14ac:dyDescent="0.25">
      <c r="A752" s="885"/>
      <c r="B752" s="675" t="s">
        <v>154</v>
      </c>
      <c r="C752" s="676"/>
      <c r="D752" s="676"/>
      <c r="E752" s="676"/>
      <c r="F752" s="676"/>
      <c r="G752" s="677"/>
      <c r="H752" s="276">
        <f>SUM(H754:H754)</f>
        <v>2000000</v>
      </c>
      <c r="I752" s="276"/>
    </row>
    <row r="753" spans="1:9" s="611" customFormat="1" ht="15" customHeight="1" x14ac:dyDescent="0.25">
      <c r="A753" s="885"/>
      <c r="B753" s="457" t="s">
        <v>5731</v>
      </c>
    </row>
    <row r="754" spans="1:9" s="77" customFormat="1" ht="45" x14ac:dyDescent="0.25">
      <c r="A754" s="885"/>
      <c r="B754" s="273">
        <v>4251</v>
      </c>
      <c r="C754" s="126" t="s">
        <v>5376</v>
      </c>
      <c r="D754" s="125" t="s">
        <v>4798</v>
      </c>
      <c r="E754" s="79" t="s">
        <v>126</v>
      </c>
      <c r="F754" s="79" t="s">
        <v>121</v>
      </c>
      <c r="G754" s="16">
        <v>2000000</v>
      </c>
      <c r="H754" s="16">
        <f>G754*I754</f>
        <v>2000000</v>
      </c>
      <c r="I754" s="16">
        <v>1</v>
      </c>
    </row>
    <row r="755" spans="1:9" s="77" customFormat="1" ht="15" customHeight="1" x14ac:dyDescent="0.25">
      <c r="A755" s="885"/>
      <c r="B755" s="675" t="s">
        <v>118</v>
      </c>
      <c r="C755" s="676"/>
      <c r="D755" s="676"/>
      <c r="E755" s="676"/>
      <c r="F755" s="676"/>
      <c r="G755" s="677"/>
      <c r="H755" s="276">
        <f>SUM(H756:H756)</f>
        <v>15096000</v>
      </c>
      <c r="I755" s="276"/>
    </row>
    <row r="756" spans="1:9" s="77" customFormat="1" ht="30" x14ac:dyDescent="0.25">
      <c r="A756" s="885"/>
      <c r="B756" s="273">
        <v>4239</v>
      </c>
      <c r="C756" s="122" t="s">
        <v>4799</v>
      </c>
      <c r="D756" s="120" t="s">
        <v>4800</v>
      </c>
      <c r="E756" s="273" t="s">
        <v>126</v>
      </c>
      <c r="F756" s="273" t="s">
        <v>121</v>
      </c>
      <c r="G756" s="3">
        <v>15096000</v>
      </c>
      <c r="H756" s="3">
        <f>G756*I756</f>
        <v>15096000</v>
      </c>
      <c r="I756" s="3">
        <v>1</v>
      </c>
    </row>
    <row r="757" spans="1:9" s="77" customFormat="1" ht="39.950000000000003" customHeight="1" x14ac:dyDescent="0.25">
      <c r="A757" s="885"/>
      <c r="B757" s="660" t="s">
        <v>178</v>
      </c>
      <c r="C757" s="661"/>
      <c r="D757" s="661"/>
      <c r="E757" s="661"/>
      <c r="F757" s="661"/>
      <c r="G757" s="662"/>
      <c r="H757" s="2">
        <f>SUM(H758)</f>
        <v>4280000000</v>
      </c>
      <c r="I757" s="2"/>
    </row>
    <row r="758" spans="1:9" s="77" customFormat="1" x14ac:dyDescent="0.25">
      <c r="A758" s="885"/>
      <c r="B758" s="675" t="s">
        <v>11</v>
      </c>
      <c r="C758" s="676"/>
      <c r="D758" s="676"/>
      <c r="E758" s="676"/>
      <c r="F758" s="676"/>
      <c r="G758" s="677"/>
      <c r="H758" s="276">
        <f>SUM(H759:H764)</f>
        <v>4280000000</v>
      </c>
      <c r="I758" s="276"/>
    </row>
    <row r="759" spans="1:9" s="77" customFormat="1" x14ac:dyDescent="0.25">
      <c r="A759" s="885"/>
      <c r="B759" s="653">
        <v>5129</v>
      </c>
      <c r="C759" s="122" t="s">
        <v>4801</v>
      </c>
      <c r="D759" s="120" t="s">
        <v>4802</v>
      </c>
      <c r="E759" s="273" t="s">
        <v>149</v>
      </c>
      <c r="F759" s="273" t="s">
        <v>15</v>
      </c>
      <c r="G759" s="3">
        <v>10000000</v>
      </c>
      <c r="H759" s="3">
        <f t="shared" ref="H759:H764" si="18">G759*I759</f>
        <v>460000000</v>
      </c>
      <c r="I759" s="3">
        <v>46</v>
      </c>
    </row>
    <row r="760" spans="1:9" s="77" customFormat="1" ht="30" x14ac:dyDescent="0.25">
      <c r="A760" s="885"/>
      <c r="B760" s="652"/>
      <c r="C760" s="122" t="s">
        <v>4803</v>
      </c>
      <c r="D760" s="120" t="s">
        <v>4804</v>
      </c>
      <c r="E760" s="273" t="s">
        <v>149</v>
      </c>
      <c r="F760" s="273" t="s">
        <v>15</v>
      </c>
      <c r="G760" s="3">
        <v>10000000</v>
      </c>
      <c r="H760" s="3">
        <f t="shared" si="18"/>
        <v>1000000000</v>
      </c>
      <c r="I760" s="3">
        <v>100</v>
      </c>
    </row>
    <row r="761" spans="1:9" s="77" customFormat="1" ht="30" x14ac:dyDescent="0.25">
      <c r="A761" s="885"/>
      <c r="B761" s="652"/>
      <c r="C761" s="122" t="s">
        <v>4805</v>
      </c>
      <c r="D761" s="120" t="s">
        <v>4804</v>
      </c>
      <c r="E761" s="273" t="s">
        <v>149</v>
      </c>
      <c r="F761" s="273" t="s">
        <v>15</v>
      </c>
      <c r="G761" s="3">
        <v>10000000</v>
      </c>
      <c r="H761" s="3">
        <f t="shared" si="18"/>
        <v>910000000</v>
      </c>
      <c r="I761" s="3">
        <v>91</v>
      </c>
    </row>
    <row r="762" spans="1:9" s="77" customFormat="1" ht="30" x14ac:dyDescent="0.25">
      <c r="A762" s="885"/>
      <c r="B762" s="652"/>
      <c r="C762" s="122" t="s">
        <v>4806</v>
      </c>
      <c r="D762" s="120" t="s">
        <v>4804</v>
      </c>
      <c r="E762" s="273" t="s">
        <v>149</v>
      </c>
      <c r="F762" s="273" t="s">
        <v>15</v>
      </c>
      <c r="G762" s="3">
        <v>10000000</v>
      </c>
      <c r="H762" s="3">
        <f t="shared" si="18"/>
        <v>890000000</v>
      </c>
      <c r="I762" s="3">
        <v>89</v>
      </c>
    </row>
    <row r="763" spans="1:9" s="77" customFormat="1" ht="30" x14ac:dyDescent="0.25">
      <c r="A763" s="885"/>
      <c r="B763" s="652"/>
      <c r="C763" s="122" t="s">
        <v>4807</v>
      </c>
      <c r="D763" s="120" t="s">
        <v>4804</v>
      </c>
      <c r="E763" s="273" t="s">
        <v>149</v>
      </c>
      <c r="F763" s="273" t="s">
        <v>15</v>
      </c>
      <c r="G763" s="3">
        <v>10000000</v>
      </c>
      <c r="H763" s="3">
        <f t="shared" si="18"/>
        <v>1000000000</v>
      </c>
      <c r="I763" s="3">
        <v>100</v>
      </c>
    </row>
    <row r="764" spans="1:9" s="77" customFormat="1" x14ac:dyDescent="0.25">
      <c r="A764" s="885"/>
      <c r="B764" s="654"/>
      <c r="C764" s="122" t="s">
        <v>4808</v>
      </c>
      <c r="D764" s="120" t="s">
        <v>4802</v>
      </c>
      <c r="E764" s="273" t="s">
        <v>149</v>
      </c>
      <c r="F764" s="273" t="s">
        <v>15</v>
      </c>
      <c r="G764" s="3">
        <v>10000000</v>
      </c>
      <c r="H764" s="3">
        <f t="shared" si="18"/>
        <v>20000000</v>
      </c>
      <c r="I764" s="3">
        <v>2</v>
      </c>
    </row>
    <row r="765" spans="1:9" s="77" customFormat="1" ht="39.950000000000003" customHeight="1" x14ac:dyDescent="0.25">
      <c r="A765" s="885"/>
      <c r="B765" s="660" t="s">
        <v>4809</v>
      </c>
      <c r="C765" s="661"/>
      <c r="D765" s="661"/>
      <c r="E765" s="661"/>
      <c r="F765" s="661"/>
      <c r="G765" s="662"/>
      <c r="H765" s="2">
        <f>SUM(H766+H768)</f>
        <v>1233000</v>
      </c>
      <c r="I765" s="2"/>
    </row>
    <row r="766" spans="1:9" s="77" customFormat="1" ht="15" customHeight="1" x14ac:dyDescent="0.25">
      <c r="A766" s="885"/>
      <c r="B766" s="675" t="s">
        <v>154</v>
      </c>
      <c r="C766" s="676"/>
      <c r="D766" s="676"/>
      <c r="E766" s="676"/>
      <c r="F766" s="676"/>
      <c r="G766" s="677"/>
      <c r="H766" s="276">
        <f>SUM(H767:H767)</f>
        <v>0</v>
      </c>
      <c r="I766" s="276"/>
    </row>
    <row r="767" spans="1:9" s="77" customFormat="1" ht="75" x14ac:dyDescent="0.25">
      <c r="A767" s="885"/>
      <c r="B767" s="273">
        <v>5112</v>
      </c>
      <c r="C767" s="122" t="s">
        <v>4810</v>
      </c>
      <c r="D767" s="120" t="s">
        <v>4811</v>
      </c>
      <c r="E767" s="273" t="s">
        <v>149</v>
      </c>
      <c r="F767" s="273" t="s">
        <v>121</v>
      </c>
      <c r="G767" s="3">
        <v>0</v>
      </c>
      <c r="H767" s="3">
        <f>G767*I767</f>
        <v>0</v>
      </c>
      <c r="I767" s="3">
        <v>1</v>
      </c>
    </row>
    <row r="768" spans="1:9" s="77" customFormat="1" ht="15" customHeight="1" x14ac:dyDescent="0.25">
      <c r="A768" s="885"/>
      <c r="B768" s="675" t="s">
        <v>118</v>
      </c>
      <c r="C768" s="676"/>
      <c r="D768" s="676"/>
      <c r="E768" s="676"/>
      <c r="F768" s="676"/>
      <c r="G768" s="677"/>
      <c r="H768" s="276">
        <f>SUM(H770:H770)</f>
        <v>1233000</v>
      </c>
      <c r="I768" s="276"/>
    </row>
    <row r="769" spans="1:9" s="637" customFormat="1" ht="15" customHeight="1" x14ac:dyDescent="0.25">
      <c r="A769" s="885"/>
      <c r="B769" s="122" t="s">
        <v>5324</v>
      </c>
      <c r="C769" s="122" t="s">
        <v>7187</v>
      </c>
      <c r="D769" s="122" t="s">
        <v>532</v>
      </c>
      <c r="E769" s="122" t="s">
        <v>120</v>
      </c>
      <c r="F769" s="122" t="s">
        <v>121</v>
      </c>
      <c r="G769" s="122">
        <v>411000</v>
      </c>
      <c r="H769" s="122">
        <v>411000</v>
      </c>
      <c r="I769" s="636">
        <v>1</v>
      </c>
    </row>
    <row r="770" spans="1:9" s="77" customFormat="1" ht="90" x14ac:dyDescent="0.25">
      <c r="A770" s="885"/>
      <c r="B770" s="273">
        <v>5112</v>
      </c>
      <c r="C770" s="122" t="s">
        <v>4812</v>
      </c>
      <c r="D770" s="120" t="s">
        <v>4813</v>
      </c>
      <c r="E770" s="273" t="s">
        <v>520</v>
      </c>
      <c r="F770" s="273" t="s">
        <v>121</v>
      </c>
      <c r="G770" s="3">
        <v>1233000</v>
      </c>
      <c r="H770" s="3">
        <f>G770*I770</f>
        <v>1233000</v>
      </c>
      <c r="I770" s="3">
        <v>1</v>
      </c>
    </row>
    <row r="771" spans="1:9" s="77" customFormat="1" ht="39.950000000000003" customHeight="1" x14ac:dyDescent="0.25">
      <c r="A771" s="885"/>
      <c r="B771" s="660" t="s">
        <v>4814</v>
      </c>
      <c r="C771" s="661"/>
      <c r="D771" s="661"/>
      <c r="E771" s="661"/>
      <c r="F771" s="661"/>
      <c r="G771" s="662"/>
      <c r="H771" s="2">
        <f>SUM(H772+H774)</f>
        <v>5299800</v>
      </c>
      <c r="I771" s="2"/>
    </row>
    <row r="772" spans="1:9" s="77" customFormat="1" x14ac:dyDescent="0.25">
      <c r="A772" s="885"/>
      <c r="B772" s="675" t="s">
        <v>11</v>
      </c>
      <c r="C772" s="676"/>
      <c r="D772" s="676"/>
      <c r="E772" s="676"/>
      <c r="F772" s="676"/>
      <c r="G772" s="677"/>
      <c r="H772" s="276">
        <f>SUM(H773:H773)</f>
        <v>3299800</v>
      </c>
      <c r="I772" s="276"/>
    </row>
    <row r="773" spans="1:9" s="77" customFormat="1" x14ac:dyDescent="0.25">
      <c r="A773" s="885"/>
      <c r="B773" s="273">
        <v>4269</v>
      </c>
      <c r="C773" s="122" t="s">
        <v>4815</v>
      </c>
      <c r="D773" s="120" t="s">
        <v>4816</v>
      </c>
      <c r="E773" s="273" t="s">
        <v>14</v>
      </c>
      <c r="F773" s="273" t="s">
        <v>15</v>
      </c>
      <c r="G773" s="3">
        <v>700</v>
      </c>
      <c r="H773" s="3">
        <f>G773*I773</f>
        <v>3299800</v>
      </c>
      <c r="I773" s="3">
        <v>4714</v>
      </c>
    </row>
    <row r="774" spans="1:9" s="77" customFormat="1" ht="15" customHeight="1" x14ac:dyDescent="0.25">
      <c r="A774" s="885"/>
      <c r="B774" s="675" t="s">
        <v>118</v>
      </c>
      <c r="C774" s="676"/>
      <c r="D774" s="676"/>
      <c r="E774" s="676"/>
      <c r="F774" s="676"/>
      <c r="G774" s="677"/>
      <c r="H774" s="276">
        <f>SUM(H775:H775)</f>
        <v>2000000</v>
      </c>
      <c r="I774" s="276"/>
    </row>
    <row r="775" spans="1:9" s="77" customFormat="1" ht="75" x14ac:dyDescent="0.25">
      <c r="A775" s="885"/>
      <c r="B775" s="273">
        <v>4234</v>
      </c>
      <c r="C775" s="122" t="s">
        <v>4817</v>
      </c>
      <c r="D775" s="120" t="s">
        <v>4818</v>
      </c>
      <c r="E775" s="273" t="s">
        <v>14</v>
      </c>
      <c r="F775" s="273" t="s">
        <v>121</v>
      </c>
      <c r="G775" s="3">
        <v>2000000</v>
      </c>
      <c r="H775" s="3">
        <f>G775*I775</f>
        <v>2000000</v>
      </c>
      <c r="I775" s="3">
        <v>1</v>
      </c>
    </row>
    <row r="776" spans="1:9" s="77" customFormat="1" ht="39.950000000000003" customHeight="1" x14ac:dyDescent="0.25">
      <c r="A776" s="885"/>
      <c r="B776" s="660" t="s">
        <v>4819</v>
      </c>
      <c r="C776" s="661"/>
      <c r="D776" s="661"/>
      <c r="E776" s="661"/>
      <c r="F776" s="661"/>
      <c r="G776" s="662"/>
      <c r="H776" s="2">
        <f>SUM(H777+H780)</f>
        <v>40950000</v>
      </c>
      <c r="I776" s="2"/>
    </row>
    <row r="777" spans="1:9" s="77" customFormat="1" x14ac:dyDescent="0.25">
      <c r="A777" s="885"/>
      <c r="B777" s="675" t="s">
        <v>11</v>
      </c>
      <c r="C777" s="676"/>
      <c r="D777" s="676"/>
      <c r="E777" s="676"/>
      <c r="F777" s="676"/>
      <c r="G777" s="677"/>
      <c r="H777" s="276">
        <f>SUM(H778:H779)</f>
        <v>15950000</v>
      </c>
      <c r="I777" s="276"/>
    </row>
    <row r="778" spans="1:9" s="77" customFormat="1" x14ac:dyDescent="0.25">
      <c r="A778" s="885"/>
      <c r="B778" s="653">
        <v>4239</v>
      </c>
      <c r="C778" s="122" t="s">
        <v>4820</v>
      </c>
      <c r="D778" s="120" t="s">
        <v>4821</v>
      </c>
      <c r="E778" s="273" t="s">
        <v>126</v>
      </c>
      <c r="F778" s="273" t="s">
        <v>15</v>
      </c>
      <c r="G778" s="3">
        <v>3900</v>
      </c>
      <c r="H778" s="3">
        <f>G778*I778</f>
        <v>13650000</v>
      </c>
      <c r="I778" s="3">
        <v>3500</v>
      </c>
    </row>
    <row r="779" spans="1:9" s="77" customFormat="1" x14ac:dyDescent="0.25">
      <c r="A779" s="885"/>
      <c r="B779" s="654"/>
      <c r="C779" s="122" t="s">
        <v>4822</v>
      </c>
      <c r="D779" s="120" t="s">
        <v>4823</v>
      </c>
      <c r="E779" s="273" t="s">
        <v>126</v>
      </c>
      <c r="F779" s="273" t="s">
        <v>15</v>
      </c>
      <c r="G779" s="3">
        <v>4600</v>
      </c>
      <c r="H779" s="3">
        <f>G779*I779</f>
        <v>2300000</v>
      </c>
      <c r="I779" s="3">
        <v>500</v>
      </c>
    </row>
    <row r="780" spans="1:9" s="77" customFormat="1" ht="15" customHeight="1" x14ac:dyDescent="0.25">
      <c r="A780" s="885"/>
      <c r="B780" s="675" t="s">
        <v>154</v>
      </c>
      <c r="C780" s="676"/>
      <c r="D780" s="676"/>
      <c r="E780" s="676"/>
      <c r="F780" s="676"/>
      <c r="G780" s="677"/>
      <c r="H780" s="276">
        <f>SUM(H781:H782)</f>
        <v>25000000</v>
      </c>
      <c r="I780" s="276"/>
    </row>
    <row r="781" spans="1:9" s="77" customFormat="1" ht="60" x14ac:dyDescent="0.25">
      <c r="A781" s="885"/>
      <c r="B781" s="653">
        <v>4239</v>
      </c>
      <c r="C781" s="122" t="s">
        <v>4824</v>
      </c>
      <c r="D781" s="120" t="s">
        <v>4825</v>
      </c>
      <c r="E781" s="273" t="s">
        <v>126</v>
      </c>
      <c r="F781" s="273" t="s">
        <v>121</v>
      </c>
      <c r="G781" s="3">
        <v>15000000</v>
      </c>
      <c r="H781" s="3">
        <f>G781*I781</f>
        <v>15000000</v>
      </c>
      <c r="I781" s="3">
        <v>1</v>
      </c>
    </row>
    <row r="782" spans="1:9" s="77" customFormat="1" ht="60" x14ac:dyDescent="0.25">
      <c r="A782" s="885"/>
      <c r="B782" s="654"/>
      <c r="C782" s="122" t="s">
        <v>4826</v>
      </c>
      <c r="D782" s="120" t="s">
        <v>4827</v>
      </c>
      <c r="E782" s="273" t="s">
        <v>126</v>
      </c>
      <c r="F782" s="273" t="s">
        <v>121</v>
      </c>
      <c r="G782" s="3">
        <v>10000000</v>
      </c>
      <c r="H782" s="3">
        <f>G782*I782</f>
        <v>10000000</v>
      </c>
      <c r="I782" s="3">
        <v>1</v>
      </c>
    </row>
    <row r="783" spans="1:9" s="77" customFormat="1" ht="39.950000000000003" customHeight="1" x14ac:dyDescent="0.25">
      <c r="A783" s="885"/>
      <c r="B783" s="660" t="s">
        <v>210</v>
      </c>
      <c r="C783" s="661"/>
      <c r="D783" s="661"/>
      <c r="E783" s="661"/>
      <c r="F783" s="661"/>
      <c r="G783" s="662"/>
      <c r="H783" s="2">
        <f>SUM(H784+H787)</f>
        <v>95400000</v>
      </c>
      <c r="I783" s="2"/>
    </row>
    <row r="784" spans="1:9" s="77" customFormat="1" ht="15" customHeight="1" x14ac:dyDescent="0.25">
      <c r="A784" s="885"/>
      <c r="B784" s="675" t="s">
        <v>154</v>
      </c>
      <c r="C784" s="676"/>
      <c r="D784" s="676"/>
      <c r="E784" s="676"/>
      <c r="F784" s="676"/>
      <c r="G784" s="677"/>
      <c r="H784" s="276">
        <f>SUM(H785:H786)</f>
        <v>54300000</v>
      </c>
      <c r="I784" s="276"/>
    </row>
    <row r="785" spans="1:9" s="77" customFormat="1" ht="45" x14ac:dyDescent="0.25">
      <c r="A785" s="885"/>
      <c r="B785" s="273">
        <v>4251</v>
      </c>
      <c r="C785" s="122" t="s">
        <v>4828</v>
      </c>
      <c r="D785" s="120" t="s">
        <v>4829</v>
      </c>
      <c r="E785" s="273" t="s">
        <v>149</v>
      </c>
      <c r="F785" s="273" t="s">
        <v>121</v>
      </c>
      <c r="G785" s="3">
        <v>34300000</v>
      </c>
      <c r="H785" s="3">
        <f>G785*I785</f>
        <v>34300000</v>
      </c>
      <c r="I785" s="3">
        <v>1</v>
      </c>
    </row>
    <row r="786" spans="1:9" s="77" customFormat="1" ht="45" x14ac:dyDescent="0.25">
      <c r="A786" s="885"/>
      <c r="B786" s="273">
        <v>4861</v>
      </c>
      <c r="C786" s="122" t="s">
        <v>4830</v>
      </c>
      <c r="D786" s="120" t="s">
        <v>4829</v>
      </c>
      <c r="E786" s="273" t="s">
        <v>149</v>
      </c>
      <c r="F786" s="273" t="s">
        <v>121</v>
      </c>
      <c r="G786" s="3">
        <v>20000000</v>
      </c>
      <c r="H786" s="3">
        <f>G786*I786</f>
        <v>20000000</v>
      </c>
      <c r="I786" s="3">
        <v>1</v>
      </c>
    </row>
    <row r="787" spans="1:9" s="77" customFormat="1" ht="15" customHeight="1" x14ac:dyDescent="0.25">
      <c r="A787" s="885"/>
      <c r="B787" s="675" t="s">
        <v>118</v>
      </c>
      <c r="C787" s="676"/>
      <c r="D787" s="676"/>
      <c r="E787" s="676"/>
      <c r="F787" s="676"/>
      <c r="G787" s="677"/>
      <c r="H787" s="276">
        <f>SUM(H788:H791)</f>
        <v>41100000</v>
      </c>
      <c r="I787" s="276"/>
    </row>
    <row r="788" spans="1:9" s="77" customFormat="1" ht="30" x14ac:dyDescent="0.25">
      <c r="A788" s="885"/>
      <c r="B788" s="653">
        <v>4861</v>
      </c>
      <c r="C788" s="122" t="s">
        <v>4831</v>
      </c>
      <c r="D788" s="120" t="s">
        <v>213</v>
      </c>
      <c r="E788" s="273" t="s">
        <v>149</v>
      </c>
      <c r="F788" s="273" t="s">
        <v>121</v>
      </c>
      <c r="G788" s="3">
        <v>20000000</v>
      </c>
      <c r="H788" s="3">
        <f>G788*I788</f>
        <v>20000000</v>
      </c>
      <c r="I788" s="3">
        <v>1</v>
      </c>
    </row>
    <row r="789" spans="1:9" s="77" customFormat="1" ht="45" x14ac:dyDescent="0.25">
      <c r="A789" s="885"/>
      <c r="B789" s="652"/>
      <c r="C789" s="126">
        <v>71351540</v>
      </c>
      <c r="D789" s="125" t="s">
        <v>3265</v>
      </c>
      <c r="E789" s="79" t="s">
        <v>520</v>
      </c>
      <c r="F789" s="79" t="s">
        <v>121</v>
      </c>
      <c r="G789" s="16">
        <v>400000</v>
      </c>
      <c r="H789" s="16">
        <f>G789*I789</f>
        <v>400000</v>
      </c>
      <c r="I789" s="16">
        <v>1</v>
      </c>
    </row>
    <row r="790" spans="1:9" s="77" customFormat="1" ht="45" x14ac:dyDescent="0.25">
      <c r="A790" s="885"/>
      <c r="B790" s="652"/>
      <c r="C790" s="126">
        <v>71351540</v>
      </c>
      <c r="D790" s="125" t="s">
        <v>3265</v>
      </c>
      <c r="E790" s="79" t="s">
        <v>520</v>
      </c>
      <c r="F790" s="79" t="s">
        <v>121</v>
      </c>
      <c r="G790" s="16">
        <v>700000</v>
      </c>
      <c r="H790" s="16">
        <f>G790*I790</f>
        <v>700000</v>
      </c>
      <c r="I790" s="16">
        <v>1</v>
      </c>
    </row>
    <row r="791" spans="1:9" s="77" customFormat="1" ht="30" x14ac:dyDescent="0.25">
      <c r="A791" s="885"/>
      <c r="B791" s="654"/>
      <c r="C791" s="126">
        <v>71351540</v>
      </c>
      <c r="D791" s="125" t="s">
        <v>168</v>
      </c>
      <c r="E791" s="79" t="s">
        <v>149</v>
      </c>
      <c r="F791" s="79" t="s">
        <v>121</v>
      </c>
      <c r="G791" s="16">
        <v>20000000</v>
      </c>
      <c r="H791" s="16">
        <f>G791*I791</f>
        <v>20000000</v>
      </c>
      <c r="I791" s="16">
        <v>1</v>
      </c>
    </row>
    <row r="792" spans="1:9" s="77" customFormat="1" ht="39.950000000000003" customHeight="1" x14ac:dyDescent="0.25">
      <c r="A792" s="885"/>
      <c r="B792" s="660" t="s">
        <v>4832</v>
      </c>
      <c r="C792" s="661"/>
      <c r="D792" s="661"/>
      <c r="E792" s="661"/>
      <c r="F792" s="661"/>
      <c r="G792" s="662"/>
      <c r="H792" s="2">
        <f>SUM(H793+H801)</f>
        <v>322040000</v>
      </c>
      <c r="I792" s="2"/>
    </row>
    <row r="793" spans="1:9" s="77" customFormat="1" x14ac:dyDescent="0.25">
      <c r="A793" s="885"/>
      <c r="B793" s="675" t="s">
        <v>11</v>
      </c>
      <c r="C793" s="676"/>
      <c r="D793" s="676"/>
      <c r="E793" s="676"/>
      <c r="F793" s="676"/>
      <c r="G793" s="677"/>
      <c r="H793" s="276">
        <f>SUM(H794:H797)</f>
        <v>191000000</v>
      </c>
      <c r="I793" s="276"/>
    </row>
    <row r="794" spans="1:9" s="77" customFormat="1" ht="30" x14ac:dyDescent="0.25">
      <c r="A794" s="885"/>
      <c r="B794" s="653">
        <v>5121</v>
      </c>
      <c r="C794" s="127" t="s">
        <v>5263</v>
      </c>
      <c r="D794" s="128" t="s">
        <v>4833</v>
      </c>
      <c r="E794" s="80" t="s">
        <v>14</v>
      </c>
      <c r="F794" s="80" t="s">
        <v>15</v>
      </c>
      <c r="G794" s="53">
        <v>44000000</v>
      </c>
      <c r="H794" s="53">
        <f>G794*I794</f>
        <v>44000000</v>
      </c>
      <c r="I794" s="53">
        <v>1</v>
      </c>
    </row>
    <row r="795" spans="1:9" s="500" customFormat="1" ht="30" x14ac:dyDescent="0.25">
      <c r="A795" s="885"/>
      <c r="B795" s="652"/>
      <c r="C795" s="128" t="s">
        <v>6651</v>
      </c>
      <c r="D795" s="128" t="s">
        <v>6652</v>
      </c>
      <c r="E795" s="80" t="s">
        <v>14</v>
      </c>
      <c r="F795" s="80" t="s">
        <v>15</v>
      </c>
      <c r="G795" s="53">
        <v>0</v>
      </c>
      <c r="H795" s="53">
        <f>G795*I795</f>
        <v>0</v>
      </c>
      <c r="I795" s="53">
        <v>1</v>
      </c>
    </row>
    <row r="796" spans="1:9" s="77" customFormat="1" ht="60" x14ac:dyDescent="0.25">
      <c r="A796" s="885"/>
      <c r="B796" s="652"/>
      <c r="C796" s="127" t="s">
        <v>5565</v>
      </c>
      <c r="D796" s="128" t="s">
        <v>4834</v>
      </c>
      <c r="E796" s="127" t="s">
        <v>14</v>
      </c>
      <c r="F796" s="127" t="s">
        <v>15</v>
      </c>
      <c r="G796" s="53">
        <v>0</v>
      </c>
      <c r="H796" s="53">
        <f>G796*I796</f>
        <v>0</v>
      </c>
      <c r="I796" s="53">
        <v>50</v>
      </c>
    </row>
    <row r="797" spans="1:9" s="77" customFormat="1" ht="30" x14ac:dyDescent="0.25">
      <c r="A797" s="885"/>
      <c r="B797" s="654"/>
      <c r="C797" s="127" t="s">
        <v>5264</v>
      </c>
      <c r="D797" s="128" t="s">
        <v>4835</v>
      </c>
      <c r="E797" s="80" t="s">
        <v>14</v>
      </c>
      <c r="F797" s="80" t="s">
        <v>15</v>
      </c>
      <c r="G797" s="53">
        <v>49000000</v>
      </c>
      <c r="H797" s="53">
        <f>G797*I797</f>
        <v>147000000</v>
      </c>
      <c r="I797" s="53">
        <v>3</v>
      </c>
    </row>
    <row r="798" spans="1:9" s="431" customFormat="1" x14ac:dyDescent="0.25">
      <c r="A798" s="885"/>
      <c r="B798" s="427"/>
      <c r="C798" s="675" t="s">
        <v>154</v>
      </c>
      <c r="D798" s="676" t="s">
        <v>154</v>
      </c>
      <c r="E798" s="676"/>
      <c r="F798" s="676"/>
      <c r="G798" s="676"/>
      <c r="H798" s="677"/>
      <c r="I798" s="53"/>
    </row>
    <row r="799" spans="1:9" s="525" customFormat="1" ht="30" x14ac:dyDescent="0.25">
      <c r="A799" s="885"/>
      <c r="B799" s="127" t="s">
        <v>5764</v>
      </c>
      <c r="C799" s="127" t="s">
        <v>6820</v>
      </c>
      <c r="D799" s="128" t="s">
        <v>5763</v>
      </c>
      <c r="E799" s="127" t="s">
        <v>14</v>
      </c>
      <c r="F799" s="127" t="s">
        <v>121</v>
      </c>
      <c r="G799" s="341">
        <v>6300000</v>
      </c>
      <c r="H799" s="341">
        <v>6300000</v>
      </c>
      <c r="I799" s="341">
        <v>1</v>
      </c>
    </row>
    <row r="800" spans="1:9" s="431" customFormat="1" ht="30" x14ac:dyDescent="0.25">
      <c r="A800" s="885"/>
      <c r="B800" s="127" t="s">
        <v>5324</v>
      </c>
      <c r="C800" s="127" t="s">
        <v>6412</v>
      </c>
      <c r="D800" s="127" t="s">
        <v>6413</v>
      </c>
      <c r="E800" s="127" t="s">
        <v>172</v>
      </c>
      <c r="F800" s="127" t="s">
        <v>121</v>
      </c>
      <c r="G800" s="127">
        <v>98200000</v>
      </c>
      <c r="H800" s="127">
        <v>98200000</v>
      </c>
      <c r="I800" s="127">
        <v>1</v>
      </c>
    </row>
    <row r="801" spans="1:9" s="77" customFormat="1" ht="15" customHeight="1" x14ac:dyDescent="0.25">
      <c r="A801" s="885"/>
      <c r="B801" s="675" t="s">
        <v>118</v>
      </c>
      <c r="C801" s="676"/>
      <c r="D801" s="676"/>
      <c r="E801" s="676"/>
      <c r="F801" s="676"/>
      <c r="G801" s="677"/>
      <c r="H801" s="276">
        <f>SUM(H803:H803)</f>
        <v>131040000</v>
      </c>
      <c r="I801" s="276"/>
    </row>
    <row r="802" spans="1:9" s="454" customFormat="1" ht="15" customHeight="1" x14ac:dyDescent="0.25">
      <c r="A802" s="885"/>
      <c r="B802" s="127" t="s">
        <v>5324</v>
      </c>
      <c r="C802" s="127" t="s">
        <v>6461</v>
      </c>
      <c r="D802" s="127" t="s">
        <v>5289</v>
      </c>
      <c r="E802" s="127" t="s">
        <v>172</v>
      </c>
      <c r="F802" s="127" t="s">
        <v>121</v>
      </c>
      <c r="G802" s="371">
        <v>1800</v>
      </c>
      <c r="H802" s="371">
        <v>1800</v>
      </c>
      <c r="I802" s="341">
        <v>1</v>
      </c>
    </row>
    <row r="803" spans="1:9" s="77" customFormat="1" ht="30.75" customHeight="1" x14ac:dyDescent="0.25">
      <c r="A803" s="885"/>
      <c r="B803" s="127">
        <v>4213</v>
      </c>
      <c r="C803" s="127" t="s">
        <v>4836</v>
      </c>
      <c r="D803" s="127" t="s">
        <v>4837</v>
      </c>
      <c r="E803" s="127" t="s">
        <v>149</v>
      </c>
      <c r="F803" s="127" t="s">
        <v>474</v>
      </c>
      <c r="G803" s="341">
        <v>9100</v>
      </c>
      <c r="H803" s="341">
        <f>G803*I803</f>
        <v>131040000</v>
      </c>
      <c r="I803" s="341">
        <v>14400</v>
      </c>
    </row>
    <row r="804" spans="1:9" s="77" customFormat="1" ht="15" customHeight="1" x14ac:dyDescent="0.25">
      <c r="A804" s="885"/>
      <c r="B804" s="660" t="s">
        <v>4838</v>
      </c>
      <c r="C804" s="661"/>
      <c r="D804" s="661"/>
      <c r="E804" s="661"/>
      <c r="F804" s="661"/>
      <c r="G804" s="662"/>
      <c r="H804" s="3"/>
      <c r="I804" s="3"/>
    </row>
    <row r="805" spans="1:9" s="476" customFormat="1" ht="15" customHeight="1" x14ac:dyDescent="0.25">
      <c r="A805" s="885"/>
      <c r="B805" s="694" t="s">
        <v>154</v>
      </c>
      <c r="C805" s="695"/>
      <c r="D805" s="695"/>
      <c r="E805" s="695"/>
      <c r="F805" s="695"/>
      <c r="G805" s="696"/>
      <c r="H805" s="3"/>
      <c r="I805" s="3"/>
    </row>
    <row r="806" spans="1:9" s="476" customFormat="1" ht="15" customHeight="1" x14ac:dyDescent="0.25">
      <c r="A806" s="885"/>
      <c r="B806" s="697" t="s">
        <v>5324</v>
      </c>
      <c r="C806" s="127" t="s">
        <v>6584</v>
      </c>
      <c r="D806" s="128" t="s">
        <v>5456</v>
      </c>
      <c r="E806" s="127" t="s">
        <v>149</v>
      </c>
      <c r="F806" s="127" t="s">
        <v>121</v>
      </c>
      <c r="G806" s="423">
        <v>52730619</v>
      </c>
      <c r="H806" s="423">
        <v>52730619</v>
      </c>
      <c r="I806" s="3">
        <v>1</v>
      </c>
    </row>
    <row r="807" spans="1:9" s="476" customFormat="1" ht="15" customHeight="1" x14ac:dyDescent="0.25">
      <c r="A807" s="885"/>
      <c r="B807" s="698"/>
      <c r="C807" s="127" t="s">
        <v>6585</v>
      </c>
      <c r="D807" s="128" t="s">
        <v>5456</v>
      </c>
      <c r="E807" s="127" t="s">
        <v>149</v>
      </c>
      <c r="F807" s="127" t="s">
        <v>121</v>
      </c>
      <c r="G807" s="423">
        <v>40333000</v>
      </c>
      <c r="H807" s="423">
        <v>40333000</v>
      </c>
      <c r="I807" s="3">
        <v>1</v>
      </c>
    </row>
    <row r="808" spans="1:9" s="476" customFormat="1" ht="15" customHeight="1" x14ac:dyDescent="0.25">
      <c r="A808" s="885"/>
      <c r="B808" s="699"/>
      <c r="C808" s="127" t="s">
        <v>6586</v>
      </c>
      <c r="D808" s="128" t="s">
        <v>5456</v>
      </c>
      <c r="E808" s="127" t="s">
        <v>149</v>
      </c>
      <c r="F808" s="127" t="s">
        <v>121</v>
      </c>
      <c r="G808" s="423">
        <v>31122815</v>
      </c>
      <c r="H808" s="423">
        <v>31122815</v>
      </c>
      <c r="I808" s="3">
        <v>1</v>
      </c>
    </row>
    <row r="809" spans="1:9" s="476" customFormat="1" ht="15" customHeight="1" x14ac:dyDescent="0.25">
      <c r="A809" s="885"/>
      <c r="B809" s="694" t="s">
        <v>118</v>
      </c>
      <c r="C809" s="695"/>
      <c r="D809" s="695"/>
      <c r="E809" s="695"/>
      <c r="F809" s="695"/>
      <c r="G809" s="696"/>
      <c r="H809" s="3"/>
      <c r="I809" s="3"/>
    </row>
    <row r="810" spans="1:9" s="77" customFormat="1" ht="30" x14ac:dyDescent="0.25">
      <c r="A810" s="885"/>
      <c r="B810" s="766">
        <v>5112</v>
      </c>
      <c r="C810" s="122" t="s">
        <v>4839</v>
      </c>
      <c r="D810" s="123" t="s">
        <v>532</v>
      </c>
      <c r="E810" s="122" t="s">
        <v>120</v>
      </c>
      <c r="F810" s="122" t="s">
        <v>121</v>
      </c>
      <c r="G810" s="122">
        <v>86610</v>
      </c>
      <c r="H810" s="122">
        <f>G810*I810</f>
        <v>86610</v>
      </c>
      <c r="I810" s="122">
        <v>1</v>
      </c>
    </row>
    <row r="811" spans="1:9" s="476" customFormat="1" ht="30" x14ac:dyDescent="0.25">
      <c r="A811" s="885"/>
      <c r="B811" s="767"/>
      <c r="C811" s="122" t="s">
        <v>6582</v>
      </c>
      <c r="D811" s="123" t="s">
        <v>532</v>
      </c>
      <c r="E811" s="122" t="s">
        <v>120</v>
      </c>
      <c r="F811" s="122" t="s">
        <v>121</v>
      </c>
      <c r="G811" s="122">
        <v>248890</v>
      </c>
      <c r="H811" s="122">
        <v>248890</v>
      </c>
      <c r="I811" s="122">
        <v>1</v>
      </c>
    </row>
    <row r="812" spans="1:9" s="476" customFormat="1" ht="30" x14ac:dyDescent="0.25">
      <c r="A812" s="885"/>
      <c r="B812" s="767"/>
      <c r="C812" s="122" t="s">
        <v>6581</v>
      </c>
      <c r="D812" s="123" t="s">
        <v>532</v>
      </c>
      <c r="E812" s="122" t="s">
        <v>120</v>
      </c>
      <c r="F812" s="122" t="s">
        <v>121</v>
      </c>
      <c r="G812" s="122">
        <v>325400</v>
      </c>
      <c r="H812" s="122">
        <v>325400</v>
      </c>
      <c r="I812" s="122">
        <v>1</v>
      </c>
    </row>
    <row r="813" spans="1:9" s="494" customFormat="1" ht="30" x14ac:dyDescent="0.25">
      <c r="A813" s="885"/>
      <c r="B813" s="767"/>
      <c r="C813" s="122" t="s">
        <v>6607</v>
      </c>
      <c r="D813" s="122" t="s">
        <v>5289</v>
      </c>
      <c r="E813" s="122" t="s">
        <v>149</v>
      </c>
      <c r="F813" s="127" t="s">
        <v>121</v>
      </c>
      <c r="G813" s="358">
        <v>539.27</v>
      </c>
      <c r="H813" s="358">
        <v>539.27</v>
      </c>
      <c r="I813" s="122">
        <v>1</v>
      </c>
    </row>
    <row r="814" spans="1:9" s="494" customFormat="1" ht="30" x14ac:dyDescent="0.25">
      <c r="A814" s="885"/>
      <c r="B814" s="767"/>
      <c r="C814" s="122" t="s">
        <v>6608</v>
      </c>
      <c r="D814" s="122" t="s">
        <v>5289</v>
      </c>
      <c r="E814" s="122" t="s">
        <v>149</v>
      </c>
      <c r="F814" s="127" t="s">
        <v>121</v>
      </c>
      <c r="G814" s="358">
        <v>976.21</v>
      </c>
      <c r="H814" s="358">
        <v>976.21</v>
      </c>
      <c r="I814" s="122">
        <v>1</v>
      </c>
    </row>
    <row r="815" spans="1:9" s="494" customFormat="1" ht="30" x14ac:dyDescent="0.25">
      <c r="A815" s="885"/>
      <c r="B815" s="767"/>
      <c r="C815" s="122" t="s">
        <v>6609</v>
      </c>
      <c r="D815" s="122" t="s">
        <v>5289</v>
      </c>
      <c r="E815" s="122" t="s">
        <v>149</v>
      </c>
      <c r="F815" s="127" t="s">
        <v>121</v>
      </c>
      <c r="G815" s="358">
        <v>640.20000000000005</v>
      </c>
      <c r="H815" s="358">
        <v>640.20000000000005</v>
      </c>
      <c r="I815" s="122">
        <v>1</v>
      </c>
    </row>
    <row r="816" spans="1:9" s="476" customFormat="1" ht="30" x14ac:dyDescent="0.25">
      <c r="A816" s="885"/>
      <c r="B816" s="767"/>
      <c r="C816" s="122" t="s">
        <v>6583</v>
      </c>
      <c r="D816" s="123" t="s">
        <v>532</v>
      </c>
      <c r="E816" s="122" t="s">
        <v>120</v>
      </c>
      <c r="F816" s="122" t="s">
        <v>121</v>
      </c>
      <c r="G816" s="122">
        <v>192060</v>
      </c>
      <c r="H816" s="122">
        <v>192060</v>
      </c>
      <c r="I816" s="122">
        <v>1</v>
      </c>
    </row>
    <row r="817" spans="1:9" s="77" customFormat="1" ht="30" x14ac:dyDescent="0.25">
      <c r="A817" s="885"/>
      <c r="B817" s="767"/>
      <c r="C817" s="122" t="s">
        <v>4840</v>
      </c>
      <c r="D817" s="123" t="s">
        <v>532</v>
      </c>
      <c r="E817" s="105" t="s">
        <v>120</v>
      </c>
      <c r="F817" s="105" t="s">
        <v>121</v>
      </c>
      <c r="G817" s="14">
        <v>22000</v>
      </c>
      <c r="H817" s="14">
        <f t="shared" ref="H817:H831" si="19">G817*I817</f>
        <v>22000</v>
      </c>
      <c r="I817" s="14">
        <v>1</v>
      </c>
    </row>
    <row r="818" spans="1:9" s="77" customFormat="1" ht="30" x14ac:dyDescent="0.25">
      <c r="A818" s="885"/>
      <c r="B818" s="767"/>
      <c r="C818" s="122" t="s">
        <v>4841</v>
      </c>
      <c r="D818" s="123" t="s">
        <v>532</v>
      </c>
      <c r="E818" s="105" t="s">
        <v>120</v>
      </c>
      <c r="F818" s="105" t="s">
        <v>121</v>
      </c>
      <c r="G818" s="14">
        <v>510870</v>
      </c>
      <c r="H818" s="14">
        <f t="shared" si="19"/>
        <v>510870</v>
      </c>
      <c r="I818" s="14">
        <v>1</v>
      </c>
    </row>
    <row r="819" spans="1:9" s="77" customFormat="1" ht="30" x14ac:dyDescent="0.25">
      <c r="A819" s="885"/>
      <c r="B819" s="767"/>
      <c r="C819" s="122" t="s">
        <v>4842</v>
      </c>
      <c r="D819" s="123" t="s">
        <v>532</v>
      </c>
      <c r="E819" s="105" t="s">
        <v>120</v>
      </c>
      <c r="F819" s="105" t="s">
        <v>121</v>
      </c>
      <c r="G819" s="14">
        <v>487510</v>
      </c>
      <c r="H819" s="14">
        <f t="shared" si="19"/>
        <v>487510</v>
      </c>
      <c r="I819" s="14">
        <v>1</v>
      </c>
    </row>
    <row r="820" spans="1:9" s="77" customFormat="1" ht="30" x14ac:dyDescent="0.25">
      <c r="A820" s="885"/>
      <c r="B820" s="767"/>
      <c r="C820" s="122" t="s">
        <v>4843</v>
      </c>
      <c r="D820" s="123" t="s">
        <v>532</v>
      </c>
      <c r="E820" s="105" t="s">
        <v>120</v>
      </c>
      <c r="F820" s="105" t="s">
        <v>121</v>
      </c>
      <c r="G820" s="14">
        <v>118050</v>
      </c>
      <c r="H820" s="14">
        <f t="shared" si="19"/>
        <v>118050</v>
      </c>
      <c r="I820" s="14">
        <v>1</v>
      </c>
    </row>
    <row r="821" spans="1:9" s="77" customFormat="1" ht="30" x14ac:dyDescent="0.25">
      <c r="A821" s="885"/>
      <c r="B821" s="767"/>
      <c r="C821" s="122" t="s">
        <v>4844</v>
      </c>
      <c r="D821" s="123" t="s">
        <v>532</v>
      </c>
      <c r="E821" s="105" t="s">
        <v>120</v>
      </c>
      <c r="F821" s="105" t="s">
        <v>121</v>
      </c>
      <c r="G821" s="14">
        <v>143680</v>
      </c>
      <c r="H821" s="14">
        <f t="shared" si="19"/>
        <v>143680</v>
      </c>
      <c r="I821" s="14">
        <v>1</v>
      </c>
    </row>
    <row r="822" spans="1:9" s="77" customFormat="1" ht="30" x14ac:dyDescent="0.25">
      <c r="A822" s="885"/>
      <c r="B822" s="767"/>
      <c r="C822" s="122" t="s">
        <v>4845</v>
      </c>
      <c r="D822" s="123" t="s">
        <v>532</v>
      </c>
      <c r="E822" s="105" t="s">
        <v>120</v>
      </c>
      <c r="F822" s="105" t="s">
        <v>121</v>
      </c>
      <c r="G822" s="14">
        <v>346330</v>
      </c>
      <c r="H822" s="14">
        <f t="shared" si="19"/>
        <v>346330</v>
      </c>
      <c r="I822" s="14">
        <v>1</v>
      </c>
    </row>
    <row r="823" spans="1:9" s="77" customFormat="1" ht="30" x14ac:dyDescent="0.25">
      <c r="A823" s="885"/>
      <c r="B823" s="767"/>
      <c r="C823" s="122" t="s">
        <v>4846</v>
      </c>
      <c r="D823" s="123" t="s">
        <v>532</v>
      </c>
      <c r="E823" s="105" t="s">
        <v>120</v>
      </c>
      <c r="F823" s="105" t="s">
        <v>121</v>
      </c>
      <c r="G823" s="14">
        <v>7170</v>
      </c>
      <c r="H823" s="14">
        <f t="shared" si="19"/>
        <v>7170</v>
      </c>
      <c r="I823" s="14">
        <v>1</v>
      </c>
    </row>
    <row r="824" spans="1:9" s="77" customFormat="1" ht="30" x14ac:dyDescent="0.25">
      <c r="A824" s="885"/>
      <c r="B824" s="767"/>
      <c r="C824" s="122" t="s">
        <v>4847</v>
      </c>
      <c r="D824" s="123" t="s">
        <v>532</v>
      </c>
      <c r="E824" s="105" t="s">
        <v>120</v>
      </c>
      <c r="F824" s="105" t="s">
        <v>121</v>
      </c>
      <c r="G824" s="14">
        <v>373110</v>
      </c>
      <c r="H824" s="14">
        <f t="shared" si="19"/>
        <v>373110</v>
      </c>
      <c r="I824" s="14">
        <v>1</v>
      </c>
    </row>
    <row r="825" spans="1:9" s="77" customFormat="1" ht="30" x14ac:dyDescent="0.25">
      <c r="A825" s="885"/>
      <c r="B825" s="767"/>
      <c r="C825" s="122" t="s">
        <v>4848</v>
      </c>
      <c r="D825" s="123" t="s">
        <v>532</v>
      </c>
      <c r="E825" s="105" t="s">
        <v>120</v>
      </c>
      <c r="F825" s="105" t="s">
        <v>121</v>
      </c>
      <c r="G825" s="14">
        <v>135370</v>
      </c>
      <c r="H825" s="14">
        <f t="shared" si="19"/>
        <v>135370</v>
      </c>
      <c r="I825" s="14">
        <v>1</v>
      </c>
    </row>
    <row r="826" spans="1:9" s="77" customFormat="1" ht="30" x14ac:dyDescent="0.25">
      <c r="A826" s="885"/>
      <c r="B826" s="767"/>
      <c r="C826" s="122" t="s">
        <v>4849</v>
      </c>
      <c r="D826" s="123" t="s">
        <v>532</v>
      </c>
      <c r="E826" s="105" t="s">
        <v>120</v>
      </c>
      <c r="F826" s="105" t="s">
        <v>121</v>
      </c>
      <c r="G826" s="14">
        <v>189220</v>
      </c>
      <c r="H826" s="14">
        <f t="shared" si="19"/>
        <v>189220</v>
      </c>
      <c r="I826" s="14">
        <v>1</v>
      </c>
    </row>
    <row r="827" spans="1:9" s="77" customFormat="1" ht="30" x14ac:dyDescent="0.25">
      <c r="A827" s="885"/>
      <c r="B827" s="767"/>
      <c r="C827" s="122" t="s">
        <v>4850</v>
      </c>
      <c r="D827" s="123" t="s">
        <v>532</v>
      </c>
      <c r="E827" s="105" t="s">
        <v>120</v>
      </c>
      <c r="F827" s="105" t="s">
        <v>121</v>
      </c>
      <c r="G827" s="14">
        <v>187580</v>
      </c>
      <c r="H827" s="14">
        <f t="shared" si="19"/>
        <v>187580</v>
      </c>
      <c r="I827" s="14">
        <v>1</v>
      </c>
    </row>
    <row r="828" spans="1:9" s="93" customFormat="1" ht="30" x14ac:dyDescent="0.25">
      <c r="A828" s="885"/>
      <c r="B828" s="767"/>
      <c r="C828" s="122" t="s">
        <v>5298</v>
      </c>
      <c r="D828" s="123" t="s">
        <v>5289</v>
      </c>
      <c r="E828" s="105" t="s">
        <v>149</v>
      </c>
      <c r="F828" s="105" t="s">
        <v>121</v>
      </c>
      <c r="G828" s="14">
        <v>0</v>
      </c>
      <c r="H828" s="14">
        <f t="shared" si="19"/>
        <v>0</v>
      </c>
      <c r="I828" s="14">
        <v>1</v>
      </c>
    </row>
    <row r="829" spans="1:9" s="93" customFormat="1" ht="30" x14ac:dyDescent="0.25">
      <c r="A829" s="885"/>
      <c r="B829" s="767"/>
      <c r="C829" s="122" t="s">
        <v>5299</v>
      </c>
      <c r="D829" s="123" t="s">
        <v>5289</v>
      </c>
      <c r="E829" s="105" t="s">
        <v>149</v>
      </c>
      <c r="F829" s="105" t="s">
        <v>121</v>
      </c>
      <c r="G829" s="14">
        <v>0</v>
      </c>
      <c r="H829" s="14">
        <f t="shared" si="19"/>
        <v>0</v>
      </c>
      <c r="I829" s="14">
        <v>1</v>
      </c>
    </row>
    <row r="830" spans="1:9" s="93" customFormat="1" ht="30" x14ac:dyDescent="0.25">
      <c r="A830" s="885"/>
      <c r="B830" s="767"/>
      <c r="C830" s="122" t="s">
        <v>5300</v>
      </c>
      <c r="D830" s="123" t="s">
        <v>5289</v>
      </c>
      <c r="E830" s="105" t="s">
        <v>149</v>
      </c>
      <c r="F830" s="105" t="s">
        <v>121</v>
      </c>
      <c r="G830" s="14">
        <v>0</v>
      </c>
      <c r="H830" s="14">
        <f t="shared" si="19"/>
        <v>0</v>
      </c>
      <c r="I830" s="14">
        <v>1</v>
      </c>
    </row>
    <row r="831" spans="1:9" s="77" customFormat="1" ht="30" x14ac:dyDescent="0.25">
      <c r="A831" s="885"/>
      <c r="B831" s="768"/>
      <c r="C831" s="122" t="s">
        <v>4851</v>
      </c>
      <c r="D831" s="123" t="s">
        <v>532</v>
      </c>
      <c r="E831" s="105" t="s">
        <v>120</v>
      </c>
      <c r="F831" s="105" t="s">
        <v>121</v>
      </c>
      <c r="G831" s="14">
        <v>208100</v>
      </c>
      <c r="H831" s="14">
        <f t="shared" si="19"/>
        <v>208100</v>
      </c>
      <c r="I831" s="14">
        <v>1</v>
      </c>
    </row>
    <row r="832" spans="1:9" s="77" customFormat="1" ht="39.950000000000003" customHeight="1" x14ac:dyDescent="0.25">
      <c r="A832" s="885"/>
      <c r="B832" s="660" t="s">
        <v>4852</v>
      </c>
      <c r="C832" s="661"/>
      <c r="D832" s="661"/>
      <c r="E832" s="661"/>
      <c r="F832" s="661"/>
      <c r="G832" s="662"/>
      <c r="H832" s="2">
        <f>SUM(H833+H836+H841)</f>
        <v>434158253.12400001</v>
      </c>
      <c r="I832" s="2"/>
    </row>
    <row r="833" spans="1:9" s="77" customFormat="1" x14ac:dyDescent="0.25">
      <c r="A833" s="885"/>
      <c r="B833" s="675" t="s">
        <v>11</v>
      </c>
      <c r="C833" s="676"/>
      <c r="D833" s="676"/>
      <c r="E833" s="676"/>
      <c r="F833" s="676"/>
      <c r="G833" s="677"/>
      <c r="H833" s="276">
        <f>SUM(H834:H835)</f>
        <v>350000000</v>
      </c>
      <c r="I833" s="276"/>
    </row>
    <row r="834" spans="1:9" s="77" customFormat="1" x14ac:dyDescent="0.25">
      <c r="A834" s="885"/>
      <c r="B834" s="653">
        <v>5121</v>
      </c>
      <c r="C834" s="122" t="s">
        <v>4853</v>
      </c>
      <c r="D834" s="120" t="s">
        <v>4854</v>
      </c>
      <c r="E834" s="273" t="s">
        <v>14</v>
      </c>
      <c r="F834" s="273" t="s">
        <v>15</v>
      </c>
      <c r="G834" s="3">
        <v>45500000</v>
      </c>
      <c r="H834" s="3">
        <f>G834*I834</f>
        <v>91000000</v>
      </c>
      <c r="I834" s="3">
        <v>2</v>
      </c>
    </row>
    <row r="835" spans="1:9" s="77" customFormat="1" x14ac:dyDescent="0.25">
      <c r="A835" s="885"/>
      <c r="B835" s="654"/>
      <c r="C835" s="122" t="s">
        <v>4855</v>
      </c>
      <c r="D835" s="120" t="s">
        <v>4854</v>
      </c>
      <c r="E835" s="273" t="s">
        <v>14</v>
      </c>
      <c r="F835" s="273" t="s">
        <v>15</v>
      </c>
      <c r="G835" s="3">
        <v>37000000</v>
      </c>
      <c r="H835" s="3">
        <f>G835*I835</f>
        <v>259000000</v>
      </c>
      <c r="I835" s="3">
        <v>7</v>
      </c>
    </row>
    <row r="836" spans="1:9" s="77" customFormat="1" ht="15" customHeight="1" x14ac:dyDescent="0.25">
      <c r="A836" s="885"/>
      <c r="B836" s="675" t="s">
        <v>154</v>
      </c>
      <c r="C836" s="676"/>
      <c r="D836" s="676"/>
      <c r="E836" s="676"/>
      <c r="F836" s="676"/>
      <c r="G836" s="677"/>
      <c r="H836" s="276">
        <f>SUM(H837:H840)</f>
        <v>79900000</v>
      </c>
      <c r="I836" s="276"/>
    </row>
    <row r="837" spans="1:9" s="77" customFormat="1" ht="75" x14ac:dyDescent="0.25">
      <c r="A837" s="885"/>
      <c r="B837" s="273">
        <v>4213</v>
      </c>
      <c r="C837" s="122" t="s">
        <v>4856</v>
      </c>
      <c r="D837" s="120" t="s">
        <v>4857</v>
      </c>
      <c r="E837" s="273" t="s">
        <v>149</v>
      </c>
      <c r="F837" s="273" t="s">
        <v>121</v>
      </c>
      <c r="G837" s="3">
        <v>79900000</v>
      </c>
      <c r="H837" s="3">
        <f>G837*I837</f>
        <v>79900000</v>
      </c>
      <c r="I837" s="3">
        <v>1</v>
      </c>
    </row>
    <row r="838" spans="1:9" s="77" customFormat="1" ht="60" x14ac:dyDescent="0.25">
      <c r="A838" s="885"/>
      <c r="B838" s="653">
        <v>5112</v>
      </c>
      <c r="C838" s="122" t="s">
        <v>4858</v>
      </c>
      <c r="D838" s="120" t="s">
        <v>4859</v>
      </c>
      <c r="E838" s="273" t="s">
        <v>149</v>
      </c>
      <c r="F838" s="273" t="s">
        <v>121</v>
      </c>
      <c r="G838" s="3">
        <v>0</v>
      </c>
      <c r="H838" s="3">
        <f>G838*I838</f>
        <v>0</v>
      </c>
      <c r="I838" s="3">
        <v>1</v>
      </c>
    </row>
    <row r="839" spans="1:9" s="77" customFormat="1" ht="60" x14ac:dyDescent="0.25">
      <c r="A839" s="885"/>
      <c r="B839" s="652"/>
      <c r="C839" s="122" t="s">
        <v>4860</v>
      </c>
      <c r="D839" s="120" t="s">
        <v>4861</v>
      </c>
      <c r="E839" s="273" t="s">
        <v>149</v>
      </c>
      <c r="F839" s="273" t="s">
        <v>121</v>
      </c>
      <c r="G839" s="3">
        <v>0</v>
      </c>
      <c r="H839" s="3">
        <f>G839*I839</f>
        <v>0</v>
      </c>
      <c r="I839" s="3">
        <v>1</v>
      </c>
    </row>
    <row r="840" spans="1:9" s="77" customFormat="1" ht="75" x14ac:dyDescent="0.25">
      <c r="A840" s="885"/>
      <c r="B840" s="654"/>
      <c r="C840" s="126">
        <v>77231200</v>
      </c>
      <c r="D840" s="125" t="s">
        <v>4862</v>
      </c>
      <c r="E840" s="79" t="s">
        <v>149</v>
      </c>
      <c r="F840" s="79" t="s">
        <v>121</v>
      </c>
      <c r="G840" s="16">
        <v>0</v>
      </c>
      <c r="H840" s="16">
        <f>G840*I840</f>
        <v>0</v>
      </c>
      <c r="I840" s="16">
        <v>1</v>
      </c>
    </row>
    <row r="841" spans="1:9" s="77" customFormat="1" ht="15" customHeight="1" x14ac:dyDescent="0.25">
      <c r="A841" s="885"/>
      <c r="B841" s="675" t="s">
        <v>118</v>
      </c>
      <c r="C841" s="676"/>
      <c r="D841" s="676"/>
      <c r="E841" s="676"/>
      <c r="F841" s="676"/>
      <c r="G841" s="677"/>
      <c r="H841" s="276">
        <f>SUM(H842:H846)</f>
        <v>4258253.1239999998</v>
      </c>
      <c r="I841" s="276"/>
    </row>
    <row r="842" spans="1:9" s="77" customFormat="1" ht="45" x14ac:dyDescent="0.25">
      <c r="A842" s="885"/>
      <c r="B842" s="653">
        <v>4213</v>
      </c>
      <c r="C842" s="105" t="s">
        <v>6195</v>
      </c>
      <c r="D842" s="123" t="s">
        <v>4863</v>
      </c>
      <c r="E842" s="122" t="s">
        <v>149</v>
      </c>
      <c r="F842" s="122" t="s">
        <v>474</v>
      </c>
      <c r="G842" s="122">
        <v>0</v>
      </c>
      <c r="H842" s="122">
        <f t="shared" ref="H842:H847" si="20">G842*I842</f>
        <v>0</v>
      </c>
      <c r="I842" s="122">
        <v>9000</v>
      </c>
    </row>
    <row r="843" spans="1:9" s="77" customFormat="1" ht="150" x14ac:dyDescent="0.25">
      <c r="A843" s="885"/>
      <c r="B843" s="654"/>
      <c r="C843" s="122" t="s">
        <v>4864</v>
      </c>
      <c r="D843" s="120" t="s">
        <v>4865</v>
      </c>
      <c r="E843" s="273" t="s">
        <v>126</v>
      </c>
      <c r="F843" s="273" t="s">
        <v>121</v>
      </c>
      <c r="G843" s="3">
        <v>0</v>
      </c>
      <c r="H843" s="3">
        <f t="shared" si="20"/>
        <v>0</v>
      </c>
      <c r="I843" s="3">
        <v>1</v>
      </c>
    </row>
    <row r="844" spans="1:9" s="77" customFormat="1" ht="75" x14ac:dyDescent="0.25">
      <c r="A844" s="885"/>
      <c r="B844" s="653">
        <v>5113</v>
      </c>
      <c r="C844" s="122" t="s">
        <v>4866</v>
      </c>
      <c r="D844" s="120" t="s">
        <v>4867</v>
      </c>
      <c r="E844" s="273" t="s">
        <v>520</v>
      </c>
      <c r="F844" s="273" t="s">
        <v>121</v>
      </c>
      <c r="G844" s="3">
        <v>2017500</v>
      </c>
      <c r="H844" s="3">
        <f t="shared" si="20"/>
        <v>2017500</v>
      </c>
      <c r="I844" s="3">
        <v>1</v>
      </c>
    </row>
    <row r="845" spans="1:9" s="77" customFormat="1" ht="90" x14ac:dyDescent="0.25">
      <c r="A845" s="885"/>
      <c r="B845" s="652"/>
      <c r="C845" s="119" t="s">
        <v>4868</v>
      </c>
      <c r="D845" s="120" t="s">
        <v>4869</v>
      </c>
      <c r="E845" s="273" t="s">
        <v>520</v>
      </c>
      <c r="F845" s="273" t="s">
        <v>121</v>
      </c>
      <c r="G845" s="375">
        <v>2239692</v>
      </c>
      <c r="H845" s="375">
        <v>2239692</v>
      </c>
      <c r="I845" s="3">
        <v>1</v>
      </c>
    </row>
    <row r="846" spans="1:9" s="77" customFormat="1" ht="90" x14ac:dyDescent="0.25">
      <c r="A846" s="885"/>
      <c r="B846" s="652"/>
      <c r="C846" s="119" t="s">
        <v>4870</v>
      </c>
      <c r="D846" s="120" t="s">
        <v>4871</v>
      </c>
      <c r="E846" s="273" t="s">
        <v>520</v>
      </c>
      <c r="F846" s="273" t="s">
        <v>121</v>
      </c>
      <c r="G846" s="407">
        <v>1061.124</v>
      </c>
      <c r="H846" s="407">
        <v>1061.124</v>
      </c>
      <c r="I846" s="3">
        <v>1</v>
      </c>
    </row>
    <row r="847" spans="1:9" s="187" customFormat="1" ht="30" x14ac:dyDescent="0.25">
      <c r="A847" s="885"/>
      <c r="B847" s="654"/>
      <c r="C847" s="273" t="s">
        <v>5624</v>
      </c>
      <c r="D847" s="1" t="s">
        <v>532</v>
      </c>
      <c r="E847" s="273" t="s">
        <v>120</v>
      </c>
      <c r="F847" s="273" t="s">
        <v>121</v>
      </c>
      <c r="G847" s="3">
        <v>672480</v>
      </c>
      <c r="H847" s="3">
        <f t="shared" si="20"/>
        <v>672480</v>
      </c>
      <c r="I847" s="3">
        <v>1</v>
      </c>
    </row>
    <row r="848" spans="1:9" s="611" customFormat="1" x14ac:dyDescent="0.25">
      <c r="A848" s="885"/>
      <c r="B848" s="660" t="s">
        <v>6979</v>
      </c>
      <c r="C848" s="661"/>
      <c r="D848" s="661"/>
      <c r="E848" s="661"/>
      <c r="F848" s="661"/>
      <c r="G848" s="662"/>
      <c r="H848" s="3"/>
      <c r="I848" s="3"/>
    </row>
    <row r="849" spans="1:9" s="611" customFormat="1" x14ac:dyDescent="0.25">
      <c r="A849" s="885"/>
      <c r="B849" s="675" t="s">
        <v>118</v>
      </c>
      <c r="C849" s="676"/>
      <c r="D849" s="676"/>
      <c r="E849" s="676"/>
      <c r="F849" s="676"/>
      <c r="G849" s="677"/>
      <c r="H849" s="3"/>
      <c r="I849" s="3"/>
    </row>
    <row r="850" spans="1:9" s="611" customFormat="1" ht="30" x14ac:dyDescent="0.25">
      <c r="A850" s="885"/>
      <c r="B850" s="120" t="s">
        <v>5293</v>
      </c>
      <c r="C850" s="120" t="s">
        <v>6984</v>
      </c>
      <c r="D850" s="120" t="s">
        <v>532</v>
      </c>
      <c r="E850" s="120" t="s">
        <v>120</v>
      </c>
      <c r="F850" s="120" t="s">
        <v>121</v>
      </c>
      <c r="G850" s="120">
        <v>966000</v>
      </c>
      <c r="H850" s="120">
        <v>966000</v>
      </c>
      <c r="I850" s="3">
        <v>1</v>
      </c>
    </row>
    <row r="851" spans="1:9" s="611" customFormat="1" ht="30" x14ac:dyDescent="0.25">
      <c r="A851" s="885"/>
      <c r="B851" s="120" t="s">
        <v>5293</v>
      </c>
      <c r="C851" s="120" t="s">
        <v>6992</v>
      </c>
      <c r="D851" s="120" t="s">
        <v>532</v>
      </c>
      <c r="E851" s="120" t="s">
        <v>120</v>
      </c>
      <c r="F851" s="120" t="s">
        <v>121</v>
      </c>
      <c r="G851" s="120">
        <v>172000</v>
      </c>
      <c r="H851" s="120">
        <v>172000</v>
      </c>
      <c r="I851" s="3">
        <v>1</v>
      </c>
    </row>
    <row r="852" spans="1:9" s="611" customFormat="1" ht="30" x14ac:dyDescent="0.25">
      <c r="A852" s="885"/>
      <c r="B852" s="120" t="s">
        <v>5293</v>
      </c>
      <c r="C852" s="120" t="s">
        <v>6980</v>
      </c>
      <c r="D852" s="120" t="s">
        <v>532</v>
      </c>
      <c r="E852" s="120" t="s">
        <v>120</v>
      </c>
      <c r="F852" s="120" t="s">
        <v>121</v>
      </c>
      <c r="G852" s="120">
        <v>2131000</v>
      </c>
      <c r="H852" s="120">
        <v>2131000</v>
      </c>
      <c r="I852" s="3">
        <v>1</v>
      </c>
    </row>
    <row r="853" spans="1:9" s="77" customFormat="1" ht="39.950000000000003" customHeight="1" x14ac:dyDescent="0.25">
      <c r="A853" s="885"/>
      <c r="B853" s="758" t="s">
        <v>2057</v>
      </c>
      <c r="C853" s="759"/>
      <c r="D853" s="759"/>
      <c r="E853" s="759"/>
      <c r="F853" s="759"/>
      <c r="G853" s="760"/>
      <c r="H853" s="2">
        <f>SUM(H854)</f>
        <v>10000000</v>
      </c>
      <c r="I853" s="2"/>
    </row>
    <row r="854" spans="1:9" s="77" customFormat="1" ht="15" customHeight="1" x14ac:dyDescent="0.25">
      <c r="A854" s="885"/>
      <c r="B854" s="675" t="s">
        <v>118</v>
      </c>
      <c r="C854" s="676"/>
      <c r="D854" s="676"/>
      <c r="E854" s="676"/>
      <c r="F854" s="676"/>
      <c r="G854" s="677"/>
      <c r="H854" s="276">
        <f>SUM(H855:H855)</f>
        <v>10000000</v>
      </c>
      <c r="I854" s="276"/>
    </row>
    <row r="855" spans="1:9" s="77" customFormat="1" ht="45" x14ac:dyDescent="0.25">
      <c r="A855" s="885"/>
      <c r="B855" s="273">
        <v>4861</v>
      </c>
      <c r="C855" s="122" t="s">
        <v>4872</v>
      </c>
      <c r="D855" s="120" t="s">
        <v>4873</v>
      </c>
      <c r="E855" s="273" t="s">
        <v>126</v>
      </c>
      <c r="F855" s="273" t="s">
        <v>121</v>
      </c>
      <c r="G855" s="3">
        <v>10000000</v>
      </c>
      <c r="H855" s="3">
        <f>G855*I855</f>
        <v>10000000</v>
      </c>
      <c r="I855" s="3">
        <v>1</v>
      </c>
    </row>
    <row r="856" spans="1:9" s="77" customFormat="1" ht="39.950000000000003" customHeight="1" x14ac:dyDescent="0.25">
      <c r="A856" s="885"/>
      <c r="B856" s="660" t="s">
        <v>4874</v>
      </c>
      <c r="C856" s="661"/>
      <c r="D856" s="661"/>
      <c r="E856" s="661"/>
      <c r="F856" s="661"/>
      <c r="G856" s="662"/>
      <c r="H856" s="2">
        <f>SUM(H857)</f>
        <v>0</v>
      </c>
      <c r="I856" s="2"/>
    </row>
    <row r="857" spans="1:9" s="77" customFormat="1" x14ac:dyDescent="0.25">
      <c r="A857" s="885"/>
      <c r="B857" s="675" t="s">
        <v>11</v>
      </c>
      <c r="C857" s="676"/>
      <c r="D857" s="676"/>
      <c r="E857" s="676"/>
      <c r="F857" s="676"/>
      <c r="G857" s="677"/>
      <c r="H857" s="276">
        <f>SUM(H858:H859)</f>
        <v>0</v>
      </c>
      <c r="I857" s="276"/>
    </row>
    <row r="858" spans="1:9" s="77" customFormat="1" x14ac:dyDescent="0.25">
      <c r="A858" s="885"/>
      <c r="B858" s="653">
        <v>5111</v>
      </c>
      <c r="C858" s="126">
        <v>44211130</v>
      </c>
      <c r="D858" s="125" t="s">
        <v>4875</v>
      </c>
      <c r="E858" s="79" t="s">
        <v>149</v>
      </c>
      <c r="F858" s="79" t="s">
        <v>15</v>
      </c>
      <c r="G858" s="16">
        <v>0</v>
      </c>
      <c r="H858" s="16">
        <f>G858*I858</f>
        <v>0</v>
      </c>
      <c r="I858" s="16">
        <v>37</v>
      </c>
    </row>
    <row r="859" spans="1:9" s="77" customFormat="1" x14ac:dyDescent="0.25">
      <c r="A859" s="885"/>
      <c r="B859" s="654"/>
      <c r="C859" s="126">
        <v>44211130</v>
      </c>
      <c r="D859" s="125" t="s">
        <v>4875</v>
      </c>
      <c r="E859" s="79" t="s">
        <v>149</v>
      </c>
      <c r="F859" s="79" t="s">
        <v>15</v>
      </c>
      <c r="G859" s="16">
        <v>0</v>
      </c>
      <c r="H859" s="16">
        <f>G859*I859</f>
        <v>0</v>
      </c>
      <c r="I859" s="16">
        <v>6</v>
      </c>
    </row>
    <row r="860" spans="1:9" s="77" customFormat="1" ht="39.950000000000003" customHeight="1" x14ac:dyDescent="0.25">
      <c r="A860" s="885"/>
      <c r="B860" s="660" t="s">
        <v>4876</v>
      </c>
      <c r="C860" s="661"/>
      <c r="D860" s="661"/>
      <c r="E860" s="661"/>
      <c r="F860" s="661"/>
      <c r="G860" s="662"/>
      <c r="H860" s="2">
        <f>SUM(H861+H864)</f>
        <v>341999946</v>
      </c>
      <c r="I860" s="2"/>
    </row>
    <row r="861" spans="1:9" s="77" customFormat="1" ht="15" customHeight="1" x14ac:dyDescent="0.25">
      <c r="A861" s="885"/>
      <c r="B861" s="675" t="s">
        <v>154</v>
      </c>
      <c r="C861" s="676"/>
      <c r="D861" s="676"/>
      <c r="E861" s="676"/>
      <c r="F861" s="676"/>
      <c r="G861" s="677"/>
      <c r="H861" s="276">
        <f>SUM(H863:H863)</f>
        <v>0</v>
      </c>
      <c r="I861" s="276"/>
    </row>
    <row r="862" spans="1:9" s="472" customFormat="1" ht="15" customHeight="1" x14ac:dyDescent="0.25">
      <c r="A862" s="885"/>
      <c r="B862" s="653">
        <v>5112</v>
      </c>
      <c r="C862" s="122" t="s">
        <v>6502</v>
      </c>
      <c r="D862" s="122" t="s">
        <v>6503</v>
      </c>
      <c r="E862" s="469" t="s">
        <v>126</v>
      </c>
      <c r="F862" s="469" t="s">
        <v>121</v>
      </c>
      <c r="G862" s="468">
        <v>0</v>
      </c>
      <c r="H862" s="471">
        <v>0</v>
      </c>
      <c r="I862" s="471">
        <v>1</v>
      </c>
    </row>
    <row r="863" spans="1:9" s="77" customFormat="1" x14ac:dyDescent="0.25">
      <c r="A863" s="885"/>
      <c r="B863" s="654"/>
      <c r="C863" s="126">
        <v>45221142</v>
      </c>
      <c r="D863" s="125" t="s">
        <v>6504</v>
      </c>
      <c r="E863" s="79" t="s">
        <v>149</v>
      </c>
      <c r="F863" s="79" t="s">
        <v>121</v>
      </c>
      <c r="G863" s="16">
        <v>0</v>
      </c>
      <c r="H863" s="16">
        <f>G863*I863</f>
        <v>0</v>
      </c>
      <c r="I863" s="16">
        <v>1</v>
      </c>
    </row>
    <row r="864" spans="1:9" s="77" customFormat="1" ht="15" customHeight="1" x14ac:dyDescent="0.25">
      <c r="A864" s="885"/>
      <c r="B864" s="675" t="s">
        <v>118</v>
      </c>
      <c r="C864" s="676"/>
      <c r="D864" s="676"/>
      <c r="E864" s="676"/>
      <c r="F864" s="676"/>
      <c r="G864" s="677"/>
      <c r="H864" s="276">
        <f>SUM(H865:H866)</f>
        <v>341999946</v>
      </c>
      <c r="I864" s="276"/>
    </row>
    <row r="865" spans="1:9" s="77" customFormat="1" ht="30" x14ac:dyDescent="0.25">
      <c r="A865" s="885"/>
      <c r="B865" s="273">
        <v>4861</v>
      </c>
      <c r="C865" s="122" t="s">
        <v>6194</v>
      </c>
      <c r="D865" s="120" t="s">
        <v>726</v>
      </c>
      <c r="E865" s="273" t="s">
        <v>149</v>
      </c>
      <c r="F865" s="273" t="s">
        <v>121</v>
      </c>
      <c r="G865" s="3">
        <v>335000000</v>
      </c>
      <c r="H865" s="3">
        <f>G865*I865</f>
        <v>335000000</v>
      </c>
      <c r="I865" s="3">
        <v>1</v>
      </c>
    </row>
    <row r="866" spans="1:9" s="77" customFormat="1" ht="45" x14ac:dyDescent="0.25">
      <c r="A866" s="885"/>
      <c r="B866" s="273">
        <v>5134</v>
      </c>
      <c r="C866" s="122" t="s">
        <v>4877</v>
      </c>
      <c r="D866" s="120" t="s">
        <v>4878</v>
      </c>
      <c r="E866" s="273" t="s">
        <v>149</v>
      </c>
      <c r="F866" s="273" t="s">
        <v>121</v>
      </c>
      <c r="G866" s="3">
        <v>6999946</v>
      </c>
      <c r="H866" s="3">
        <f>G866*I866</f>
        <v>6999946</v>
      </c>
      <c r="I866" s="3">
        <v>1</v>
      </c>
    </row>
    <row r="867" spans="1:9" s="77" customFormat="1" ht="39.950000000000003" customHeight="1" x14ac:dyDescent="0.25">
      <c r="A867" s="885"/>
      <c r="B867" s="660" t="s">
        <v>214</v>
      </c>
      <c r="C867" s="661"/>
      <c r="D867" s="661"/>
      <c r="E867" s="661"/>
      <c r="F867" s="661"/>
      <c r="G867" s="662"/>
      <c r="H867" s="2">
        <f>SUM(H868+H881)</f>
        <v>21408334</v>
      </c>
      <c r="I867" s="2"/>
    </row>
    <row r="868" spans="1:9" s="77" customFormat="1" ht="15" customHeight="1" x14ac:dyDescent="0.25">
      <c r="A868" s="885"/>
      <c r="B868" s="675" t="s">
        <v>154</v>
      </c>
      <c r="C868" s="676"/>
      <c r="D868" s="676"/>
      <c r="E868" s="676"/>
      <c r="F868" s="676"/>
      <c r="G868" s="677"/>
      <c r="H868" s="276">
        <f>SUM(H869:H880)</f>
        <v>20961580</v>
      </c>
      <c r="I868" s="276"/>
    </row>
    <row r="869" spans="1:9" s="77" customFormat="1" ht="165" x14ac:dyDescent="0.25">
      <c r="A869" s="885"/>
      <c r="B869" s="653">
        <v>5129</v>
      </c>
      <c r="C869" s="126">
        <v>45261115</v>
      </c>
      <c r="D869" s="125" t="s">
        <v>4879</v>
      </c>
      <c r="E869" s="79" t="s">
        <v>126</v>
      </c>
      <c r="F869" s="79" t="s">
        <v>121</v>
      </c>
      <c r="G869" s="16">
        <v>2492180</v>
      </c>
      <c r="H869" s="16">
        <f t="shared" ref="H869:H880" si="21">G869*I869</f>
        <v>2492180</v>
      </c>
      <c r="I869" s="16">
        <v>1</v>
      </c>
    </row>
    <row r="870" spans="1:9" s="77" customFormat="1" ht="150" x14ac:dyDescent="0.25">
      <c r="A870" s="885"/>
      <c r="B870" s="652"/>
      <c r="C870" s="126">
        <v>45261115</v>
      </c>
      <c r="D870" s="125" t="s">
        <v>4880</v>
      </c>
      <c r="E870" s="79" t="s">
        <v>126</v>
      </c>
      <c r="F870" s="79" t="s">
        <v>121</v>
      </c>
      <c r="G870" s="16">
        <v>1219200</v>
      </c>
      <c r="H870" s="16">
        <f t="shared" si="21"/>
        <v>1219200</v>
      </c>
      <c r="I870" s="16">
        <v>1</v>
      </c>
    </row>
    <row r="871" spans="1:9" s="77" customFormat="1" ht="165" x14ac:dyDescent="0.25">
      <c r="A871" s="885"/>
      <c r="B871" s="652"/>
      <c r="C871" s="126">
        <v>45261115</v>
      </c>
      <c r="D871" s="125" t="s">
        <v>4879</v>
      </c>
      <c r="E871" s="79" t="s">
        <v>126</v>
      </c>
      <c r="F871" s="79" t="s">
        <v>121</v>
      </c>
      <c r="G871" s="16">
        <v>1664000</v>
      </c>
      <c r="H871" s="16">
        <f t="shared" si="21"/>
        <v>1664000</v>
      </c>
      <c r="I871" s="16">
        <v>1</v>
      </c>
    </row>
    <row r="872" spans="1:9" s="77" customFormat="1" ht="150" x14ac:dyDescent="0.25">
      <c r="A872" s="885"/>
      <c r="B872" s="652"/>
      <c r="C872" s="126">
        <v>45261115</v>
      </c>
      <c r="D872" s="125" t="s">
        <v>4881</v>
      </c>
      <c r="E872" s="79" t="s">
        <v>126</v>
      </c>
      <c r="F872" s="79" t="s">
        <v>121</v>
      </c>
      <c r="G872" s="16">
        <v>1739520</v>
      </c>
      <c r="H872" s="16">
        <f t="shared" si="21"/>
        <v>1739520</v>
      </c>
      <c r="I872" s="16">
        <v>1</v>
      </c>
    </row>
    <row r="873" spans="1:9" s="77" customFormat="1" ht="165" x14ac:dyDescent="0.25">
      <c r="A873" s="885"/>
      <c r="B873" s="652"/>
      <c r="C873" s="126">
        <v>45261115</v>
      </c>
      <c r="D873" s="125" t="s">
        <v>4879</v>
      </c>
      <c r="E873" s="79" t="s">
        <v>126</v>
      </c>
      <c r="F873" s="79" t="s">
        <v>121</v>
      </c>
      <c r="G873" s="16">
        <v>2119680</v>
      </c>
      <c r="H873" s="16">
        <f t="shared" si="21"/>
        <v>2119680</v>
      </c>
      <c r="I873" s="16">
        <v>1</v>
      </c>
    </row>
    <row r="874" spans="1:9" s="77" customFormat="1" ht="165" x14ac:dyDescent="0.25">
      <c r="A874" s="885"/>
      <c r="B874" s="652"/>
      <c r="C874" s="126">
        <v>45261115</v>
      </c>
      <c r="D874" s="125" t="s">
        <v>4879</v>
      </c>
      <c r="E874" s="79" t="s">
        <v>126</v>
      </c>
      <c r="F874" s="79" t="s">
        <v>121</v>
      </c>
      <c r="G874" s="16">
        <v>2208000</v>
      </c>
      <c r="H874" s="16">
        <f t="shared" si="21"/>
        <v>2208000</v>
      </c>
      <c r="I874" s="16">
        <v>1</v>
      </c>
    </row>
    <row r="875" spans="1:9" s="77" customFormat="1" ht="75" x14ac:dyDescent="0.25">
      <c r="A875" s="885"/>
      <c r="B875" s="652"/>
      <c r="C875" s="126">
        <v>45311146</v>
      </c>
      <c r="D875" s="125" t="s">
        <v>4882</v>
      </c>
      <c r="E875" s="79" t="s">
        <v>126</v>
      </c>
      <c r="F875" s="79" t="s">
        <v>121</v>
      </c>
      <c r="G875" s="16">
        <v>1779000</v>
      </c>
      <c r="H875" s="16">
        <f t="shared" si="21"/>
        <v>1779000</v>
      </c>
      <c r="I875" s="16">
        <v>1</v>
      </c>
    </row>
    <row r="876" spans="1:9" s="77" customFormat="1" ht="90" x14ac:dyDescent="0.25">
      <c r="A876" s="885"/>
      <c r="B876" s="652"/>
      <c r="C876" s="126">
        <v>45311146</v>
      </c>
      <c r="D876" s="125" t="s">
        <v>4883</v>
      </c>
      <c r="E876" s="79" t="s">
        <v>126</v>
      </c>
      <c r="F876" s="79" t="s">
        <v>121</v>
      </c>
      <c r="G876" s="16">
        <v>1000000</v>
      </c>
      <c r="H876" s="16">
        <f t="shared" si="21"/>
        <v>1000000</v>
      </c>
      <c r="I876" s="16">
        <v>1</v>
      </c>
    </row>
    <row r="877" spans="1:9" s="77" customFormat="1" ht="60" x14ac:dyDescent="0.25">
      <c r="A877" s="885"/>
      <c r="B877" s="652"/>
      <c r="C877" s="126">
        <v>45311146</v>
      </c>
      <c r="D877" s="125" t="s">
        <v>4884</v>
      </c>
      <c r="E877" s="79" t="s">
        <v>126</v>
      </c>
      <c r="F877" s="79" t="s">
        <v>121</v>
      </c>
      <c r="G877" s="16">
        <v>1390000</v>
      </c>
      <c r="H877" s="16">
        <f t="shared" si="21"/>
        <v>1390000</v>
      </c>
      <c r="I877" s="16">
        <v>1</v>
      </c>
    </row>
    <row r="878" spans="1:9" s="77" customFormat="1" ht="75" x14ac:dyDescent="0.25">
      <c r="A878" s="885"/>
      <c r="B878" s="652"/>
      <c r="C878" s="126">
        <v>45311146</v>
      </c>
      <c r="D878" s="125" t="s">
        <v>4885</v>
      </c>
      <c r="E878" s="79" t="s">
        <v>126</v>
      </c>
      <c r="F878" s="79" t="s">
        <v>121</v>
      </c>
      <c r="G878" s="16">
        <v>1360000</v>
      </c>
      <c r="H878" s="16">
        <f t="shared" si="21"/>
        <v>1360000</v>
      </c>
      <c r="I878" s="16">
        <v>1</v>
      </c>
    </row>
    <row r="879" spans="1:9" s="77" customFormat="1" ht="60" x14ac:dyDescent="0.25">
      <c r="A879" s="885"/>
      <c r="B879" s="652"/>
      <c r="C879" s="126">
        <v>45311146</v>
      </c>
      <c r="D879" s="125" t="s">
        <v>4886</v>
      </c>
      <c r="E879" s="79" t="s">
        <v>126</v>
      </c>
      <c r="F879" s="79" t="s">
        <v>121</v>
      </c>
      <c r="G879" s="16">
        <v>2300000</v>
      </c>
      <c r="H879" s="16">
        <f t="shared" si="21"/>
        <v>2300000</v>
      </c>
      <c r="I879" s="16">
        <v>1</v>
      </c>
    </row>
    <row r="880" spans="1:9" s="77" customFormat="1" ht="75" x14ac:dyDescent="0.25">
      <c r="A880" s="885"/>
      <c r="B880" s="654"/>
      <c r="C880" s="126">
        <v>45311146</v>
      </c>
      <c r="D880" s="125" t="s">
        <v>4887</v>
      </c>
      <c r="E880" s="79" t="s">
        <v>126</v>
      </c>
      <c r="F880" s="79" t="s">
        <v>121</v>
      </c>
      <c r="G880" s="16">
        <v>1690000</v>
      </c>
      <c r="H880" s="16">
        <f t="shared" si="21"/>
        <v>1690000</v>
      </c>
      <c r="I880" s="16">
        <v>1</v>
      </c>
    </row>
    <row r="881" spans="1:9" s="77" customFormat="1" ht="15" customHeight="1" x14ac:dyDescent="0.25">
      <c r="A881" s="885"/>
      <c r="B881" s="675" t="s">
        <v>118</v>
      </c>
      <c r="C881" s="676"/>
      <c r="D881" s="676"/>
      <c r="E881" s="676"/>
      <c r="F881" s="676"/>
      <c r="G881" s="677"/>
      <c r="H881" s="276">
        <f>SUM(H882:H893)</f>
        <v>446754</v>
      </c>
      <c r="I881" s="276"/>
    </row>
    <row r="882" spans="1:9" s="77" customFormat="1" ht="75" x14ac:dyDescent="0.25">
      <c r="A882" s="885"/>
      <c r="B882" s="653">
        <v>5129</v>
      </c>
      <c r="C882" s="126">
        <v>71351540</v>
      </c>
      <c r="D882" s="125" t="s">
        <v>4888</v>
      </c>
      <c r="E882" s="79" t="s">
        <v>4757</v>
      </c>
      <c r="F882" s="79" t="s">
        <v>121</v>
      </c>
      <c r="G882" s="16">
        <v>44800</v>
      </c>
      <c r="H882" s="16">
        <f t="shared" ref="H882:H893" si="22">G882*I882</f>
        <v>44800</v>
      </c>
      <c r="I882" s="16">
        <v>1</v>
      </c>
    </row>
    <row r="883" spans="1:9" s="77" customFormat="1" ht="90" x14ac:dyDescent="0.25">
      <c r="A883" s="885"/>
      <c r="B883" s="652"/>
      <c r="C883" s="126">
        <v>71351540</v>
      </c>
      <c r="D883" s="125" t="s">
        <v>4889</v>
      </c>
      <c r="E883" s="79" t="s">
        <v>4757</v>
      </c>
      <c r="F883" s="79" t="s">
        <v>121</v>
      </c>
      <c r="G883" s="16">
        <v>24800</v>
      </c>
      <c r="H883" s="16">
        <f t="shared" si="22"/>
        <v>24800</v>
      </c>
      <c r="I883" s="16">
        <v>1</v>
      </c>
    </row>
    <row r="884" spans="1:9" s="77" customFormat="1" ht="60" x14ac:dyDescent="0.25">
      <c r="A884" s="885"/>
      <c r="B884" s="652"/>
      <c r="C884" s="126">
        <v>71351540</v>
      </c>
      <c r="D884" s="125" t="s">
        <v>4890</v>
      </c>
      <c r="E884" s="79" t="s">
        <v>4757</v>
      </c>
      <c r="F884" s="79" t="s">
        <v>121</v>
      </c>
      <c r="G884" s="16">
        <v>33800</v>
      </c>
      <c r="H884" s="16">
        <f t="shared" si="22"/>
        <v>33800</v>
      </c>
      <c r="I884" s="16">
        <v>1</v>
      </c>
    </row>
    <row r="885" spans="1:9" s="77" customFormat="1" ht="75" x14ac:dyDescent="0.25">
      <c r="A885" s="885"/>
      <c r="B885" s="652"/>
      <c r="C885" s="126">
        <v>71351540</v>
      </c>
      <c r="D885" s="125" t="s">
        <v>4891</v>
      </c>
      <c r="E885" s="79" t="s">
        <v>4757</v>
      </c>
      <c r="F885" s="79" t="s">
        <v>121</v>
      </c>
      <c r="G885" s="16">
        <v>38800</v>
      </c>
      <c r="H885" s="16">
        <f t="shared" si="22"/>
        <v>38800</v>
      </c>
      <c r="I885" s="16">
        <v>1</v>
      </c>
    </row>
    <row r="886" spans="1:9" s="77" customFormat="1" ht="60" x14ac:dyDescent="0.25">
      <c r="A886" s="885"/>
      <c r="B886" s="652"/>
      <c r="C886" s="126">
        <v>71351540</v>
      </c>
      <c r="D886" s="125" t="s">
        <v>4892</v>
      </c>
      <c r="E886" s="79" t="s">
        <v>4757</v>
      </c>
      <c r="F886" s="79" t="s">
        <v>121</v>
      </c>
      <c r="G886" s="16">
        <v>41400</v>
      </c>
      <c r="H886" s="16">
        <f t="shared" si="22"/>
        <v>41400</v>
      </c>
      <c r="I886" s="16">
        <v>1</v>
      </c>
    </row>
    <row r="887" spans="1:9" s="77" customFormat="1" ht="75" x14ac:dyDescent="0.25">
      <c r="A887" s="885"/>
      <c r="B887" s="652"/>
      <c r="C887" s="126">
        <v>71351540</v>
      </c>
      <c r="D887" s="125" t="s">
        <v>4893</v>
      </c>
      <c r="E887" s="79" t="s">
        <v>4757</v>
      </c>
      <c r="F887" s="79" t="s">
        <v>121</v>
      </c>
      <c r="G887" s="16">
        <v>45800</v>
      </c>
      <c r="H887" s="16">
        <f t="shared" si="22"/>
        <v>45800</v>
      </c>
      <c r="I887" s="16">
        <v>1</v>
      </c>
    </row>
    <row r="888" spans="1:9" s="77" customFormat="1" ht="75" x14ac:dyDescent="0.25">
      <c r="A888" s="885"/>
      <c r="B888" s="652"/>
      <c r="C888" s="126">
        <v>71351540</v>
      </c>
      <c r="D888" s="125" t="s">
        <v>4888</v>
      </c>
      <c r="E888" s="79" t="s">
        <v>4757</v>
      </c>
      <c r="F888" s="79" t="s">
        <v>121</v>
      </c>
      <c r="G888" s="16">
        <v>43200</v>
      </c>
      <c r="H888" s="16">
        <f t="shared" si="22"/>
        <v>43200</v>
      </c>
      <c r="I888" s="16">
        <v>1</v>
      </c>
    </row>
    <row r="889" spans="1:9" s="77" customFormat="1" ht="90" x14ac:dyDescent="0.25">
      <c r="A889" s="885"/>
      <c r="B889" s="652"/>
      <c r="C889" s="126">
        <v>71351540</v>
      </c>
      <c r="D889" s="125" t="s">
        <v>4889</v>
      </c>
      <c r="E889" s="79" t="s">
        <v>4757</v>
      </c>
      <c r="F889" s="79" t="s">
        <v>121</v>
      </c>
      <c r="G889" s="16">
        <v>24700</v>
      </c>
      <c r="H889" s="16">
        <f t="shared" si="22"/>
        <v>24700</v>
      </c>
      <c r="I889" s="16">
        <v>1</v>
      </c>
    </row>
    <row r="890" spans="1:9" s="77" customFormat="1" ht="60" x14ac:dyDescent="0.25">
      <c r="A890" s="885"/>
      <c r="B890" s="652"/>
      <c r="C890" s="126">
        <v>71351540</v>
      </c>
      <c r="D890" s="125" t="s">
        <v>4890</v>
      </c>
      <c r="E890" s="79" t="s">
        <v>4757</v>
      </c>
      <c r="F890" s="79" t="s">
        <v>121</v>
      </c>
      <c r="G890" s="16">
        <v>30454</v>
      </c>
      <c r="H890" s="16">
        <f t="shared" si="22"/>
        <v>30454</v>
      </c>
      <c r="I890" s="16">
        <v>1</v>
      </c>
    </row>
    <row r="891" spans="1:9" s="77" customFormat="1" ht="75" x14ac:dyDescent="0.25">
      <c r="A891" s="885"/>
      <c r="B891" s="652"/>
      <c r="C891" s="126">
        <v>71351540</v>
      </c>
      <c r="D891" s="125" t="s">
        <v>4891</v>
      </c>
      <c r="E891" s="79" t="s">
        <v>4757</v>
      </c>
      <c r="F891" s="79" t="s">
        <v>121</v>
      </c>
      <c r="G891" s="16">
        <v>33500</v>
      </c>
      <c r="H891" s="16">
        <f t="shared" si="22"/>
        <v>33500</v>
      </c>
      <c r="I891" s="16">
        <v>1</v>
      </c>
    </row>
    <row r="892" spans="1:9" s="77" customFormat="1" ht="60" x14ac:dyDescent="0.25">
      <c r="A892" s="885"/>
      <c r="B892" s="652"/>
      <c r="C892" s="126">
        <v>71351540</v>
      </c>
      <c r="D892" s="125" t="s">
        <v>4892</v>
      </c>
      <c r="E892" s="79" t="s">
        <v>4757</v>
      </c>
      <c r="F892" s="79" t="s">
        <v>121</v>
      </c>
      <c r="G892" s="16">
        <v>45600</v>
      </c>
      <c r="H892" s="16">
        <f t="shared" si="22"/>
        <v>45600</v>
      </c>
      <c r="I892" s="16">
        <v>1</v>
      </c>
    </row>
    <row r="893" spans="1:9" s="77" customFormat="1" ht="75" x14ac:dyDescent="0.25">
      <c r="A893" s="885"/>
      <c r="B893" s="654"/>
      <c r="C893" s="126">
        <v>71351540</v>
      </c>
      <c r="D893" s="125" t="s">
        <v>4893</v>
      </c>
      <c r="E893" s="79" t="s">
        <v>4757</v>
      </c>
      <c r="F893" s="79" t="s">
        <v>121</v>
      </c>
      <c r="G893" s="16">
        <v>39900</v>
      </c>
      <c r="H893" s="16">
        <f t="shared" si="22"/>
        <v>39900</v>
      </c>
      <c r="I893" s="16">
        <v>1</v>
      </c>
    </row>
    <row r="894" spans="1:9" s="77" customFormat="1" ht="39.950000000000003" customHeight="1" x14ac:dyDescent="0.25">
      <c r="A894" s="885"/>
      <c r="B894" s="660" t="s">
        <v>228</v>
      </c>
      <c r="C894" s="661"/>
      <c r="D894" s="661"/>
      <c r="E894" s="661"/>
      <c r="F894" s="661"/>
      <c r="G894" s="662"/>
      <c r="H894" s="2">
        <f>SUM(H895+H902)</f>
        <v>39045000</v>
      </c>
      <c r="I894" s="2"/>
    </row>
    <row r="895" spans="1:9" s="77" customFormat="1" ht="15" customHeight="1" x14ac:dyDescent="0.25">
      <c r="A895" s="885"/>
      <c r="B895" s="675" t="s">
        <v>154</v>
      </c>
      <c r="C895" s="676"/>
      <c r="D895" s="676"/>
      <c r="E895" s="676"/>
      <c r="F895" s="676"/>
      <c r="G895" s="677"/>
      <c r="H895" s="276">
        <f>SUM(H898:H901)</f>
        <v>38330000</v>
      </c>
      <c r="I895" s="276"/>
    </row>
    <row r="896" spans="1:9" s="578" customFormat="1" ht="51.75" customHeight="1" x14ac:dyDescent="0.25">
      <c r="A896" s="885"/>
      <c r="B896" s="577">
        <v>5112</v>
      </c>
      <c r="C896" s="119" t="s">
        <v>6890</v>
      </c>
      <c r="D896" s="120" t="s">
        <v>6891</v>
      </c>
      <c r="E896" s="120" t="s">
        <v>172</v>
      </c>
      <c r="F896" s="120" t="s">
        <v>121</v>
      </c>
      <c r="G896" s="120">
        <v>0</v>
      </c>
      <c r="H896" s="120">
        <v>0</v>
      </c>
      <c r="I896" s="120">
        <v>1</v>
      </c>
    </row>
    <row r="897" spans="1:9" s="637" customFormat="1" ht="51.75" customHeight="1" x14ac:dyDescent="0.25">
      <c r="A897" s="885"/>
      <c r="B897" s="638">
        <v>5113</v>
      </c>
      <c r="C897" s="119" t="s">
        <v>7175</v>
      </c>
      <c r="D897" s="119" t="s">
        <v>4079</v>
      </c>
      <c r="E897" s="119" t="s">
        <v>126</v>
      </c>
      <c r="F897" s="119" t="s">
        <v>121</v>
      </c>
      <c r="G897" s="119">
        <v>0</v>
      </c>
      <c r="H897" s="119">
        <f>G897*I897</f>
        <v>0</v>
      </c>
      <c r="I897" s="119">
        <v>1</v>
      </c>
    </row>
    <row r="898" spans="1:9" s="77" customFormat="1" ht="60" x14ac:dyDescent="0.25">
      <c r="A898" s="885"/>
      <c r="B898" s="639"/>
      <c r="C898" s="126">
        <v>45231266</v>
      </c>
      <c r="D898" s="125" t="s">
        <v>4894</v>
      </c>
      <c r="E898" s="79" t="s">
        <v>149</v>
      </c>
      <c r="F898" s="79" t="s">
        <v>121</v>
      </c>
      <c r="G898" s="16">
        <v>0</v>
      </c>
      <c r="H898" s="16">
        <f>G898*I898</f>
        <v>0</v>
      </c>
      <c r="I898" s="16">
        <v>1</v>
      </c>
    </row>
    <row r="899" spans="1:9" s="500" customFormat="1" ht="30" x14ac:dyDescent="0.25">
      <c r="A899" s="885"/>
      <c r="B899" s="639"/>
      <c r="C899" s="119" t="s">
        <v>6615</v>
      </c>
      <c r="D899" s="120" t="s">
        <v>4079</v>
      </c>
      <c r="E899" s="120" t="s">
        <v>172</v>
      </c>
      <c r="F899" s="120" t="s">
        <v>121</v>
      </c>
      <c r="G899" s="120">
        <v>0</v>
      </c>
      <c r="H899" s="120">
        <v>0</v>
      </c>
      <c r="I899" s="120">
        <v>1</v>
      </c>
    </row>
    <row r="900" spans="1:9" s="500" customFormat="1" ht="30" x14ac:dyDescent="0.25">
      <c r="A900" s="885"/>
      <c r="B900" s="639"/>
      <c r="C900" s="582" t="s">
        <v>6616</v>
      </c>
      <c r="D900" s="120" t="s">
        <v>4079</v>
      </c>
      <c r="E900" s="120" t="s">
        <v>172</v>
      </c>
      <c r="F900" s="120" t="s">
        <v>121</v>
      </c>
      <c r="G900" s="120">
        <v>38330000</v>
      </c>
      <c r="H900" s="120">
        <v>38330000</v>
      </c>
      <c r="I900" s="120">
        <v>1</v>
      </c>
    </row>
    <row r="901" spans="1:9" s="77" customFormat="1" ht="90" x14ac:dyDescent="0.25">
      <c r="A901" s="885"/>
      <c r="B901" s="640"/>
      <c r="C901" s="126">
        <v>45231266</v>
      </c>
      <c r="D901" s="125" t="s">
        <v>4895</v>
      </c>
      <c r="E901" s="79" t="s">
        <v>149</v>
      </c>
      <c r="F901" s="79" t="s">
        <v>121</v>
      </c>
      <c r="G901" s="16">
        <v>0</v>
      </c>
      <c r="H901" s="16">
        <f>G901*I901</f>
        <v>0</v>
      </c>
      <c r="I901" s="16">
        <v>1</v>
      </c>
    </row>
    <row r="902" spans="1:9" s="77" customFormat="1" ht="15" customHeight="1" x14ac:dyDescent="0.25">
      <c r="A902" s="885"/>
      <c r="B902" s="675" t="s">
        <v>118</v>
      </c>
      <c r="C902" s="676"/>
      <c r="D902" s="676"/>
      <c r="E902" s="676"/>
      <c r="F902" s="676"/>
      <c r="G902" s="677"/>
      <c r="H902" s="276">
        <f>SUM(H903:H903)</f>
        <v>715000</v>
      </c>
      <c r="I902" s="276"/>
    </row>
    <row r="903" spans="1:9" s="84" customFormat="1" x14ac:dyDescent="0.25">
      <c r="A903" s="885"/>
      <c r="B903" s="278">
        <v>5113</v>
      </c>
      <c r="C903" s="457" t="s">
        <v>7021</v>
      </c>
      <c r="D903" s="457" t="s">
        <v>532</v>
      </c>
      <c r="E903" s="278" t="s">
        <v>120</v>
      </c>
      <c r="F903" s="278" t="s">
        <v>121</v>
      </c>
      <c r="G903" s="458">
        <v>715000</v>
      </c>
      <c r="H903" s="458">
        <v>715000</v>
      </c>
      <c r="I903" s="7">
        <v>1</v>
      </c>
    </row>
    <row r="904" spans="1:9" s="84" customFormat="1" ht="15" customHeight="1" x14ac:dyDescent="0.25">
      <c r="A904" s="885"/>
      <c r="B904" s="660" t="s">
        <v>5775</v>
      </c>
      <c r="C904" s="661"/>
      <c r="D904" s="661"/>
      <c r="E904" s="661"/>
      <c r="F904" s="661"/>
      <c r="G904" s="662"/>
      <c r="H904" s="7"/>
      <c r="I904" s="7"/>
    </row>
    <row r="905" spans="1:9" s="84" customFormat="1" x14ac:dyDescent="0.25">
      <c r="A905" s="885"/>
      <c r="B905" s="583"/>
      <c r="C905" s="584"/>
      <c r="D905" s="585"/>
      <c r="E905" s="586"/>
      <c r="F905" s="586"/>
      <c r="G905" s="491"/>
      <c r="H905" s="7"/>
      <c r="I905" s="7"/>
    </row>
    <row r="906" spans="1:9" s="84" customFormat="1" ht="30" x14ac:dyDescent="0.25">
      <c r="A906" s="885"/>
      <c r="B906" s="573" t="s">
        <v>5293</v>
      </c>
      <c r="C906" s="573" t="s">
        <v>6892</v>
      </c>
      <c r="D906" s="573" t="s">
        <v>5289</v>
      </c>
      <c r="E906" s="573" t="s">
        <v>3135</v>
      </c>
      <c r="F906" s="573" t="s">
        <v>121</v>
      </c>
      <c r="G906" s="573">
        <v>448900</v>
      </c>
      <c r="H906" s="573">
        <v>448900</v>
      </c>
      <c r="I906" s="573">
        <v>1</v>
      </c>
    </row>
    <row r="907" spans="1:9" s="77" customFormat="1" ht="39.950000000000003" customHeight="1" x14ac:dyDescent="0.25">
      <c r="A907" s="885"/>
      <c r="B907" s="660" t="s">
        <v>258</v>
      </c>
      <c r="C907" s="661"/>
      <c r="D907" s="661"/>
      <c r="E907" s="661"/>
      <c r="F907" s="661"/>
      <c r="G907" s="662"/>
      <c r="H907" s="2">
        <f>SUM(H908+H910)</f>
        <v>0</v>
      </c>
      <c r="I907" s="2"/>
    </row>
    <row r="908" spans="1:9" s="77" customFormat="1" ht="15" customHeight="1" x14ac:dyDescent="0.25">
      <c r="A908" s="885"/>
      <c r="B908" s="675" t="s">
        <v>154</v>
      </c>
      <c r="C908" s="676"/>
      <c r="D908" s="676"/>
      <c r="E908" s="676"/>
      <c r="F908" s="676"/>
      <c r="G908" s="677"/>
      <c r="H908" s="276">
        <f>SUM(H909:H909)</f>
        <v>0</v>
      </c>
      <c r="I908" s="276"/>
    </row>
    <row r="909" spans="1:9" s="77" customFormat="1" ht="45" x14ac:dyDescent="0.25">
      <c r="A909" s="885"/>
      <c r="B909" s="273">
        <v>5113</v>
      </c>
      <c r="C909" s="126">
        <v>45221142</v>
      </c>
      <c r="D909" s="125" t="s">
        <v>4896</v>
      </c>
      <c r="E909" s="79" t="s">
        <v>149</v>
      </c>
      <c r="F909" s="79" t="s">
        <v>121</v>
      </c>
      <c r="G909" s="16">
        <v>0</v>
      </c>
      <c r="H909" s="16">
        <f>G909*I909</f>
        <v>0</v>
      </c>
      <c r="I909" s="16">
        <v>1</v>
      </c>
    </row>
    <row r="910" spans="1:9" s="77" customFormat="1" ht="15" customHeight="1" x14ac:dyDescent="0.25">
      <c r="A910" s="885"/>
      <c r="B910" s="675" t="s">
        <v>118</v>
      </c>
      <c r="C910" s="676"/>
      <c r="D910" s="676"/>
      <c r="E910" s="676"/>
      <c r="F910" s="676"/>
      <c r="G910" s="677"/>
      <c r="H910" s="276">
        <f>SUM(H912:H913)</f>
        <v>0</v>
      </c>
      <c r="I910" s="276"/>
    </row>
    <row r="911" spans="1:9" s="578" customFormat="1" ht="39" customHeight="1" x14ac:dyDescent="0.25">
      <c r="A911" s="885"/>
      <c r="B911" s="626" t="s">
        <v>5293</v>
      </c>
      <c r="C911" s="119" t="s">
        <v>7166</v>
      </c>
      <c r="D911" s="120" t="s">
        <v>5289</v>
      </c>
      <c r="E911" s="119" t="s">
        <v>3135</v>
      </c>
      <c r="F911" s="573" t="s">
        <v>121</v>
      </c>
      <c r="G911" s="626">
        <v>2146000</v>
      </c>
      <c r="H911" s="626">
        <f>G911*I911</f>
        <v>2146000</v>
      </c>
      <c r="I911" s="532">
        <v>1</v>
      </c>
    </row>
    <row r="912" spans="1:9" s="77" customFormat="1" ht="75" x14ac:dyDescent="0.25">
      <c r="A912" s="885"/>
      <c r="B912" s="653">
        <v>5112</v>
      </c>
      <c r="C912" s="119" t="s">
        <v>4897</v>
      </c>
      <c r="D912" s="120" t="s">
        <v>4898</v>
      </c>
      <c r="E912" s="273" t="s">
        <v>520</v>
      </c>
      <c r="F912" s="273" t="s">
        <v>121</v>
      </c>
      <c r="G912" s="3">
        <v>0</v>
      </c>
      <c r="H912" s="3">
        <f>G912*I912</f>
        <v>0</v>
      </c>
      <c r="I912" s="3">
        <v>1</v>
      </c>
    </row>
    <row r="913" spans="1:9" s="77" customFormat="1" ht="75" x14ac:dyDescent="0.25">
      <c r="A913" s="885"/>
      <c r="B913" s="654"/>
      <c r="C913" s="119" t="s">
        <v>4899</v>
      </c>
      <c r="D913" s="120" t="s">
        <v>4900</v>
      </c>
      <c r="E913" s="273" t="s">
        <v>520</v>
      </c>
      <c r="F913" s="273" t="s">
        <v>121</v>
      </c>
      <c r="G913" s="3">
        <v>0</v>
      </c>
      <c r="H913" s="3">
        <f>G913*I913</f>
        <v>0</v>
      </c>
      <c r="I913" s="3">
        <v>1</v>
      </c>
    </row>
    <row r="914" spans="1:9" s="77" customFormat="1" ht="39.950000000000003" customHeight="1" x14ac:dyDescent="0.25">
      <c r="A914" s="885"/>
      <c r="B914" s="679" t="s">
        <v>4901</v>
      </c>
      <c r="C914" s="680"/>
      <c r="D914" s="680"/>
      <c r="E914" s="680"/>
      <c r="F914" s="680"/>
      <c r="G914" s="681"/>
      <c r="H914" s="2">
        <f>SUM(H915)</f>
        <v>237000000</v>
      </c>
      <c r="I914" s="2"/>
    </row>
    <row r="915" spans="1:9" s="77" customFormat="1" x14ac:dyDescent="0.25">
      <c r="A915" s="885"/>
      <c r="B915" s="675" t="s">
        <v>11</v>
      </c>
      <c r="C915" s="676"/>
      <c r="D915" s="676"/>
      <c r="E915" s="676"/>
      <c r="F915" s="676"/>
      <c r="G915" s="677"/>
      <c r="H915" s="276">
        <f>SUM(H916:H926)</f>
        <v>237000000</v>
      </c>
      <c r="I915" s="276"/>
    </row>
    <row r="916" spans="1:9" s="77" customFormat="1" x14ac:dyDescent="0.25">
      <c r="A916" s="885"/>
      <c r="B916" s="653">
        <v>5129</v>
      </c>
      <c r="C916" s="126">
        <v>33111100</v>
      </c>
      <c r="D916" s="125" t="s">
        <v>4902</v>
      </c>
      <c r="E916" s="79" t="s">
        <v>14</v>
      </c>
      <c r="F916" s="79" t="s">
        <v>15</v>
      </c>
      <c r="G916" s="16">
        <v>25000000</v>
      </c>
      <c r="H916" s="16">
        <f t="shared" ref="H916:H926" si="23">G916*I916</f>
        <v>125000000</v>
      </c>
      <c r="I916" s="16">
        <v>5</v>
      </c>
    </row>
    <row r="917" spans="1:9" s="77" customFormat="1" ht="30" x14ac:dyDescent="0.25">
      <c r="A917" s="885"/>
      <c r="B917" s="652"/>
      <c r="C917" s="122" t="s">
        <v>4903</v>
      </c>
      <c r="D917" s="120" t="s">
        <v>4904</v>
      </c>
      <c r="E917" s="273" t="s">
        <v>14</v>
      </c>
      <c r="F917" s="273" t="s">
        <v>15</v>
      </c>
      <c r="G917" s="3">
        <v>5200000</v>
      </c>
      <c r="H917" s="3">
        <f t="shared" si="23"/>
        <v>41600000</v>
      </c>
      <c r="I917" s="3">
        <v>8</v>
      </c>
    </row>
    <row r="918" spans="1:9" s="77" customFormat="1" ht="30" x14ac:dyDescent="0.25">
      <c r="A918" s="885"/>
      <c r="B918" s="652"/>
      <c r="C918" s="126">
        <v>33111360</v>
      </c>
      <c r="D918" s="125" t="s">
        <v>4905</v>
      </c>
      <c r="E918" s="79" t="s">
        <v>14</v>
      </c>
      <c r="F918" s="79" t="s">
        <v>15</v>
      </c>
      <c r="G918" s="16">
        <v>3000000</v>
      </c>
      <c r="H918" s="16">
        <f t="shared" si="23"/>
        <v>3000000</v>
      </c>
      <c r="I918" s="16">
        <v>1</v>
      </c>
    </row>
    <row r="919" spans="1:9" s="77" customFormat="1" x14ac:dyDescent="0.25">
      <c r="A919" s="885"/>
      <c r="B919" s="652"/>
      <c r="C919" s="126">
        <v>33121160</v>
      </c>
      <c r="D919" s="125" t="s">
        <v>4906</v>
      </c>
      <c r="E919" s="79" t="s">
        <v>14</v>
      </c>
      <c r="F919" s="79" t="s">
        <v>15</v>
      </c>
      <c r="G919" s="16">
        <v>1000000</v>
      </c>
      <c r="H919" s="16">
        <f t="shared" si="23"/>
        <v>2000000</v>
      </c>
      <c r="I919" s="16">
        <v>2</v>
      </c>
    </row>
    <row r="920" spans="1:9" s="77" customFormat="1" x14ac:dyDescent="0.25">
      <c r="A920" s="885"/>
      <c r="B920" s="652"/>
      <c r="C920" s="126">
        <v>33121160</v>
      </c>
      <c r="D920" s="125" t="s">
        <v>4906</v>
      </c>
      <c r="E920" s="79" t="s">
        <v>14</v>
      </c>
      <c r="F920" s="79" t="s">
        <v>15</v>
      </c>
      <c r="G920" s="16">
        <v>1700000</v>
      </c>
      <c r="H920" s="16">
        <f t="shared" si="23"/>
        <v>3400000</v>
      </c>
      <c r="I920" s="16">
        <v>2</v>
      </c>
    </row>
    <row r="921" spans="1:9" s="77" customFormat="1" x14ac:dyDescent="0.25">
      <c r="A921" s="885"/>
      <c r="B921" s="652"/>
      <c r="C921" s="126">
        <v>33121160</v>
      </c>
      <c r="D921" s="125" t="s">
        <v>4906</v>
      </c>
      <c r="E921" s="79" t="s">
        <v>14</v>
      </c>
      <c r="F921" s="79" t="s">
        <v>15</v>
      </c>
      <c r="G921" s="16">
        <v>1200000</v>
      </c>
      <c r="H921" s="16">
        <f t="shared" si="23"/>
        <v>9600000</v>
      </c>
      <c r="I921" s="16">
        <v>8</v>
      </c>
    </row>
    <row r="922" spans="1:9" s="77" customFormat="1" x14ac:dyDescent="0.25">
      <c r="A922" s="885"/>
      <c r="B922" s="652"/>
      <c r="C922" s="126">
        <v>33121190</v>
      </c>
      <c r="D922" s="125" t="s">
        <v>4907</v>
      </c>
      <c r="E922" s="79" t="s">
        <v>14</v>
      </c>
      <c r="F922" s="79" t="s">
        <v>15</v>
      </c>
      <c r="G922" s="16">
        <v>500000</v>
      </c>
      <c r="H922" s="16">
        <f t="shared" si="23"/>
        <v>7000000</v>
      </c>
      <c r="I922" s="16">
        <v>14</v>
      </c>
    </row>
    <row r="923" spans="1:9" s="77" customFormat="1" x14ac:dyDescent="0.25">
      <c r="A923" s="885"/>
      <c r="B923" s="652"/>
      <c r="C923" s="126">
        <v>33191110</v>
      </c>
      <c r="D923" s="125" t="s">
        <v>4908</v>
      </c>
      <c r="E923" s="79" t="s">
        <v>14</v>
      </c>
      <c r="F923" s="79" t="s">
        <v>15</v>
      </c>
      <c r="G923" s="16">
        <v>1200000</v>
      </c>
      <c r="H923" s="16">
        <f t="shared" si="23"/>
        <v>24000000</v>
      </c>
      <c r="I923" s="16">
        <v>20</v>
      </c>
    </row>
    <row r="924" spans="1:9" s="77" customFormat="1" x14ac:dyDescent="0.25">
      <c r="A924" s="885"/>
      <c r="B924" s="652"/>
      <c r="C924" s="126">
        <v>33191130</v>
      </c>
      <c r="D924" s="125" t="s">
        <v>4909</v>
      </c>
      <c r="E924" s="79" t="s">
        <v>14</v>
      </c>
      <c r="F924" s="79" t="s">
        <v>15</v>
      </c>
      <c r="G924" s="16">
        <v>470000</v>
      </c>
      <c r="H924" s="16">
        <f t="shared" si="23"/>
        <v>9400000</v>
      </c>
      <c r="I924" s="16">
        <v>20</v>
      </c>
    </row>
    <row r="925" spans="1:9" s="77" customFormat="1" x14ac:dyDescent="0.25">
      <c r="A925" s="885"/>
      <c r="B925" s="652"/>
      <c r="C925" s="126">
        <v>33191490</v>
      </c>
      <c r="D925" s="125" t="s">
        <v>4910</v>
      </c>
      <c r="E925" s="79" t="s">
        <v>14</v>
      </c>
      <c r="F925" s="79" t="s">
        <v>15</v>
      </c>
      <c r="G925" s="16">
        <v>250000</v>
      </c>
      <c r="H925" s="16">
        <f t="shared" si="23"/>
        <v>5000000</v>
      </c>
      <c r="I925" s="16">
        <v>20</v>
      </c>
    </row>
    <row r="926" spans="1:9" s="77" customFormat="1" ht="30" x14ac:dyDescent="0.25">
      <c r="A926" s="885"/>
      <c r="B926" s="654"/>
      <c r="C926" s="126">
        <v>33191540</v>
      </c>
      <c r="D926" s="125" t="s">
        <v>4911</v>
      </c>
      <c r="E926" s="79" t="s">
        <v>14</v>
      </c>
      <c r="F926" s="79" t="s">
        <v>15</v>
      </c>
      <c r="G926" s="16">
        <v>350000</v>
      </c>
      <c r="H926" s="16">
        <f t="shared" si="23"/>
        <v>7000000</v>
      </c>
      <c r="I926" s="16">
        <v>20</v>
      </c>
    </row>
    <row r="927" spans="1:9" s="77" customFormat="1" ht="39.950000000000003" customHeight="1" x14ac:dyDescent="0.25">
      <c r="A927" s="885"/>
      <c r="B927" s="660" t="s">
        <v>4912</v>
      </c>
      <c r="C927" s="661"/>
      <c r="D927" s="661"/>
      <c r="E927" s="661"/>
      <c r="F927" s="661"/>
      <c r="G927" s="662"/>
      <c r="H927" s="2">
        <f>SUM(H928+H930)</f>
        <v>304429.81</v>
      </c>
      <c r="I927" s="2"/>
    </row>
    <row r="928" spans="1:9" s="77" customFormat="1" ht="15" customHeight="1" x14ac:dyDescent="0.25">
      <c r="A928" s="885"/>
      <c r="B928" s="675" t="s">
        <v>154</v>
      </c>
      <c r="C928" s="676"/>
      <c r="D928" s="676"/>
      <c r="E928" s="676"/>
      <c r="F928" s="676"/>
      <c r="G928" s="677"/>
      <c r="H928" s="276">
        <f>SUM(H929:H929)</f>
        <v>304429.81</v>
      </c>
      <c r="I928" s="276"/>
    </row>
    <row r="929" spans="1:9" s="77" customFormat="1" ht="60" x14ac:dyDescent="0.25">
      <c r="A929" s="885"/>
      <c r="B929" s="273">
        <v>5113</v>
      </c>
      <c r="C929" s="325" t="s">
        <v>5716</v>
      </c>
      <c r="D929" s="325" t="s">
        <v>5717</v>
      </c>
      <c r="E929" s="325" t="s">
        <v>172</v>
      </c>
      <c r="F929" s="325" t="s">
        <v>121</v>
      </c>
      <c r="G929" s="325">
        <v>304429.81</v>
      </c>
      <c r="H929" s="325">
        <v>304429.81</v>
      </c>
      <c r="I929" s="325">
        <v>1</v>
      </c>
    </row>
    <row r="930" spans="1:9" s="77" customFormat="1" ht="15" customHeight="1" x14ac:dyDescent="0.25">
      <c r="A930" s="885"/>
      <c r="B930" s="675" t="s">
        <v>118</v>
      </c>
      <c r="C930" s="676"/>
      <c r="D930" s="676"/>
      <c r="E930" s="676"/>
      <c r="F930" s="676"/>
      <c r="G930" s="677"/>
      <c r="H930" s="276">
        <f>SUM(H931:H931)</f>
        <v>0</v>
      </c>
      <c r="I930" s="276"/>
    </row>
    <row r="931" spans="1:9" s="84" customFormat="1" ht="30" x14ac:dyDescent="0.25">
      <c r="A931" s="885"/>
      <c r="B931" s="278">
        <v>5113</v>
      </c>
      <c r="C931" s="124">
        <v>98111140</v>
      </c>
      <c r="D931" s="129" t="s">
        <v>532</v>
      </c>
      <c r="E931" s="278" t="s">
        <v>120</v>
      </c>
      <c r="F931" s="278" t="s">
        <v>121</v>
      </c>
      <c r="G931" s="7">
        <v>0</v>
      </c>
      <c r="H931" s="7">
        <f>G931*I931</f>
        <v>0</v>
      </c>
      <c r="I931" s="7">
        <v>1</v>
      </c>
    </row>
    <row r="932" spans="1:9" s="77" customFormat="1" ht="39.950000000000003" customHeight="1" x14ac:dyDescent="0.25">
      <c r="A932" s="885"/>
      <c r="B932" s="660" t="s">
        <v>4913</v>
      </c>
      <c r="C932" s="661"/>
      <c r="D932" s="661"/>
      <c r="E932" s="661"/>
      <c r="F932" s="661"/>
      <c r="G932" s="662"/>
      <c r="H932" s="2">
        <f>SUM(H933)</f>
        <v>20060000</v>
      </c>
      <c r="I932" s="2"/>
    </row>
    <row r="933" spans="1:9" s="77" customFormat="1" ht="15" customHeight="1" x14ac:dyDescent="0.25">
      <c r="A933" s="885"/>
      <c r="B933" s="675" t="s">
        <v>118</v>
      </c>
      <c r="C933" s="676"/>
      <c r="D933" s="676"/>
      <c r="E933" s="676"/>
      <c r="F933" s="676"/>
      <c r="G933" s="677"/>
      <c r="H933" s="276">
        <f>SUM(H934:H937)</f>
        <v>20060000</v>
      </c>
      <c r="I933" s="276"/>
    </row>
    <row r="934" spans="1:9" s="77" customFormat="1" ht="60" x14ac:dyDescent="0.25">
      <c r="A934" s="885"/>
      <c r="B934" s="653">
        <v>4241</v>
      </c>
      <c r="C934" s="122" t="s">
        <v>4914</v>
      </c>
      <c r="D934" s="120" t="s">
        <v>4915</v>
      </c>
      <c r="E934" s="273" t="s">
        <v>126</v>
      </c>
      <c r="F934" s="273" t="s">
        <v>121</v>
      </c>
      <c r="G934" s="3">
        <v>3100000</v>
      </c>
      <c r="H934" s="3">
        <f>G934*I934</f>
        <v>3100000</v>
      </c>
      <c r="I934" s="3">
        <v>1</v>
      </c>
    </row>
    <row r="935" spans="1:9" s="77" customFormat="1" ht="60" x14ac:dyDescent="0.25">
      <c r="A935" s="885"/>
      <c r="B935" s="652"/>
      <c r="C935" s="122" t="s">
        <v>4916</v>
      </c>
      <c r="D935" s="123" t="s">
        <v>4917</v>
      </c>
      <c r="E935" s="273" t="s">
        <v>126</v>
      </c>
      <c r="F935" s="273" t="s">
        <v>121</v>
      </c>
      <c r="G935" s="3">
        <v>3560000</v>
      </c>
      <c r="H935" s="3">
        <f>G935*I935</f>
        <v>3560000</v>
      </c>
      <c r="I935" s="3">
        <v>1</v>
      </c>
    </row>
    <row r="936" spans="1:9" s="77" customFormat="1" ht="45" x14ac:dyDescent="0.25">
      <c r="A936" s="885"/>
      <c r="B936" s="652"/>
      <c r="C936" s="122" t="s">
        <v>4918</v>
      </c>
      <c r="D936" s="120" t="s">
        <v>4919</v>
      </c>
      <c r="E936" s="273" t="s">
        <v>126</v>
      </c>
      <c r="F936" s="273" t="s">
        <v>121</v>
      </c>
      <c r="G936" s="3">
        <v>12000000</v>
      </c>
      <c r="H936" s="3">
        <f>G936*I936</f>
        <v>12000000</v>
      </c>
      <c r="I936" s="3">
        <v>1</v>
      </c>
    </row>
    <row r="937" spans="1:9" s="77" customFormat="1" ht="60" x14ac:dyDescent="0.25">
      <c r="A937" s="885"/>
      <c r="B937" s="654"/>
      <c r="C937" s="122" t="s">
        <v>4920</v>
      </c>
      <c r="D937" s="120" t="s">
        <v>4921</v>
      </c>
      <c r="E937" s="273" t="s">
        <v>126</v>
      </c>
      <c r="F937" s="273" t="s">
        <v>121</v>
      </c>
      <c r="G937" s="3">
        <v>1400000</v>
      </c>
      <c r="H937" s="3">
        <f>G937*I937</f>
        <v>1400000</v>
      </c>
      <c r="I937" s="3">
        <v>1</v>
      </c>
    </row>
    <row r="938" spans="1:9" s="77" customFormat="1" ht="39.950000000000003" customHeight="1" x14ac:dyDescent="0.25">
      <c r="A938" s="885"/>
      <c r="B938" s="660" t="s">
        <v>267</v>
      </c>
      <c r="C938" s="661"/>
      <c r="D938" s="661"/>
      <c r="E938" s="661"/>
      <c r="F938" s="661"/>
      <c r="G938" s="662"/>
      <c r="H938" s="2">
        <f>SUM(H939)</f>
        <v>41400</v>
      </c>
      <c r="I938" s="2"/>
    </row>
    <row r="939" spans="1:9" s="77" customFormat="1" ht="15" customHeight="1" x14ac:dyDescent="0.25">
      <c r="A939" s="885"/>
      <c r="B939" s="761" t="s">
        <v>118</v>
      </c>
      <c r="C939" s="762"/>
      <c r="D939" s="762"/>
      <c r="E939" s="762"/>
      <c r="F939" s="762"/>
      <c r="G939" s="763"/>
      <c r="H939" s="276">
        <f>SUM(H940:H994)</f>
        <v>41400</v>
      </c>
      <c r="I939" s="276"/>
    </row>
    <row r="940" spans="1:9" s="77" customFormat="1" ht="30" x14ac:dyDescent="0.25">
      <c r="A940" s="885"/>
      <c r="B940" s="702" t="s">
        <v>5622</v>
      </c>
      <c r="C940" s="122" t="s">
        <v>5566</v>
      </c>
      <c r="D940" s="120" t="s">
        <v>5621</v>
      </c>
      <c r="E940" s="273" t="s">
        <v>14</v>
      </c>
      <c r="F940" s="273" t="s">
        <v>121</v>
      </c>
      <c r="G940" s="217">
        <v>1600</v>
      </c>
      <c r="H940" s="217">
        <f>G940*I940</f>
        <v>1600</v>
      </c>
      <c r="I940" s="3">
        <v>1</v>
      </c>
    </row>
    <row r="941" spans="1:9" s="77" customFormat="1" ht="30" x14ac:dyDescent="0.25">
      <c r="A941" s="885"/>
      <c r="B941" s="703"/>
      <c r="C941" s="122" t="s">
        <v>5567</v>
      </c>
      <c r="D941" s="120" t="s">
        <v>5621</v>
      </c>
      <c r="E941" s="273" t="s">
        <v>14</v>
      </c>
      <c r="F941" s="273" t="s">
        <v>121</v>
      </c>
      <c r="G941" s="217">
        <v>500</v>
      </c>
      <c r="H941" s="217">
        <f t="shared" ref="H941:H994" si="24">G941*I941</f>
        <v>500</v>
      </c>
      <c r="I941" s="3">
        <v>1</v>
      </c>
    </row>
    <row r="942" spans="1:9" s="77" customFormat="1" ht="30" x14ac:dyDescent="0.25">
      <c r="A942" s="885"/>
      <c r="B942" s="703"/>
      <c r="C942" s="122" t="s">
        <v>5568</v>
      </c>
      <c r="D942" s="120" t="s">
        <v>5621</v>
      </c>
      <c r="E942" s="273" t="s">
        <v>14</v>
      </c>
      <c r="F942" s="273" t="s">
        <v>121</v>
      </c>
      <c r="G942" s="217">
        <v>500</v>
      </c>
      <c r="H942" s="217">
        <f t="shared" si="24"/>
        <v>500</v>
      </c>
      <c r="I942" s="3">
        <v>1</v>
      </c>
    </row>
    <row r="943" spans="1:9" s="77" customFormat="1" ht="30" x14ac:dyDescent="0.25">
      <c r="A943" s="885"/>
      <c r="B943" s="703"/>
      <c r="C943" s="122" t="s">
        <v>5569</v>
      </c>
      <c r="D943" s="120" t="s">
        <v>5621</v>
      </c>
      <c r="E943" s="273" t="s">
        <v>14</v>
      </c>
      <c r="F943" s="273" t="s">
        <v>121</v>
      </c>
      <c r="G943" s="217">
        <v>500</v>
      </c>
      <c r="H943" s="217">
        <f t="shared" si="24"/>
        <v>500</v>
      </c>
      <c r="I943" s="3">
        <v>1</v>
      </c>
    </row>
    <row r="944" spans="1:9" s="77" customFormat="1" ht="30" x14ac:dyDescent="0.25">
      <c r="A944" s="885"/>
      <c r="B944" s="703"/>
      <c r="C944" s="122" t="s">
        <v>5570</v>
      </c>
      <c r="D944" s="120" t="s">
        <v>5621</v>
      </c>
      <c r="E944" s="273" t="s">
        <v>14</v>
      </c>
      <c r="F944" s="273" t="s">
        <v>121</v>
      </c>
      <c r="G944" s="217">
        <v>500</v>
      </c>
      <c r="H944" s="217">
        <f t="shared" si="24"/>
        <v>500</v>
      </c>
      <c r="I944" s="3">
        <v>1</v>
      </c>
    </row>
    <row r="945" spans="1:9" s="77" customFormat="1" ht="30" x14ac:dyDescent="0.25">
      <c r="A945" s="885"/>
      <c r="B945" s="703"/>
      <c r="C945" s="122" t="s">
        <v>5571</v>
      </c>
      <c r="D945" s="120" t="s">
        <v>5621</v>
      </c>
      <c r="E945" s="273" t="s">
        <v>14</v>
      </c>
      <c r="F945" s="273" t="s">
        <v>121</v>
      </c>
      <c r="G945" s="217">
        <v>300</v>
      </c>
      <c r="H945" s="217">
        <f t="shared" si="24"/>
        <v>300</v>
      </c>
      <c r="I945" s="3">
        <v>1</v>
      </c>
    </row>
    <row r="946" spans="1:9" s="77" customFormat="1" ht="30" x14ac:dyDescent="0.25">
      <c r="A946" s="885"/>
      <c r="B946" s="703"/>
      <c r="C946" s="122" t="s">
        <v>5572</v>
      </c>
      <c r="D946" s="120" t="s">
        <v>5621</v>
      </c>
      <c r="E946" s="273" t="s">
        <v>14</v>
      </c>
      <c r="F946" s="273" t="s">
        <v>121</v>
      </c>
      <c r="G946" s="217">
        <v>400</v>
      </c>
      <c r="H946" s="217">
        <f t="shared" si="24"/>
        <v>400</v>
      </c>
      <c r="I946" s="3">
        <v>1</v>
      </c>
    </row>
    <row r="947" spans="1:9" s="272" customFormat="1" ht="30" x14ac:dyDescent="0.25">
      <c r="A947" s="885"/>
      <c r="B947" s="703"/>
      <c r="C947" s="122" t="s">
        <v>5573</v>
      </c>
      <c r="D947" s="120" t="s">
        <v>5621</v>
      </c>
      <c r="E947" s="273" t="s">
        <v>14</v>
      </c>
      <c r="F947" s="273" t="s">
        <v>121</v>
      </c>
      <c r="G947" s="217">
        <v>400</v>
      </c>
      <c r="H947" s="217">
        <f t="shared" si="24"/>
        <v>400</v>
      </c>
      <c r="I947" s="3">
        <v>1</v>
      </c>
    </row>
    <row r="948" spans="1:9" s="272" customFormat="1" ht="30" x14ac:dyDescent="0.25">
      <c r="A948" s="885"/>
      <c r="B948" s="703"/>
      <c r="C948" s="122" t="s">
        <v>5574</v>
      </c>
      <c r="D948" s="120" t="s">
        <v>5621</v>
      </c>
      <c r="E948" s="273" t="s">
        <v>14</v>
      </c>
      <c r="F948" s="273" t="s">
        <v>121</v>
      </c>
      <c r="G948" s="217">
        <v>300</v>
      </c>
      <c r="H948" s="217">
        <f t="shared" si="24"/>
        <v>300</v>
      </c>
      <c r="I948" s="3">
        <v>1</v>
      </c>
    </row>
    <row r="949" spans="1:9" s="272" customFormat="1" ht="30" x14ac:dyDescent="0.25">
      <c r="A949" s="885"/>
      <c r="B949" s="703"/>
      <c r="C949" s="122" t="s">
        <v>5575</v>
      </c>
      <c r="D949" s="120" t="s">
        <v>5621</v>
      </c>
      <c r="E949" s="273" t="s">
        <v>14</v>
      </c>
      <c r="F949" s="273" t="s">
        <v>121</v>
      </c>
      <c r="G949" s="217">
        <v>300</v>
      </c>
      <c r="H949" s="217">
        <f t="shared" si="24"/>
        <v>300</v>
      </c>
      <c r="I949" s="3">
        <v>1</v>
      </c>
    </row>
    <row r="950" spans="1:9" s="272" customFormat="1" ht="30" x14ac:dyDescent="0.25">
      <c r="A950" s="885"/>
      <c r="B950" s="703"/>
      <c r="C950" s="122" t="s">
        <v>5576</v>
      </c>
      <c r="D950" s="120" t="s">
        <v>5621</v>
      </c>
      <c r="E950" s="273" t="s">
        <v>14</v>
      </c>
      <c r="F950" s="273" t="s">
        <v>121</v>
      </c>
      <c r="G950" s="217">
        <v>300</v>
      </c>
      <c r="H950" s="217">
        <f t="shared" si="24"/>
        <v>300</v>
      </c>
      <c r="I950" s="3">
        <v>1</v>
      </c>
    </row>
    <row r="951" spans="1:9" s="272" customFormat="1" ht="30" x14ac:dyDescent="0.25">
      <c r="A951" s="885"/>
      <c r="B951" s="703"/>
      <c r="C951" s="122" t="s">
        <v>5577</v>
      </c>
      <c r="D951" s="120" t="s">
        <v>5621</v>
      </c>
      <c r="E951" s="273" t="s">
        <v>14</v>
      </c>
      <c r="F951" s="273" t="s">
        <v>121</v>
      </c>
      <c r="G951" s="217">
        <v>500</v>
      </c>
      <c r="H951" s="217">
        <f t="shared" si="24"/>
        <v>500</v>
      </c>
      <c r="I951" s="3">
        <v>1</v>
      </c>
    </row>
    <row r="952" spans="1:9" s="272" customFormat="1" ht="30" x14ac:dyDescent="0.25">
      <c r="A952" s="885"/>
      <c r="B952" s="703"/>
      <c r="C952" s="122" t="s">
        <v>5578</v>
      </c>
      <c r="D952" s="120" t="s">
        <v>5621</v>
      </c>
      <c r="E952" s="273" t="s">
        <v>14</v>
      </c>
      <c r="F952" s="273" t="s">
        <v>121</v>
      </c>
      <c r="G952" s="217">
        <v>500</v>
      </c>
      <c r="H952" s="217">
        <f t="shared" si="24"/>
        <v>500</v>
      </c>
      <c r="I952" s="3">
        <v>1</v>
      </c>
    </row>
    <row r="953" spans="1:9" s="272" customFormat="1" ht="30" x14ac:dyDescent="0.25">
      <c r="A953" s="885"/>
      <c r="B953" s="703"/>
      <c r="C953" s="122" t="s">
        <v>5579</v>
      </c>
      <c r="D953" s="120" t="s">
        <v>5621</v>
      </c>
      <c r="E953" s="273" t="s">
        <v>14</v>
      </c>
      <c r="F953" s="273" t="s">
        <v>121</v>
      </c>
      <c r="G953" s="217">
        <v>600</v>
      </c>
      <c r="H953" s="217">
        <f t="shared" si="24"/>
        <v>600</v>
      </c>
      <c r="I953" s="3">
        <v>1</v>
      </c>
    </row>
    <row r="954" spans="1:9" s="272" customFormat="1" ht="30" x14ac:dyDescent="0.25">
      <c r="A954" s="885"/>
      <c r="B954" s="703"/>
      <c r="C954" s="122" t="s">
        <v>5580</v>
      </c>
      <c r="D954" s="120" t="s">
        <v>5621</v>
      </c>
      <c r="E954" s="273" t="s">
        <v>14</v>
      </c>
      <c r="F954" s="273" t="s">
        <v>121</v>
      </c>
      <c r="G954" s="217">
        <v>400</v>
      </c>
      <c r="H954" s="217">
        <f t="shared" si="24"/>
        <v>400</v>
      </c>
      <c r="I954" s="3">
        <v>1</v>
      </c>
    </row>
    <row r="955" spans="1:9" s="272" customFormat="1" ht="30" x14ac:dyDescent="0.25">
      <c r="A955" s="885"/>
      <c r="B955" s="703"/>
      <c r="C955" s="122" t="s">
        <v>5581</v>
      </c>
      <c r="D955" s="120" t="s">
        <v>5621</v>
      </c>
      <c r="E955" s="273" t="s">
        <v>14</v>
      </c>
      <c r="F955" s="273" t="s">
        <v>121</v>
      </c>
      <c r="G955" s="217">
        <v>700</v>
      </c>
      <c r="H955" s="217">
        <f t="shared" si="24"/>
        <v>700</v>
      </c>
      <c r="I955" s="3">
        <v>1</v>
      </c>
    </row>
    <row r="956" spans="1:9" s="272" customFormat="1" ht="30" x14ac:dyDescent="0.25">
      <c r="A956" s="885"/>
      <c r="B956" s="703"/>
      <c r="C956" s="122" t="s">
        <v>5582</v>
      </c>
      <c r="D956" s="120" t="s">
        <v>5621</v>
      </c>
      <c r="E956" s="273" t="s">
        <v>14</v>
      </c>
      <c r="F956" s="273" t="s">
        <v>121</v>
      </c>
      <c r="G956" s="217">
        <v>1200</v>
      </c>
      <c r="H956" s="217">
        <f t="shared" si="24"/>
        <v>1200</v>
      </c>
      <c r="I956" s="3">
        <v>1</v>
      </c>
    </row>
    <row r="957" spans="1:9" s="272" customFormat="1" ht="30" x14ac:dyDescent="0.25">
      <c r="A957" s="885"/>
      <c r="B957" s="703"/>
      <c r="C957" s="122" t="s">
        <v>5583</v>
      </c>
      <c r="D957" s="120" t="s">
        <v>5621</v>
      </c>
      <c r="E957" s="273" t="s">
        <v>14</v>
      </c>
      <c r="F957" s="273" t="s">
        <v>121</v>
      </c>
      <c r="G957" s="217">
        <v>600</v>
      </c>
      <c r="H957" s="217">
        <f t="shared" si="24"/>
        <v>600</v>
      </c>
      <c r="I957" s="3">
        <v>1</v>
      </c>
    </row>
    <row r="958" spans="1:9" s="272" customFormat="1" ht="30" x14ac:dyDescent="0.25">
      <c r="A958" s="885"/>
      <c r="B958" s="703"/>
      <c r="C958" s="122" t="s">
        <v>5584</v>
      </c>
      <c r="D958" s="120" t="s">
        <v>5621</v>
      </c>
      <c r="E958" s="273" t="s">
        <v>14</v>
      </c>
      <c r="F958" s="273" t="s">
        <v>121</v>
      </c>
      <c r="G958" s="217">
        <v>1500</v>
      </c>
      <c r="H958" s="217">
        <f t="shared" si="24"/>
        <v>1500</v>
      </c>
      <c r="I958" s="3">
        <v>1</v>
      </c>
    </row>
    <row r="959" spans="1:9" s="272" customFormat="1" ht="30" x14ac:dyDescent="0.25">
      <c r="A959" s="885"/>
      <c r="B959" s="703"/>
      <c r="C959" s="122" t="s">
        <v>5585</v>
      </c>
      <c r="D959" s="120" t="s">
        <v>5621</v>
      </c>
      <c r="E959" s="273" t="s">
        <v>14</v>
      </c>
      <c r="F959" s="273" t="s">
        <v>121</v>
      </c>
      <c r="G959" s="217">
        <v>500</v>
      </c>
      <c r="H959" s="217">
        <f t="shared" si="24"/>
        <v>500</v>
      </c>
      <c r="I959" s="3">
        <v>1</v>
      </c>
    </row>
    <row r="960" spans="1:9" s="272" customFormat="1" ht="30" x14ac:dyDescent="0.25">
      <c r="A960" s="885"/>
      <c r="B960" s="703"/>
      <c r="C960" s="122" t="s">
        <v>5586</v>
      </c>
      <c r="D960" s="120" t="s">
        <v>5621</v>
      </c>
      <c r="E960" s="273" t="s">
        <v>14</v>
      </c>
      <c r="F960" s="273" t="s">
        <v>121</v>
      </c>
      <c r="G960" s="217">
        <v>500</v>
      </c>
      <c r="H960" s="217">
        <f t="shared" si="24"/>
        <v>500</v>
      </c>
      <c r="I960" s="3">
        <v>1</v>
      </c>
    </row>
    <row r="961" spans="1:9" s="272" customFormat="1" ht="30" x14ac:dyDescent="0.25">
      <c r="A961" s="885"/>
      <c r="B961" s="703"/>
      <c r="C961" s="122" t="s">
        <v>5587</v>
      </c>
      <c r="D961" s="120" t="s">
        <v>5621</v>
      </c>
      <c r="E961" s="273" t="s">
        <v>14</v>
      </c>
      <c r="F961" s="273" t="s">
        <v>121</v>
      </c>
      <c r="G961" s="217">
        <v>500</v>
      </c>
      <c r="H961" s="217">
        <f t="shared" si="24"/>
        <v>500</v>
      </c>
      <c r="I961" s="3">
        <v>1</v>
      </c>
    </row>
    <row r="962" spans="1:9" s="272" customFormat="1" ht="30" x14ac:dyDescent="0.25">
      <c r="A962" s="885"/>
      <c r="B962" s="703"/>
      <c r="C962" s="122" t="s">
        <v>5588</v>
      </c>
      <c r="D962" s="120" t="s">
        <v>5621</v>
      </c>
      <c r="E962" s="273" t="s">
        <v>14</v>
      </c>
      <c r="F962" s="273" t="s">
        <v>121</v>
      </c>
      <c r="G962" s="217">
        <v>600</v>
      </c>
      <c r="H962" s="217">
        <f t="shared" si="24"/>
        <v>600</v>
      </c>
      <c r="I962" s="3">
        <v>1</v>
      </c>
    </row>
    <row r="963" spans="1:9" s="272" customFormat="1" ht="30" x14ac:dyDescent="0.25">
      <c r="A963" s="885"/>
      <c r="B963" s="703"/>
      <c r="C963" s="122" t="s">
        <v>5589</v>
      </c>
      <c r="D963" s="120" t="s">
        <v>5621</v>
      </c>
      <c r="E963" s="273" t="s">
        <v>14</v>
      </c>
      <c r="F963" s="273" t="s">
        <v>121</v>
      </c>
      <c r="G963" s="217">
        <v>900</v>
      </c>
      <c r="H963" s="217">
        <f t="shared" si="24"/>
        <v>900</v>
      </c>
      <c r="I963" s="3">
        <v>1</v>
      </c>
    </row>
    <row r="964" spans="1:9" s="272" customFormat="1" ht="30" x14ac:dyDescent="0.25">
      <c r="A964" s="885"/>
      <c r="B964" s="703"/>
      <c r="C964" s="122" t="s">
        <v>5590</v>
      </c>
      <c r="D964" s="120" t="s">
        <v>5621</v>
      </c>
      <c r="E964" s="273" t="s">
        <v>14</v>
      </c>
      <c r="F964" s="273" t="s">
        <v>121</v>
      </c>
      <c r="G964" s="217">
        <v>500</v>
      </c>
      <c r="H964" s="217">
        <f t="shared" si="24"/>
        <v>500</v>
      </c>
      <c r="I964" s="3">
        <v>1</v>
      </c>
    </row>
    <row r="965" spans="1:9" s="272" customFormat="1" ht="30" x14ac:dyDescent="0.25">
      <c r="A965" s="885"/>
      <c r="B965" s="703"/>
      <c r="C965" s="122" t="s">
        <v>5591</v>
      </c>
      <c r="D965" s="120" t="s">
        <v>5621</v>
      </c>
      <c r="E965" s="273" t="s">
        <v>14</v>
      </c>
      <c r="F965" s="273" t="s">
        <v>121</v>
      </c>
      <c r="G965" s="217">
        <v>400</v>
      </c>
      <c r="H965" s="217">
        <f t="shared" si="24"/>
        <v>400</v>
      </c>
      <c r="I965" s="3">
        <v>1</v>
      </c>
    </row>
    <row r="966" spans="1:9" s="272" customFormat="1" ht="30" x14ac:dyDescent="0.25">
      <c r="A966" s="885"/>
      <c r="B966" s="703"/>
      <c r="C966" s="122" t="s">
        <v>5592</v>
      </c>
      <c r="D966" s="120" t="s">
        <v>5621</v>
      </c>
      <c r="E966" s="273" t="s">
        <v>14</v>
      </c>
      <c r="F966" s="273" t="s">
        <v>121</v>
      </c>
      <c r="G966" s="217">
        <v>600</v>
      </c>
      <c r="H966" s="217">
        <f t="shared" si="24"/>
        <v>600</v>
      </c>
      <c r="I966" s="3">
        <v>1</v>
      </c>
    </row>
    <row r="967" spans="1:9" s="272" customFormat="1" ht="30" x14ac:dyDescent="0.25">
      <c r="A967" s="885"/>
      <c r="B967" s="703"/>
      <c r="C967" s="122" t="s">
        <v>5593</v>
      </c>
      <c r="D967" s="120" t="s">
        <v>5621</v>
      </c>
      <c r="E967" s="273" t="s">
        <v>14</v>
      </c>
      <c r="F967" s="273" t="s">
        <v>121</v>
      </c>
      <c r="G967" s="217">
        <v>500</v>
      </c>
      <c r="H967" s="217">
        <f t="shared" si="24"/>
        <v>500</v>
      </c>
      <c r="I967" s="3">
        <v>1</v>
      </c>
    </row>
    <row r="968" spans="1:9" s="272" customFormat="1" ht="30" x14ac:dyDescent="0.25">
      <c r="A968" s="885"/>
      <c r="B968" s="703"/>
      <c r="C968" s="122" t="s">
        <v>5594</v>
      </c>
      <c r="D968" s="120" t="s">
        <v>5621</v>
      </c>
      <c r="E968" s="273" t="s">
        <v>14</v>
      </c>
      <c r="F968" s="273" t="s">
        <v>121</v>
      </c>
      <c r="G968" s="217">
        <v>500</v>
      </c>
      <c r="H968" s="217">
        <f t="shared" si="24"/>
        <v>500</v>
      </c>
      <c r="I968" s="3">
        <v>1</v>
      </c>
    </row>
    <row r="969" spans="1:9" s="272" customFormat="1" ht="30" x14ac:dyDescent="0.25">
      <c r="A969" s="885"/>
      <c r="B969" s="703"/>
      <c r="C969" s="122" t="s">
        <v>5595</v>
      </c>
      <c r="D969" s="120" t="s">
        <v>5621</v>
      </c>
      <c r="E969" s="273" t="s">
        <v>14</v>
      </c>
      <c r="F969" s="273" t="s">
        <v>121</v>
      </c>
      <c r="G969" s="217">
        <v>500</v>
      </c>
      <c r="H969" s="217">
        <f t="shared" si="24"/>
        <v>500</v>
      </c>
      <c r="I969" s="3">
        <v>1</v>
      </c>
    </row>
    <row r="970" spans="1:9" s="272" customFormat="1" ht="30" x14ac:dyDescent="0.25">
      <c r="A970" s="885"/>
      <c r="B970" s="703"/>
      <c r="C970" s="122" t="s">
        <v>5596</v>
      </c>
      <c r="D970" s="120" t="s">
        <v>5621</v>
      </c>
      <c r="E970" s="273" t="s">
        <v>14</v>
      </c>
      <c r="F970" s="273" t="s">
        <v>121</v>
      </c>
      <c r="G970" s="217">
        <v>500</v>
      </c>
      <c r="H970" s="217">
        <f t="shared" si="24"/>
        <v>500</v>
      </c>
      <c r="I970" s="3">
        <v>1</v>
      </c>
    </row>
    <row r="971" spans="1:9" s="272" customFormat="1" ht="30" x14ac:dyDescent="0.25">
      <c r="A971" s="885"/>
      <c r="B971" s="703"/>
      <c r="C971" s="122" t="s">
        <v>5597</v>
      </c>
      <c r="D971" s="120" t="s">
        <v>5621</v>
      </c>
      <c r="E971" s="273" t="s">
        <v>14</v>
      </c>
      <c r="F971" s="273" t="s">
        <v>121</v>
      </c>
      <c r="G971" s="217">
        <v>400</v>
      </c>
      <c r="H971" s="217">
        <f t="shared" si="24"/>
        <v>400</v>
      </c>
      <c r="I971" s="3">
        <v>1</v>
      </c>
    </row>
    <row r="972" spans="1:9" s="272" customFormat="1" ht="30" x14ac:dyDescent="0.25">
      <c r="A972" s="885"/>
      <c r="B972" s="703"/>
      <c r="C972" s="122" t="s">
        <v>5598</v>
      </c>
      <c r="D972" s="120" t="s">
        <v>5621</v>
      </c>
      <c r="E972" s="273" t="s">
        <v>14</v>
      </c>
      <c r="F972" s="273" t="s">
        <v>121</v>
      </c>
      <c r="G972" s="217">
        <v>400</v>
      </c>
      <c r="H972" s="217">
        <f t="shared" si="24"/>
        <v>400</v>
      </c>
      <c r="I972" s="3">
        <v>1</v>
      </c>
    </row>
    <row r="973" spans="1:9" s="272" customFormat="1" ht="30" x14ac:dyDescent="0.25">
      <c r="A973" s="885"/>
      <c r="B973" s="703"/>
      <c r="C973" s="122" t="s">
        <v>5599</v>
      </c>
      <c r="D973" s="120" t="s">
        <v>5621</v>
      </c>
      <c r="E973" s="273" t="s">
        <v>14</v>
      </c>
      <c r="F973" s="273" t="s">
        <v>121</v>
      </c>
      <c r="G973" s="217">
        <v>500</v>
      </c>
      <c r="H973" s="217">
        <f t="shared" si="24"/>
        <v>500</v>
      </c>
      <c r="I973" s="3">
        <v>1</v>
      </c>
    </row>
    <row r="974" spans="1:9" s="272" customFormat="1" ht="30" x14ac:dyDescent="0.25">
      <c r="A974" s="885"/>
      <c r="B974" s="703"/>
      <c r="C974" s="122" t="s">
        <v>5600</v>
      </c>
      <c r="D974" s="120" t="s">
        <v>5621</v>
      </c>
      <c r="E974" s="273" t="s">
        <v>14</v>
      </c>
      <c r="F974" s="273" t="s">
        <v>121</v>
      </c>
      <c r="G974" s="217">
        <v>600</v>
      </c>
      <c r="H974" s="217">
        <f t="shared" si="24"/>
        <v>600</v>
      </c>
      <c r="I974" s="3">
        <v>1</v>
      </c>
    </row>
    <row r="975" spans="1:9" s="272" customFormat="1" ht="30" x14ac:dyDescent="0.25">
      <c r="A975" s="885"/>
      <c r="B975" s="703"/>
      <c r="C975" s="122" t="s">
        <v>5601</v>
      </c>
      <c r="D975" s="120" t="s">
        <v>5621</v>
      </c>
      <c r="E975" s="273" t="s">
        <v>14</v>
      </c>
      <c r="F975" s="273" t="s">
        <v>121</v>
      </c>
      <c r="G975" s="217">
        <v>500</v>
      </c>
      <c r="H975" s="217">
        <f t="shared" si="24"/>
        <v>500</v>
      </c>
      <c r="I975" s="3">
        <v>1</v>
      </c>
    </row>
    <row r="976" spans="1:9" s="272" customFormat="1" ht="30" x14ac:dyDescent="0.25">
      <c r="A976" s="885"/>
      <c r="B976" s="703"/>
      <c r="C976" s="122" t="s">
        <v>5602</v>
      </c>
      <c r="D976" s="120" t="s">
        <v>5621</v>
      </c>
      <c r="E976" s="273" t="s">
        <v>14</v>
      </c>
      <c r="F976" s="273" t="s">
        <v>121</v>
      </c>
      <c r="G976" s="217">
        <v>600</v>
      </c>
      <c r="H976" s="217">
        <f t="shared" si="24"/>
        <v>600</v>
      </c>
      <c r="I976" s="3">
        <v>1</v>
      </c>
    </row>
    <row r="977" spans="1:9" s="272" customFormat="1" ht="30" x14ac:dyDescent="0.25">
      <c r="A977" s="885"/>
      <c r="B977" s="703"/>
      <c r="C977" s="122" t="s">
        <v>5603</v>
      </c>
      <c r="D977" s="120" t="s">
        <v>5621</v>
      </c>
      <c r="E977" s="273" t="s">
        <v>14</v>
      </c>
      <c r="F977" s="273" t="s">
        <v>121</v>
      </c>
      <c r="G977" s="217">
        <v>400</v>
      </c>
      <c r="H977" s="217">
        <f t="shared" si="24"/>
        <v>400</v>
      </c>
      <c r="I977" s="3">
        <v>1</v>
      </c>
    </row>
    <row r="978" spans="1:9" s="272" customFormat="1" ht="30" x14ac:dyDescent="0.25">
      <c r="A978" s="885"/>
      <c r="B978" s="703"/>
      <c r="C978" s="122" t="s">
        <v>5604</v>
      </c>
      <c r="D978" s="120" t="s">
        <v>5621</v>
      </c>
      <c r="E978" s="273" t="s">
        <v>14</v>
      </c>
      <c r="F978" s="273" t="s">
        <v>121</v>
      </c>
      <c r="G978" s="217">
        <v>3500</v>
      </c>
      <c r="H978" s="217">
        <f t="shared" si="24"/>
        <v>3500</v>
      </c>
      <c r="I978" s="3">
        <v>1</v>
      </c>
    </row>
    <row r="979" spans="1:9" s="272" customFormat="1" ht="30" x14ac:dyDescent="0.25">
      <c r="A979" s="885"/>
      <c r="B979" s="703"/>
      <c r="C979" s="122" t="s">
        <v>5605</v>
      </c>
      <c r="D979" s="120" t="s">
        <v>5621</v>
      </c>
      <c r="E979" s="273" t="s">
        <v>14</v>
      </c>
      <c r="F979" s="273" t="s">
        <v>121</v>
      </c>
      <c r="G979" s="217">
        <v>500</v>
      </c>
      <c r="H979" s="217">
        <f t="shared" si="24"/>
        <v>500</v>
      </c>
      <c r="I979" s="3">
        <v>1</v>
      </c>
    </row>
    <row r="980" spans="1:9" s="272" customFormat="1" ht="30" x14ac:dyDescent="0.25">
      <c r="A980" s="885"/>
      <c r="B980" s="703"/>
      <c r="C980" s="122" t="s">
        <v>5606</v>
      </c>
      <c r="D980" s="120" t="s">
        <v>5621</v>
      </c>
      <c r="E980" s="273" t="s">
        <v>14</v>
      </c>
      <c r="F980" s="273" t="s">
        <v>121</v>
      </c>
      <c r="G980" s="217">
        <v>500</v>
      </c>
      <c r="H980" s="217">
        <f t="shared" si="24"/>
        <v>500</v>
      </c>
      <c r="I980" s="3">
        <v>1</v>
      </c>
    </row>
    <row r="981" spans="1:9" s="272" customFormat="1" ht="30" x14ac:dyDescent="0.25">
      <c r="A981" s="885"/>
      <c r="B981" s="703"/>
      <c r="C981" s="122" t="s">
        <v>5607</v>
      </c>
      <c r="D981" s="120" t="s">
        <v>5621</v>
      </c>
      <c r="E981" s="273" t="s">
        <v>14</v>
      </c>
      <c r="F981" s="273" t="s">
        <v>121</v>
      </c>
      <c r="G981" s="217">
        <v>500</v>
      </c>
      <c r="H981" s="217">
        <f t="shared" si="24"/>
        <v>500</v>
      </c>
      <c r="I981" s="3">
        <v>1</v>
      </c>
    </row>
    <row r="982" spans="1:9" s="272" customFormat="1" ht="30" x14ac:dyDescent="0.25">
      <c r="A982" s="885"/>
      <c r="B982" s="703"/>
      <c r="C982" s="122" t="s">
        <v>5608</v>
      </c>
      <c r="D982" s="120" t="s">
        <v>5621</v>
      </c>
      <c r="E982" s="273" t="s">
        <v>14</v>
      </c>
      <c r="F982" s="273" t="s">
        <v>121</v>
      </c>
      <c r="G982" s="217">
        <v>600</v>
      </c>
      <c r="H982" s="217">
        <f t="shared" si="24"/>
        <v>600</v>
      </c>
      <c r="I982" s="3">
        <v>1</v>
      </c>
    </row>
    <row r="983" spans="1:9" s="272" customFormat="1" ht="30" x14ac:dyDescent="0.25">
      <c r="A983" s="885"/>
      <c r="B983" s="703"/>
      <c r="C983" s="122" t="s">
        <v>5609</v>
      </c>
      <c r="D983" s="120" t="s">
        <v>5621</v>
      </c>
      <c r="E983" s="273" t="s">
        <v>14</v>
      </c>
      <c r="F983" s="273" t="s">
        <v>121</v>
      </c>
      <c r="G983" s="217">
        <v>4300</v>
      </c>
      <c r="H983" s="217">
        <f t="shared" si="24"/>
        <v>4300</v>
      </c>
      <c r="I983" s="3">
        <v>1</v>
      </c>
    </row>
    <row r="984" spans="1:9" s="77" customFormat="1" ht="30" x14ac:dyDescent="0.25">
      <c r="A984" s="885"/>
      <c r="B984" s="703"/>
      <c r="C984" s="122" t="s">
        <v>5610</v>
      </c>
      <c r="D984" s="120" t="s">
        <v>5621</v>
      </c>
      <c r="E984" s="273" t="s">
        <v>14</v>
      </c>
      <c r="F984" s="273" t="s">
        <v>121</v>
      </c>
      <c r="G984" s="217">
        <v>1500</v>
      </c>
      <c r="H984" s="217">
        <f t="shared" si="24"/>
        <v>1500</v>
      </c>
      <c r="I984" s="3">
        <v>1</v>
      </c>
    </row>
    <row r="985" spans="1:9" s="77" customFormat="1" ht="30" x14ac:dyDescent="0.25">
      <c r="A985" s="885"/>
      <c r="B985" s="703"/>
      <c r="C985" s="122" t="s">
        <v>5611</v>
      </c>
      <c r="D985" s="120" t="s">
        <v>5621</v>
      </c>
      <c r="E985" s="273" t="s">
        <v>14</v>
      </c>
      <c r="F985" s="273" t="s">
        <v>121</v>
      </c>
      <c r="G985" s="217">
        <v>1900</v>
      </c>
      <c r="H985" s="217">
        <f t="shared" si="24"/>
        <v>1900</v>
      </c>
      <c r="I985" s="3">
        <v>1</v>
      </c>
    </row>
    <row r="986" spans="1:9" s="77" customFormat="1" ht="30" x14ac:dyDescent="0.25">
      <c r="A986" s="885"/>
      <c r="B986" s="703"/>
      <c r="C986" s="122" t="s">
        <v>5612</v>
      </c>
      <c r="D986" s="120" t="s">
        <v>5621</v>
      </c>
      <c r="E986" s="273" t="s">
        <v>14</v>
      </c>
      <c r="F986" s="273" t="s">
        <v>121</v>
      </c>
      <c r="G986" s="217">
        <v>800</v>
      </c>
      <c r="H986" s="217">
        <f t="shared" si="24"/>
        <v>800</v>
      </c>
      <c r="I986" s="3">
        <v>1</v>
      </c>
    </row>
    <row r="987" spans="1:9" s="272" customFormat="1" ht="30" x14ac:dyDescent="0.25">
      <c r="A987" s="885"/>
      <c r="B987" s="703"/>
      <c r="C987" s="122" t="s">
        <v>5613</v>
      </c>
      <c r="D987" s="120" t="s">
        <v>5621</v>
      </c>
      <c r="E987" s="273" t="s">
        <v>14</v>
      </c>
      <c r="F987" s="273" t="s">
        <v>121</v>
      </c>
      <c r="G987" s="217">
        <v>800</v>
      </c>
      <c r="H987" s="217">
        <f t="shared" si="24"/>
        <v>800</v>
      </c>
      <c r="I987" s="3">
        <v>1</v>
      </c>
    </row>
    <row r="988" spans="1:9" s="272" customFormat="1" ht="30" x14ac:dyDescent="0.25">
      <c r="A988" s="885"/>
      <c r="B988" s="703"/>
      <c r="C988" s="122" t="s">
        <v>5614</v>
      </c>
      <c r="D988" s="120" t="s">
        <v>5621</v>
      </c>
      <c r="E988" s="273" t="s">
        <v>14</v>
      </c>
      <c r="F988" s="273" t="s">
        <v>121</v>
      </c>
      <c r="G988" s="217">
        <v>800</v>
      </c>
      <c r="H988" s="217">
        <f t="shared" si="24"/>
        <v>800</v>
      </c>
      <c r="I988" s="3">
        <v>1</v>
      </c>
    </row>
    <row r="989" spans="1:9" s="272" customFormat="1" ht="30" x14ac:dyDescent="0.25">
      <c r="A989" s="885"/>
      <c r="B989" s="703"/>
      <c r="C989" s="122" t="s">
        <v>5615</v>
      </c>
      <c r="D989" s="120" t="s">
        <v>5621</v>
      </c>
      <c r="E989" s="273" t="s">
        <v>14</v>
      </c>
      <c r="F989" s="273" t="s">
        <v>121</v>
      </c>
      <c r="G989" s="217">
        <v>500</v>
      </c>
      <c r="H989" s="217">
        <f t="shared" si="24"/>
        <v>500</v>
      </c>
      <c r="I989" s="3">
        <v>1</v>
      </c>
    </row>
    <row r="990" spans="1:9" s="272" customFormat="1" ht="30" x14ac:dyDescent="0.25">
      <c r="A990" s="885"/>
      <c r="B990" s="703"/>
      <c r="C990" s="122" t="s">
        <v>5616</v>
      </c>
      <c r="D990" s="120" t="s">
        <v>5621</v>
      </c>
      <c r="E990" s="273" t="s">
        <v>14</v>
      </c>
      <c r="F990" s="273" t="s">
        <v>121</v>
      </c>
      <c r="G990" s="217">
        <v>1400</v>
      </c>
      <c r="H990" s="217">
        <f t="shared" si="24"/>
        <v>1400</v>
      </c>
      <c r="I990" s="3">
        <v>1</v>
      </c>
    </row>
    <row r="991" spans="1:9" s="272" customFormat="1" ht="30" x14ac:dyDescent="0.25">
      <c r="A991" s="885"/>
      <c r="B991" s="703"/>
      <c r="C991" s="122" t="s">
        <v>5617</v>
      </c>
      <c r="D991" s="120" t="s">
        <v>5621</v>
      </c>
      <c r="E991" s="273" t="s">
        <v>14</v>
      </c>
      <c r="F991" s="273" t="s">
        <v>121</v>
      </c>
      <c r="G991" s="217">
        <v>700</v>
      </c>
      <c r="H991" s="217">
        <f t="shared" si="24"/>
        <v>700</v>
      </c>
      <c r="I991" s="3">
        <v>1</v>
      </c>
    </row>
    <row r="992" spans="1:9" s="272" customFormat="1" ht="30" x14ac:dyDescent="0.25">
      <c r="A992" s="885"/>
      <c r="B992" s="703"/>
      <c r="C992" s="122" t="s">
        <v>5618</v>
      </c>
      <c r="D992" s="120" t="s">
        <v>5621</v>
      </c>
      <c r="E992" s="273" t="s">
        <v>14</v>
      </c>
      <c r="F992" s="273" t="s">
        <v>121</v>
      </c>
      <c r="G992" s="217">
        <v>600</v>
      </c>
      <c r="H992" s="217">
        <f t="shared" si="24"/>
        <v>600</v>
      </c>
      <c r="I992" s="3">
        <v>1</v>
      </c>
    </row>
    <row r="993" spans="1:9" s="272" customFormat="1" ht="30" x14ac:dyDescent="0.25">
      <c r="A993" s="885"/>
      <c r="B993" s="703"/>
      <c r="C993" s="122" t="s">
        <v>5619</v>
      </c>
      <c r="D993" s="120" t="s">
        <v>5621</v>
      </c>
      <c r="E993" s="273" t="s">
        <v>14</v>
      </c>
      <c r="F993" s="273" t="s">
        <v>121</v>
      </c>
      <c r="G993" s="217">
        <v>500</v>
      </c>
      <c r="H993" s="217">
        <f t="shared" si="24"/>
        <v>500</v>
      </c>
      <c r="I993" s="3">
        <v>1</v>
      </c>
    </row>
    <row r="994" spans="1:9" s="272" customFormat="1" ht="30" x14ac:dyDescent="0.25">
      <c r="A994" s="885"/>
      <c r="B994" s="704"/>
      <c r="C994" s="122" t="s">
        <v>5620</v>
      </c>
      <c r="D994" s="120" t="s">
        <v>5621</v>
      </c>
      <c r="E994" s="273" t="s">
        <v>14</v>
      </c>
      <c r="F994" s="273" t="s">
        <v>121</v>
      </c>
      <c r="G994" s="217">
        <v>500</v>
      </c>
      <c r="H994" s="217">
        <f t="shared" si="24"/>
        <v>500</v>
      </c>
      <c r="I994" s="3">
        <v>1</v>
      </c>
    </row>
    <row r="995" spans="1:9" s="77" customFormat="1" ht="39.950000000000003" customHeight="1" x14ac:dyDescent="0.25">
      <c r="A995" s="885"/>
      <c r="B995" s="685" t="s">
        <v>896</v>
      </c>
      <c r="C995" s="685"/>
      <c r="D995" s="685"/>
      <c r="E995" s="685"/>
      <c r="F995" s="685"/>
      <c r="G995" s="685"/>
      <c r="H995" s="2">
        <f>SUM(H996+H1001)</f>
        <v>381397636</v>
      </c>
      <c r="I995" s="2"/>
    </row>
    <row r="996" spans="1:9" s="77" customFormat="1" x14ac:dyDescent="0.25">
      <c r="A996" s="885"/>
      <c r="B996" s="706" t="s">
        <v>154</v>
      </c>
      <c r="C996" s="706"/>
      <c r="D996" s="706"/>
      <c r="E996" s="706"/>
      <c r="F996" s="706"/>
      <c r="G996" s="706"/>
      <c r="H996" s="72">
        <f>SUM(H997:H1000)</f>
        <v>360711018</v>
      </c>
      <c r="I996" s="72"/>
    </row>
    <row r="997" spans="1:9" s="77" customFormat="1" ht="60" x14ac:dyDescent="0.25">
      <c r="A997" s="885"/>
      <c r="B997" s="74">
        <v>5112</v>
      </c>
      <c r="C997" s="122" t="s">
        <v>4922</v>
      </c>
      <c r="D997" s="123" t="s">
        <v>4923</v>
      </c>
      <c r="E997" s="74" t="s">
        <v>149</v>
      </c>
      <c r="F997" s="74" t="s">
        <v>121</v>
      </c>
      <c r="G997" s="3">
        <v>0</v>
      </c>
      <c r="H997" s="3">
        <f>G997*I997</f>
        <v>0</v>
      </c>
      <c r="I997" s="3">
        <v>1</v>
      </c>
    </row>
    <row r="998" spans="1:9" s="77" customFormat="1" ht="30" x14ac:dyDescent="0.25">
      <c r="A998" s="885"/>
      <c r="B998" s="666">
        <v>5113</v>
      </c>
      <c r="C998" s="126">
        <v>45231270</v>
      </c>
      <c r="D998" s="125" t="s">
        <v>4924</v>
      </c>
      <c r="E998" s="79" t="s">
        <v>149</v>
      </c>
      <c r="F998" s="79" t="s">
        <v>121</v>
      </c>
      <c r="G998" s="16">
        <v>0</v>
      </c>
      <c r="H998" s="16">
        <f>G998*I998</f>
        <v>0</v>
      </c>
      <c r="I998" s="16">
        <v>1</v>
      </c>
    </row>
    <row r="999" spans="1:9" s="77" customFormat="1" ht="75" x14ac:dyDescent="0.25">
      <c r="A999" s="885"/>
      <c r="B999" s="666"/>
      <c r="C999" s="122" t="s">
        <v>4925</v>
      </c>
      <c r="D999" s="123" t="s">
        <v>4926</v>
      </c>
      <c r="E999" s="74" t="s">
        <v>149</v>
      </c>
      <c r="F999" s="74" t="s">
        <v>121</v>
      </c>
      <c r="G999" s="3">
        <v>360711018</v>
      </c>
      <c r="H999" s="3">
        <f>G999*I999</f>
        <v>360711018</v>
      </c>
      <c r="I999" s="3">
        <v>1</v>
      </c>
    </row>
    <row r="1000" spans="1:9" s="77" customFormat="1" ht="75" x14ac:dyDescent="0.25">
      <c r="A1000" s="885"/>
      <c r="B1000" s="666"/>
      <c r="C1000" s="122" t="s">
        <v>4927</v>
      </c>
      <c r="D1000" s="123" t="s">
        <v>4928</v>
      </c>
      <c r="E1000" s="74" t="s">
        <v>149</v>
      </c>
      <c r="F1000" s="81" t="s">
        <v>121</v>
      </c>
      <c r="G1000" s="3">
        <v>0</v>
      </c>
      <c r="H1000" s="3">
        <f>G1000*I1000</f>
        <v>0</v>
      </c>
      <c r="I1000" s="3">
        <v>1</v>
      </c>
    </row>
    <row r="1001" spans="1:9" s="77" customFormat="1" x14ac:dyDescent="0.25">
      <c r="A1001" s="885"/>
      <c r="B1001" s="706" t="s">
        <v>118</v>
      </c>
      <c r="C1001" s="706"/>
      <c r="D1001" s="706"/>
      <c r="E1001" s="706"/>
      <c r="F1001" s="706"/>
      <c r="G1001" s="706"/>
      <c r="H1001" s="72">
        <f>SUM(H1003:H1011)</f>
        <v>20686618</v>
      </c>
      <c r="I1001" s="72"/>
    </row>
    <row r="1002" spans="1:9" s="77" customFormat="1" ht="60" x14ac:dyDescent="0.25">
      <c r="A1002" s="885"/>
      <c r="B1002" s="76"/>
      <c r="C1002" s="122" t="s">
        <v>4929</v>
      </c>
      <c r="D1002" s="123" t="s">
        <v>4930</v>
      </c>
      <c r="E1002" s="74" t="s">
        <v>172</v>
      </c>
      <c r="F1002" s="74" t="s">
        <v>121</v>
      </c>
      <c r="G1002" s="3">
        <v>0</v>
      </c>
      <c r="H1002" s="3">
        <f>G1002*I1002</f>
        <v>0</v>
      </c>
      <c r="I1002" s="3">
        <v>1</v>
      </c>
    </row>
    <row r="1003" spans="1:9" s="77" customFormat="1" ht="60" x14ac:dyDescent="0.25">
      <c r="A1003" s="885"/>
      <c r="B1003" s="666">
        <v>4213</v>
      </c>
      <c r="C1003" s="122" t="s">
        <v>4931</v>
      </c>
      <c r="D1003" s="123" t="s">
        <v>4932</v>
      </c>
      <c r="E1003" s="74" t="s">
        <v>120</v>
      </c>
      <c r="F1003" s="74" t="s">
        <v>121</v>
      </c>
      <c r="G1003" s="3">
        <v>8000000</v>
      </c>
      <c r="H1003" s="3">
        <f t="shared" ref="H1003:H1011" si="25">G1003*I1003</f>
        <v>8000000</v>
      </c>
      <c r="I1003" s="3">
        <v>1</v>
      </c>
    </row>
    <row r="1004" spans="1:9" s="77" customFormat="1" ht="60" x14ac:dyDescent="0.25">
      <c r="A1004" s="885"/>
      <c r="B1004" s="666"/>
      <c r="C1004" s="122" t="s">
        <v>4933</v>
      </c>
      <c r="D1004" s="120" t="s">
        <v>4934</v>
      </c>
      <c r="E1004" s="74" t="s">
        <v>120</v>
      </c>
      <c r="F1004" s="74" t="s">
        <v>121</v>
      </c>
      <c r="G1004" s="3">
        <v>5212200</v>
      </c>
      <c r="H1004" s="3">
        <f t="shared" si="25"/>
        <v>5212200</v>
      </c>
      <c r="I1004" s="3">
        <v>1</v>
      </c>
    </row>
    <row r="1005" spans="1:9" s="77" customFormat="1" ht="30" x14ac:dyDescent="0.25">
      <c r="A1005" s="885"/>
      <c r="B1005" s="666">
        <v>5112</v>
      </c>
      <c r="C1005" s="126">
        <v>98111140</v>
      </c>
      <c r="D1005" s="125" t="s">
        <v>532</v>
      </c>
      <c r="E1005" s="79" t="s">
        <v>120</v>
      </c>
      <c r="F1005" s="79" t="s">
        <v>121</v>
      </c>
      <c r="G1005" s="16">
        <v>0</v>
      </c>
      <c r="H1005" s="16">
        <f t="shared" si="25"/>
        <v>0</v>
      </c>
      <c r="I1005" s="16">
        <v>1</v>
      </c>
    </row>
    <row r="1006" spans="1:9" s="77" customFormat="1" ht="60" x14ac:dyDescent="0.25">
      <c r="A1006" s="885"/>
      <c r="B1006" s="666"/>
      <c r="C1006" s="126">
        <v>98111140</v>
      </c>
      <c r="D1006" s="125" t="s">
        <v>4935</v>
      </c>
      <c r="E1006" s="79" t="s">
        <v>120</v>
      </c>
      <c r="F1006" s="79" t="s">
        <v>121</v>
      </c>
      <c r="G1006" s="16">
        <v>0</v>
      </c>
      <c r="H1006" s="16">
        <f t="shared" si="25"/>
        <v>0</v>
      </c>
      <c r="I1006" s="16">
        <v>1</v>
      </c>
    </row>
    <row r="1007" spans="1:9" s="77" customFormat="1" ht="75" x14ac:dyDescent="0.25">
      <c r="A1007" s="885"/>
      <c r="B1007" s="666">
        <v>5113</v>
      </c>
      <c r="C1007" s="126">
        <v>71351540</v>
      </c>
      <c r="D1007" s="125" t="s">
        <v>4936</v>
      </c>
      <c r="E1007" s="79" t="s">
        <v>520</v>
      </c>
      <c r="F1007" s="79" t="s">
        <v>121</v>
      </c>
      <c r="G1007" s="16">
        <v>4360000</v>
      </c>
      <c r="H1007" s="16">
        <f t="shared" si="25"/>
        <v>4360000</v>
      </c>
      <c r="I1007" s="16">
        <v>1</v>
      </c>
    </row>
    <row r="1008" spans="1:9" s="77" customFormat="1" ht="60" x14ac:dyDescent="0.25">
      <c r="A1008" s="885"/>
      <c r="B1008" s="666"/>
      <c r="C1008" s="122" t="s">
        <v>4937</v>
      </c>
      <c r="D1008" s="120" t="s">
        <v>4938</v>
      </c>
      <c r="E1008" s="74" t="s">
        <v>172</v>
      </c>
      <c r="F1008" s="74" t="s">
        <v>121</v>
      </c>
      <c r="G1008" s="3">
        <v>0</v>
      </c>
      <c r="H1008" s="3">
        <f>G1008*I1008</f>
        <v>0</v>
      </c>
      <c r="I1008" s="3">
        <v>1</v>
      </c>
    </row>
    <row r="1009" spans="1:9" s="611" customFormat="1" x14ac:dyDescent="0.25">
      <c r="A1009" s="885"/>
      <c r="B1009" s="666"/>
      <c r="C1009" s="122"/>
      <c r="D1009" s="120"/>
      <c r="E1009" s="607"/>
      <c r="F1009" s="607"/>
      <c r="G1009" s="3"/>
      <c r="H1009" s="3"/>
      <c r="I1009" s="3"/>
    </row>
    <row r="1010" spans="1:9" s="611" customFormat="1" ht="30" x14ac:dyDescent="0.25">
      <c r="A1010" s="885"/>
      <c r="B1010" s="666"/>
      <c r="C1010" s="120" t="s">
        <v>7024</v>
      </c>
      <c r="D1010" s="120" t="s">
        <v>532</v>
      </c>
      <c r="E1010" s="120" t="s">
        <v>120</v>
      </c>
      <c r="F1010" s="120" t="s">
        <v>121</v>
      </c>
      <c r="G1010" s="120">
        <v>2012600</v>
      </c>
      <c r="H1010" s="120">
        <v>2012600</v>
      </c>
      <c r="I1010" s="120">
        <v>1</v>
      </c>
    </row>
    <row r="1011" spans="1:9" s="77" customFormat="1" ht="30" x14ac:dyDescent="0.25">
      <c r="A1011" s="885"/>
      <c r="B1011" s="666"/>
      <c r="C1011" s="122" t="s">
        <v>5734</v>
      </c>
      <c r="D1011" s="123" t="s">
        <v>532</v>
      </c>
      <c r="E1011" s="122" t="s">
        <v>120</v>
      </c>
      <c r="F1011" s="122" t="s">
        <v>121</v>
      </c>
      <c r="G1011" s="122">
        <v>1101818</v>
      </c>
      <c r="H1011" s="122">
        <f t="shared" si="25"/>
        <v>1101818</v>
      </c>
      <c r="I1011" s="122">
        <v>1</v>
      </c>
    </row>
    <row r="1012" spans="1:9" s="77" customFormat="1" ht="39.950000000000003" customHeight="1" x14ac:dyDescent="0.25">
      <c r="A1012" s="885"/>
      <c r="B1012" s="685" t="s">
        <v>4939</v>
      </c>
      <c r="C1012" s="685"/>
      <c r="D1012" s="685"/>
      <c r="E1012" s="685"/>
      <c r="F1012" s="685"/>
      <c r="G1012" s="685"/>
      <c r="H1012" s="2">
        <f>SUM(H1013+H1015)</f>
        <v>27114400</v>
      </c>
      <c r="I1012" s="2"/>
    </row>
    <row r="1013" spans="1:9" s="77" customFormat="1" x14ac:dyDescent="0.25">
      <c r="A1013" s="885"/>
      <c r="B1013" s="706" t="s">
        <v>154</v>
      </c>
      <c r="C1013" s="706"/>
      <c r="D1013" s="706"/>
      <c r="E1013" s="706"/>
      <c r="F1013" s="706"/>
      <c r="G1013" s="706"/>
      <c r="H1013" s="72">
        <f>SUM(H1014:H1014)</f>
        <v>24780000</v>
      </c>
      <c r="I1013" s="72"/>
    </row>
    <row r="1014" spans="1:9" s="77" customFormat="1" ht="60" x14ac:dyDescent="0.25">
      <c r="A1014" s="885"/>
      <c r="B1014" s="74">
        <v>5113</v>
      </c>
      <c r="C1014" s="122" t="s">
        <v>4940</v>
      </c>
      <c r="D1014" s="120" t="s">
        <v>4941</v>
      </c>
      <c r="E1014" s="74" t="s">
        <v>149</v>
      </c>
      <c r="F1014" s="74" t="s">
        <v>121</v>
      </c>
      <c r="G1014" s="3">
        <v>24780000</v>
      </c>
      <c r="H1014" s="3">
        <f>G1014*I1014</f>
        <v>24780000</v>
      </c>
      <c r="I1014" s="3">
        <v>1</v>
      </c>
    </row>
    <row r="1015" spans="1:9" s="77" customFormat="1" x14ac:dyDescent="0.25">
      <c r="A1015" s="885"/>
      <c r="B1015" s="706" t="s">
        <v>118</v>
      </c>
      <c r="C1015" s="706"/>
      <c r="D1015" s="706"/>
      <c r="E1015" s="706"/>
      <c r="F1015" s="706"/>
      <c r="G1015" s="706"/>
      <c r="H1015" s="72">
        <f>SUM(H1016:H1018)</f>
        <v>2334400</v>
      </c>
      <c r="I1015" s="72"/>
    </row>
    <row r="1016" spans="1:9" s="77" customFormat="1" ht="75" x14ac:dyDescent="0.25">
      <c r="A1016" s="885"/>
      <c r="B1016" s="666">
        <v>5113</v>
      </c>
      <c r="C1016" s="122" t="s">
        <v>4942</v>
      </c>
      <c r="D1016" s="120" t="s">
        <v>4943</v>
      </c>
      <c r="E1016" s="74" t="s">
        <v>520</v>
      </c>
      <c r="F1016" s="74" t="s">
        <v>121</v>
      </c>
      <c r="G1016" s="3">
        <v>1735400</v>
      </c>
      <c r="H1016" s="3">
        <f>G1016*I1016</f>
        <v>1735400</v>
      </c>
      <c r="I1016" s="3">
        <v>1</v>
      </c>
    </row>
    <row r="1017" spans="1:9" s="77" customFormat="1" ht="60" x14ac:dyDescent="0.25">
      <c r="A1017" s="885"/>
      <c r="B1017" s="666"/>
      <c r="C1017" s="122" t="s">
        <v>4944</v>
      </c>
      <c r="D1017" s="120" t="s">
        <v>4945</v>
      </c>
      <c r="E1017" s="74" t="s">
        <v>520</v>
      </c>
      <c r="F1017" s="74" t="s">
        <v>121</v>
      </c>
      <c r="G1017" s="3">
        <v>599000</v>
      </c>
      <c r="H1017" s="3">
        <f>G1017*I1017</f>
        <v>599000</v>
      </c>
      <c r="I1017" s="3">
        <v>1</v>
      </c>
    </row>
    <row r="1018" spans="1:9" s="77" customFormat="1" ht="30" x14ac:dyDescent="0.25">
      <c r="A1018" s="885"/>
      <c r="B1018" s="666"/>
      <c r="C1018" s="126">
        <v>98111140</v>
      </c>
      <c r="D1018" s="125" t="s">
        <v>532</v>
      </c>
      <c r="E1018" s="79" t="s">
        <v>120</v>
      </c>
      <c r="F1018" s="79" t="s">
        <v>121</v>
      </c>
      <c r="G1018" s="16">
        <v>0</v>
      </c>
      <c r="H1018" s="16">
        <f>G1018*I1018</f>
        <v>0</v>
      </c>
      <c r="I1018" s="16">
        <v>1</v>
      </c>
    </row>
    <row r="1019" spans="1:9" s="77" customFormat="1" ht="39.950000000000003" customHeight="1" x14ac:dyDescent="0.25">
      <c r="A1019" s="885"/>
      <c r="B1019" s="685" t="s">
        <v>274</v>
      </c>
      <c r="C1019" s="685"/>
      <c r="D1019" s="685"/>
      <c r="E1019" s="685"/>
      <c r="F1019" s="685"/>
      <c r="G1019" s="685"/>
      <c r="H1019" s="2">
        <f>SUM(H1020+H1022)</f>
        <v>161765851</v>
      </c>
      <c r="I1019" s="2"/>
    </row>
    <row r="1020" spans="1:9" s="77" customFormat="1" x14ac:dyDescent="0.25">
      <c r="A1020" s="885"/>
      <c r="B1020" s="706" t="s">
        <v>11</v>
      </c>
      <c r="C1020" s="706"/>
      <c r="D1020" s="706"/>
      <c r="E1020" s="706"/>
      <c r="F1020" s="706"/>
      <c r="G1020" s="706"/>
      <c r="H1020" s="72">
        <f>SUM(H1021:H1021)</f>
        <v>2500000</v>
      </c>
      <c r="I1020" s="72"/>
    </row>
    <row r="1021" spans="1:9" s="77" customFormat="1" x14ac:dyDescent="0.25">
      <c r="A1021" s="885"/>
      <c r="B1021" s="74">
        <v>4239</v>
      </c>
      <c r="C1021" s="122" t="s">
        <v>4946</v>
      </c>
      <c r="D1021" s="120" t="s">
        <v>4947</v>
      </c>
      <c r="E1021" s="74" t="s">
        <v>120</v>
      </c>
      <c r="F1021" s="74" t="s">
        <v>15</v>
      </c>
      <c r="G1021" s="3">
        <v>100000</v>
      </c>
      <c r="H1021" s="3">
        <f>G1021*I1021</f>
        <v>2500000</v>
      </c>
      <c r="I1021" s="3">
        <v>25</v>
      </c>
    </row>
    <row r="1022" spans="1:9" s="77" customFormat="1" ht="30" customHeight="1" x14ac:dyDescent="0.25">
      <c r="A1022" s="885"/>
      <c r="B1022" s="675" t="s">
        <v>118</v>
      </c>
      <c r="C1022" s="676"/>
      <c r="D1022" s="676"/>
      <c r="E1022" s="676"/>
      <c r="F1022" s="676"/>
      <c r="G1022" s="677"/>
      <c r="H1022" s="72">
        <f>SUM(H1023:H1072)</f>
        <v>159265851</v>
      </c>
      <c r="I1022" s="72"/>
    </row>
    <row r="1023" spans="1:9" s="77" customFormat="1" ht="45" x14ac:dyDescent="0.25">
      <c r="A1023" s="885"/>
      <c r="B1023" s="666">
        <v>4239</v>
      </c>
      <c r="C1023" s="122" t="s">
        <v>4948</v>
      </c>
      <c r="D1023" s="120" t="s">
        <v>4949</v>
      </c>
      <c r="E1023" s="74" t="s">
        <v>120</v>
      </c>
      <c r="F1023" s="74" t="s">
        <v>121</v>
      </c>
      <c r="G1023" s="3">
        <v>926400</v>
      </c>
      <c r="H1023" s="3">
        <f t="shared" ref="H1023:H1072" si="26">G1023*I1023</f>
        <v>926400</v>
      </c>
      <c r="I1023" s="3">
        <v>1</v>
      </c>
    </row>
    <row r="1024" spans="1:9" s="77" customFormat="1" ht="45" x14ac:dyDescent="0.25">
      <c r="A1024" s="885"/>
      <c r="B1024" s="666"/>
      <c r="C1024" s="122" t="s">
        <v>4950</v>
      </c>
      <c r="D1024" s="120" t="s">
        <v>4951</v>
      </c>
      <c r="E1024" s="74" t="s">
        <v>14</v>
      </c>
      <c r="F1024" s="74" t="s">
        <v>121</v>
      </c>
      <c r="G1024" s="3">
        <v>999990</v>
      </c>
      <c r="H1024" s="3">
        <f t="shared" si="26"/>
        <v>999990</v>
      </c>
      <c r="I1024" s="3">
        <v>1</v>
      </c>
    </row>
    <row r="1025" spans="1:9" s="408" customFormat="1" ht="30" x14ac:dyDescent="0.25">
      <c r="A1025" s="885"/>
      <c r="B1025" s="666"/>
      <c r="C1025" s="122" t="s">
        <v>6323</v>
      </c>
      <c r="D1025" s="122" t="s">
        <v>5476</v>
      </c>
      <c r="E1025" s="122" t="s">
        <v>120</v>
      </c>
      <c r="F1025" s="122" t="s">
        <v>121</v>
      </c>
      <c r="G1025" s="122">
        <v>7620000</v>
      </c>
      <c r="H1025" s="122">
        <v>7620000</v>
      </c>
      <c r="I1025" s="122">
        <v>1</v>
      </c>
    </row>
    <row r="1026" spans="1:9" s="494" customFormat="1" ht="30" x14ac:dyDescent="0.25">
      <c r="A1026" s="885"/>
      <c r="B1026" s="666"/>
      <c r="C1026" s="120" t="s">
        <v>6601</v>
      </c>
      <c r="D1026" s="120" t="s">
        <v>5491</v>
      </c>
      <c r="E1026" s="493" t="s">
        <v>14</v>
      </c>
      <c r="F1026" s="493" t="s">
        <v>121</v>
      </c>
      <c r="G1026" s="478">
        <v>3500</v>
      </c>
      <c r="H1026" s="478">
        <v>3500</v>
      </c>
      <c r="I1026" s="122">
        <v>1</v>
      </c>
    </row>
    <row r="1027" spans="1:9" s="77" customFormat="1" ht="60.75" customHeight="1" x14ac:dyDescent="0.25">
      <c r="A1027" s="885"/>
      <c r="B1027" s="666"/>
      <c r="C1027" s="126">
        <v>79951110</v>
      </c>
      <c r="D1027" s="125" t="s">
        <v>4952</v>
      </c>
      <c r="E1027" s="79" t="s">
        <v>14</v>
      </c>
      <c r="F1027" s="79" t="s">
        <v>121</v>
      </c>
      <c r="G1027" s="16">
        <v>0</v>
      </c>
      <c r="H1027" s="16">
        <f t="shared" si="26"/>
        <v>0</v>
      </c>
      <c r="I1027" s="16">
        <v>1</v>
      </c>
    </row>
    <row r="1028" spans="1:9" s="377" customFormat="1" ht="30" x14ac:dyDescent="0.25">
      <c r="A1028" s="885"/>
      <c r="B1028" s="666"/>
      <c r="C1028" s="122" t="s">
        <v>5900</v>
      </c>
      <c r="D1028" s="123" t="s">
        <v>5476</v>
      </c>
      <c r="E1028" s="376" t="s">
        <v>120</v>
      </c>
      <c r="F1028" s="376" t="s">
        <v>121</v>
      </c>
      <c r="G1028" s="382">
        <v>21100000</v>
      </c>
      <c r="H1028" s="382">
        <v>21100000</v>
      </c>
      <c r="I1028" s="16">
        <v>1</v>
      </c>
    </row>
    <row r="1029" spans="1:9" s="77" customFormat="1" ht="60" x14ac:dyDescent="0.25">
      <c r="A1029" s="885"/>
      <c r="B1029" s="666"/>
      <c r="C1029" s="119" t="s">
        <v>4953</v>
      </c>
      <c r="D1029" s="120" t="s">
        <v>4954</v>
      </c>
      <c r="E1029" s="74" t="s">
        <v>14</v>
      </c>
      <c r="F1029" s="74" t="s">
        <v>121</v>
      </c>
      <c r="G1029" s="3">
        <v>9050000</v>
      </c>
      <c r="H1029" s="3">
        <f t="shared" si="26"/>
        <v>9050000</v>
      </c>
      <c r="I1029" s="3">
        <v>1</v>
      </c>
    </row>
    <row r="1030" spans="1:9" s="77" customFormat="1" ht="60" x14ac:dyDescent="0.25">
      <c r="A1030" s="885"/>
      <c r="B1030" s="666"/>
      <c r="C1030" s="403" t="s">
        <v>6299</v>
      </c>
      <c r="D1030" s="120" t="s">
        <v>4955</v>
      </c>
      <c r="E1030" s="395" t="s">
        <v>120</v>
      </c>
      <c r="F1030" s="74" t="s">
        <v>121</v>
      </c>
      <c r="G1030" s="358">
        <v>2260</v>
      </c>
      <c r="H1030" s="358">
        <v>2260</v>
      </c>
      <c r="I1030" s="3">
        <v>1</v>
      </c>
    </row>
    <row r="1031" spans="1:9" s="283" customFormat="1" ht="30" x14ac:dyDescent="0.25">
      <c r="A1031" s="885"/>
      <c r="B1031" s="666"/>
      <c r="C1031" s="119" t="s">
        <v>5642</v>
      </c>
      <c r="D1031" s="298" t="s">
        <v>5643</v>
      </c>
      <c r="E1031" s="284" t="s">
        <v>120</v>
      </c>
      <c r="F1031" s="284" t="s">
        <v>121</v>
      </c>
      <c r="G1031" s="217">
        <v>460</v>
      </c>
      <c r="H1031" s="217">
        <v>460</v>
      </c>
      <c r="I1031" s="3">
        <v>1</v>
      </c>
    </row>
    <row r="1032" spans="1:9" s="283" customFormat="1" ht="30" x14ac:dyDescent="0.25">
      <c r="A1032" s="885"/>
      <c r="B1032" s="666"/>
      <c r="C1032" s="119" t="s">
        <v>5644</v>
      </c>
      <c r="D1032" s="298" t="s">
        <v>5476</v>
      </c>
      <c r="E1032" s="284" t="s">
        <v>120</v>
      </c>
      <c r="F1032" s="284" t="s">
        <v>121</v>
      </c>
      <c r="G1032" s="217">
        <v>6120</v>
      </c>
      <c r="H1032" s="217">
        <v>6120</v>
      </c>
      <c r="I1032" s="3">
        <v>1</v>
      </c>
    </row>
    <row r="1033" spans="1:9" s="283" customFormat="1" x14ac:dyDescent="0.25">
      <c r="A1033" s="885"/>
      <c r="B1033" s="666"/>
      <c r="C1033" s="119" t="s">
        <v>5645</v>
      </c>
      <c r="D1033" s="298" t="s">
        <v>5646</v>
      </c>
      <c r="E1033" s="284" t="s">
        <v>120</v>
      </c>
      <c r="F1033" s="284" t="s">
        <v>121</v>
      </c>
      <c r="G1033" s="217">
        <v>850</v>
      </c>
      <c r="H1033" s="217">
        <v>850</v>
      </c>
      <c r="I1033" s="3">
        <v>1</v>
      </c>
    </row>
    <row r="1034" spans="1:9" s="283" customFormat="1" ht="45" x14ac:dyDescent="0.25">
      <c r="A1034" s="885"/>
      <c r="B1034" s="666"/>
      <c r="C1034" s="119" t="s">
        <v>5647</v>
      </c>
      <c r="D1034" s="298" t="s">
        <v>5648</v>
      </c>
      <c r="E1034" s="284" t="s">
        <v>120</v>
      </c>
      <c r="F1034" s="284" t="s">
        <v>121</v>
      </c>
      <c r="G1034" s="217">
        <v>450</v>
      </c>
      <c r="H1034" s="217">
        <v>450</v>
      </c>
      <c r="I1034" s="3">
        <v>1</v>
      </c>
    </row>
    <row r="1035" spans="1:9" s="283" customFormat="1" ht="45" x14ac:dyDescent="0.25">
      <c r="A1035" s="885"/>
      <c r="B1035" s="666"/>
      <c r="C1035" s="119" t="s">
        <v>5649</v>
      </c>
      <c r="D1035" s="298" t="s">
        <v>5648</v>
      </c>
      <c r="E1035" s="284" t="s">
        <v>120</v>
      </c>
      <c r="F1035" s="284" t="s">
        <v>121</v>
      </c>
      <c r="G1035" s="217">
        <v>600</v>
      </c>
      <c r="H1035" s="217">
        <v>600</v>
      </c>
      <c r="I1035" s="3">
        <v>1</v>
      </c>
    </row>
    <row r="1036" spans="1:9" s="77" customFormat="1" ht="45" x14ac:dyDescent="0.25">
      <c r="A1036" s="885"/>
      <c r="B1036" s="666"/>
      <c r="C1036" s="119" t="s">
        <v>5650</v>
      </c>
      <c r="D1036" s="298" t="s">
        <v>5648</v>
      </c>
      <c r="E1036" s="284" t="s">
        <v>120</v>
      </c>
      <c r="F1036" s="284" t="s">
        <v>121</v>
      </c>
      <c r="G1036" s="217">
        <v>1900</v>
      </c>
      <c r="H1036" s="217">
        <v>1900</v>
      </c>
      <c r="I1036" s="3">
        <v>1</v>
      </c>
    </row>
    <row r="1037" spans="1:9" s="77" customFormat="1" ht="60" x14ac:dyDescent="0.25">
      <c r="A1037" s="885"/>
      <c r="B1037" s="666"/>
      <c r="C1037" s="120" t="s">
        <v>4956</v>
      </c>
      <c r="D1037" s="120" t="s">
        <v>4957</v>
      </c>
      <c r="E1037" s="1" t="s">
        <v>120</v>
      </c>
      <c r="F1037" s="74" t="s">
        <v>121</v>
      </c>
      <c r="G1037" s="3">
        <v>3600000</v>
      </c>
      <c r="H1037" s="3">
        <f t="shared" si="26"/>
        <v>3600000</v>
      </c>
      <c r="I1037" s="3">
        <v>1</v>
      </c>
    </row>
    <row r="1038" spans="1:9" s="77" customFormat="1" ht="90" x14ac:dyDescent="0.25">
      <c r="A1038" s="885"/>
      <c r="B1038" s="666"/>
      <c r="C1038" s="120" t="s">
        <v>4958</v>
      </c>
      <c r="D1038" s="120" t="s">
        <v>4959</v>
      </c>
      <c r="E1038" s="1" t="s">
        <v>120</v>
      </c>
      <c r="F1038" s="74" t="s">
        <v>121</v>
      </c>
      <c r="G1038" s="3">
        <v>550000</v>
      </c>
      <c r="H1038" s="3">
        <f t="shared" si="26"/>
        <v>550000</v>
      </c>
      <c r="I1038" s="3">
        <v>1</v>
      </c>
    </row>
    <row r="1039" spans="1:9" s="77" customFormat="1" ht="75" x14ac:dyDescent="0.25">
      <c r="A1039" s="885"/>
      <c r="B1039" s="666"/>
      <c r="C1039" s="120" t="s">
        <v>4960</v>
      </c>
      <c r="D1039" s="120" t="s">
        <v>4961</v>
      </c>
      <c r="E1039" s="1" t="s">
        <v>120</v>
      </c>
      <c r="F1039" s="74" t="s">
        <v>121</v>
      </c>
      <c r="G1039" s="3">
        <v>1293500</v>
      </c>
      <c r="H1039" s="3">
        <f t="shared" si="26"/>
        <v>1293500</v>
      </c>
      <c r="I1039" s="3">
        <v>1</v>
      </c>
    </row>
    <row r="1040" spans="1:9" s="77" customFormat="1" ht="75" x14ac:dyDescent="0.25">
      <c r="A1040" s="885"/>
      <c r="B1040" s="666"/>
      <c r="C1040" s="120" t="s">
        <v>4962</v>
      </c>
      <c r="D1040" s="120" t="s">
        <v>4963</v>
      </c>
      <c r="E1040" s="1" t="s">
        <v>120</v>
      </c>
      <c r="F1040" s="74" t="s">
        <v>121</v>
      </c>
      <c r="G1040" s="3">
        <v>2550000</v>
      </c>
      <c r="H1040" s="3">
        <f t="shared" si="26"/>
        <v>2550000</v>
      </c>
      <c r="I1040" s="3">
        <v>1</v>
      </c>
    </row>
    <row r="1041" spans="1:9" s="77" customFormat="1" ht="75" x14ac:dyDescent="0.25">
      <c r="A1041" s="885"/>
      <c r="B1041" s="666"/>
      <c r="C1041" s="120" t="s">
        <v>4964</v>
      </c>
      <c r="D1041" s="120" t="s">
        <v>4965</v>
      </c>
      <c r="E1041" s="1" t="s">
        <v>120</v>
      </c>
      <c r="F1041" s="74" t="s">
        <v>121</v>
      </c>
      <c r="G1041" s="3">
        <v>800000</v>
      </c>
      <c r="H1041" s="3">
        <f t="shared" si="26"/>
        <v>800000</v>
      </c>
      <c r="I1041" s="3">
        <v>1</v>
      </c>
    </row>
    <row r="1042" spans="1:9" s="77" customFormat="1" ht="60" x14ac:dyDescent="0.25">
      <c r="A1042" s="885"/>
      <c r="B1042" s="666"/>
      <c r="C1042" s="120" t="s">
        <v>4966</v>
      </c>
      <c r="D1042" s="120" t="s">
        <v>4967</v>
      </c>
      <c r="E1042" s="1" t="s">
        <v>120</v>
      </c>
      <c r="F1042" s="74" t="s">
        <v>121</v>
      </c>
      <c r="G1042" s="3">
        <v>774000</v>
      </c>
      <c r="H1042" s="3">
        <f t="shared" si="26"/>
        <v>774000</v>
      </c>
      <c r="I1042" s="3">
        <v>1</v>
      </c>
    </row>
    <row r="1043" spans="1:9" s="77" customFormat="1" ht="60" x14ac:dyDescent="0.25">
      <c r="A1043" s="885"/>
      <c r="B1043" s="666"/>
      <c r="C1043" s="120" t="s">
        <v>4968</v>
      </c>
      <c r="D1043" s="120" t="s">
        <v>4969</v>
      </c>
      <c r="E1043" s="1" t="s">
        <v>120</v>
      </c>
      <c r="F1043" s="74" t="s">
        <v>121</v>
      </c>
      <c r="G1043" s="3">
        <v>982000</v>
      </c>
      <c r="H1043" s="3">
        <f t="shared" si="26"/>
        <v>982000</v>
      </c>
      <c r="I1043" s="3">
        <v>1</v>
      </c>
    </row>
    <row r="1044" spans="1:9" s="77" customFormat="1" ht="60" x14ac:dyDescent="0.25">
      <c r="A1044" s="885"/>
      <c r="B1044" s="666"/>
      <c r="C1044" s="120" t="s">
        <v>4970</v>
      </c>
      <c r="D1044" s="120" t="s">
        <v>4971</v>
      </c>
      <c r="E1044" s="1" t="s">
        <v>120</v>
      </c>
      <c r="F1044" s="74" t="s">
        <v>121</v>
      </c>
      <c r="G1044" s="3">
        <v>172100</v>
      </c>
      <c r="H1044" s="3">
        <f t="shared" si="26"/>
        <v>172100</v>
      </c>
      <c r="I1044" s="3">
        <v>1</v>
      </c>
    </row>
    <row r="1045" spans="1:9" s="77" customFormat="1" ht="60" x14ac:dyDescent="0.25">
      <c r="A1045" s="885"/>
      <c r="B1045" s="666"/>
      <c r="C1045" s="120" t="s">
        <v>4972</v>
      </c>
      <c r="D1045" s="120" t="s">
        <v>4973</v>
      </c>
      <c r="E1045" s="1" t="s">
        <v>120</v>
      </c>
      <c r="F1045" s="74" t="s">
        <v>121</v>
      </c>
      <c r="G1045" s="3">
        <v>714000</v>
      </c>
      <c r="H1045" s="3">
        <f t="shared" si="26"/>
        <v>714000</v>
      </c>
      <c r="I1045" s="3">
        <v>1</v>
      </c>
    </row>
    <row r="1046" spans="1:9" s="77" customFormat="1" ht="75" x14ac:dyDescent="0.25">
      <c r="A1046" s="885"/>
      <c r="B1046" s="666"/>
      <c r="C1046" s="120" t="s">
        <v>4974</v>
      </c>
      <c r="D1046" s="120" t="s">
        <v>4975</v>
      </c>
      <c r="E1046" s="1" t="s">
        <v>120</v>
      </c>
      <c r="F1046" s="74" t="s">
        <v>121</v>
      </c>
      <c r="G1046" s="3">
        <v>600000</v>
      </c>
      <c r="H1046" s="3">
        <f t="shared" si="26"/>
        <v>600000</v>
      </c>
      <c r="I1046" s="3">
        <v>1</v>
      </c>
    </row>
    <row r="1047" spans="1:9" s="597" customFormat="1" ht="30" x14ac:dyDescent="0.25">
      <c r="A1047" s="885"/>
      <c r="B1047" s="666"/>
      <c r="C1047" s="120" t="s">
        <v>5642</v>
      </c>
      <c r="D1047" s="120" t="s">
        <v>5643</v>
      </c>
      <c r="E1047" s="1" t="s">
        <v>120</v>
      </c>
      <c r="F1047" s="594" t="s">
        <v>121</v>
      </c>
      <c r="G1047" s="603">
        <v>460000</v>
      </c>
      <c r="H1047" s="603">
        <v>460000</v>
      </c>
      <c r="I1047" s="3">
        <v>1</v>
      </c>
    </row>
    <row r="1048" spans="1:9" s="597" customFormat="1" ht="30" x14ac:dyDescent="0.25">
      <c r="A1048" s="885"/>
      <c r="B1048" s="666"/>
      <c r="C1048" s="120" t="s">
        <v>5644</v>
      </c>
      <c r="D1048" s="120" t="s">
        <v>5476</v>
      </c>
      <c r="E1048" s="1" t="s">
        <v>120</v>
      </c>
      <c r="F1048" s="594" t="s">
        <v>121</v>
      </c>
      <c r="G1048" s="603">
        <v>6120000</v>
      </c>
      <c r="H1048" s="603">
        <v>6120000</v>
      </c>
      <c r="I1048" s="3">
        <v>1</v>
      </c>
    </row>
    <row r="1049" spans="1:9" s="597" customFormat="1" x14ac:dyDescent="0.25">
      <c r="A1049" s="885"/>
      <c r="B1049" s="666"/>
      <c r="C1049" s="120" t="s">
        <v>5645</v>
      </c>
      <c r="D1049" s="120" t="s">
        <v>5646</v>
      </c>
      <c r="E1049" s="1" t="s">
        <v>120</v>
      </c>
      <c r="F1049" s="594" t="s">
        <v>121</v>
      </c>
      <c r="G1049" s="603">
        <v>850000</v>
      </c>
      <c r="H1049" s="603">
        <v>850000</v>
      </c>
      <c r="I1049" s="3">
        <v>1</v>
      </c>
    </row>
    <row r="1050" spans="1:9" s="611" customFormat="1" ht="30" x14ac:dyDescent="0.25">
      <c r="A1050" s="885"/>
      <c r="B1050" s="666"/>
      <c r="C1050" s="120" t="s">
        <v>7029</v>
      </c>
      <c r="D1050" s="120" t="s">
        <v>5476</v>
      </c>
      <c r="E1050" s="1" t="s">
        <v>120</v>
      </c>
      <c r="F1050" s="607" t="s">
        <v>121</v>
      </c>
      <c r="G1050" s="401">
        <v>49071</v>
      </c>
      <c r="H1050" s="401">
        <v>49071</v>
      </c>
      <c r="I1050" s="3">
        <v>1</v>
      </c>
    </row>
    <row r="1051" spans="1:9" s="611" customFormat="1" ht="30" x14ac:dyDescent="0.25">
      <c r="A1051" s="885"/>
      <c r="B1051" s="666"/>
      <c r="C1051" s="120" t="s">
        <v>7030</v>
      </c>
      <c r="D1051" s="120" t="s">
        <v>5476</v>
      </c>
      <c r="E1051" s="1" t="s">
        <v>120</v>
      </c>
      <c r="F1051" s="607" t="s">
        <v>121</v>
      </c>
      <c r="G1051" s="401">
        <v>650</v>
      </c>
      <c r="H1051" s="401">
        <v>650</v>
      </c>
      <c r="I1051" s="3">
        <v>1</v>
      </c>
    </row>
    <row r="1052" spans="1:9" s="611" customFormat="1" ht="30" x14ac:dyDescent="0.25">
      <c r="A1052" s="885"/>
      <c r="B1052" s="666"/>
      <c r="C1052" s="120" t="s">
        <v>7031</v>
      </c>
      <c r="D1052" s="120" t="s">
        <v>5476</v>
      </c>
      <c r="E1052" s="1" t="s">
        <v>120</v>
      </c>
      <c r="F1052" s="607" t="s">
        <v>121</v>
      </c>
      <c r="G1052" s="401">
        <v>300</v>
      </c>
      <c r="H1052" s="401">
        <v>300</v>
      </c>
      <c r="I1052" s="3">
        <v>1</v>
      </c>
    </row>
    <row r="1053" spans="1:9" s="611" customFormat="1" ht="30" x14ac:dyDescent="0.25">
      <c r="A1053" s="885"/>
      <c r="B1053" s="666"/>
      <c r="C1053" s="120" t="s">
        <v>7032</v>
      </c>
      <c r="D1053" s="120" t="s">
        <v>5476</v>
      </c>
      <c r="E1053" s="1" t="s">
        <v>120</v>
      </c>
      <c r="F1053" s="607" t="s">
        <v>121</v>
      </c>
      <c r="G1053" s="401">
        <v>1600</v>
      </c>
      <c r="H1053" s="401">
        <v>1600</v>
      </c>
      <c r="I1053" s="3">
        <v>1</v>
      </c>
    </row>
    <row r="1054" spans="1:9" s="611" customFormat="1" ht="45" x14ac:dyDescent="0.25">
      <c r="A1054" s="885"/>
      <c r="B1054" s="666"/>
      <c r="C1054" s="120" t="s">
        <v>7033</v>
      </c>
      <c r="D1054" s="120" t="s">
        <v>7034</v>
      </c>
      <c r="E1054" s="1" t="s">
        <v>120</v>
      </c>
      <c r="F1054" s="607" t="s">
        <v>121</v>
      </c>
      <c r="G1054" s="401">
        <v>1100</v>
      </c>
      <c r="H1054" s="401">
        <v>1100</v>
      </c>
      <c r="I1054" s="3">
        <v>1</v>
      </c>
    </row>
    <row r="1055" spans="1:9" s="597" customFormat="1" ht="22.5" x14ac:dyDescent="0.25">
      <c r="A1055" s="885"/>
      <c r="B1055" s="666"/>
      <c r="C1055" s="403" t="s">
        <v>5647</v>
      </c>
      <c r="D1055" s="403" t="s">
        <v>5648</v>
      </c>
      <c r="E1055" s="1" t="s">
        <v>120</v>
      </c>
      <c r="F1055" s="594" t="s">
        <v>121</v>
      </c>
      <c r="G1055" s="603">
        <v>450000</v>
      </c>
      <c r="H1055" s="603">
        <v>450000</v>
      </c>
      <c r="I1055" s="3">
        <v>1</v>
      </c>
    </row>
    <row r="1056" spans="1:9" s="597" customFormat="1" ht="22.5" x14ac:dyDescent="0.25">
      <c r="A1056" s="885"/>
      <c r="B1056" s="666"/>
      <c r="C1056" s="403" t="s">
        <v>5649</v>
      </c>
      <c r="D1056" s="403" t="s">
        <v>5648</v>
      </c>
      <c r="E1056" s="1" t="s">
        <v>120</v>
      </c>
      <c r="F1056" s="594" t="s">
        <v>121</v>
      </c>
      <c r="G1056" s="603">
        <v>600000</v>
      </c>
      <c r="H1056" s="603">
        <v>600000</v>
      </c>
      <c r="I1056" s="3">
        <v>1</v>
      </c>
    </row>
    <row r="1057" spans="1:9" s="597" customFormat="1" ht="22.5" x14ac:dyDescent="0.25">
      <c r="A1057" s="885"/>
      <c r="B1057" s="666"/>
      <c r="C1057" s="403" t="s">
        <v>5650</v>
      </c>
      <c r="D1057" s="403" t="s">
        <v>5648</v>
      </c>
      <c r="E1057" s="1"/>
      <c r="F1057" s="594"/>
      <c r="G1057" s="603">
        <v>1900000</v>
      </c>
      <c r="H1057" s="603">
        <v>1900000</v>
      </c>
      <c r="I1057" s="3">
        <v>1</v>
      </c>
    </row>
    <row r="1058" spans="1:9" s="77" customFormat="1" ht="45" x14ac:dyDescent="0.25">
      <c r="A1058" s="885"/>
      <c r="B1058" s="666"/>
      <c r="C1058" s="120" t="s">
        <v>4976</v>
      </c>
      <c r="D1058" s="120" t="s">
        <v>4977</v>
      </c>
      <c r="E1058" s="1" t="s">
        <v>120</v>
      </c>
      <c r="F1058" s="74" t="s">
        <v>121</v>
      </c>
      <c r="G1058" s="3">
        <v>2200000</v>
      </c>
      <c r="H1058" s="3">
        <f t="shared" si="26"/>
        <v>2200000</v>
      </c>
      <c r="I1058" s="3">
        <v>1</v>
      </c>
    </row>
    <row r="1059" spans="1:9" s="77" customFormat="1" ht="75" x14ac:dyDescent="0.25">
      <c r="A1059" s="885"/>
      <c r="B1059" s="666"/>
      <c r="C1059" s="120" t="s">
        <v>4978</v>
      </c>
      <c r="D1059" s="120" t="s">
        <v>4979</v>
      </c>
      <c r="E1059" s="1" t="s">
        <v>120</v>
      </c>
      <c r="F1059" s="74" t="s">
        <v>121</v>
      </c>
      <c r="G1059" s="3">
        <v>600000</v>
      </c>
      <c r="H1059" s="3">
        <f t="shared" si="26"/>
        <v>600000</v>
      </c>
      <c r="I1059" s="3">
        <v>1</v>
      </c>
    </row>
    <row r="1060" spans="1:9" s="77" customFormat="1" ht="60" x14ac:dyDescent="0.25">
      <c r="A1060" s="885"/>
      <c r="B1060" s="666"/>
      <c r="C1060" s="120" t="s">
        <v>4980</v>
      </c>
      <c r="D1060" s="120" t="s">
        <v>4981</v>
      </c>
      <c r="E1060" s="1" t="s">
        <v>120</v>
      </c>
      <c r="F1060" s="74" t="s">
        <v>121</v>
      </c>
      <c r="G1060" s="3">
        <v>405000</v>
      </c>
      <c r="H1060" s="3">
        <f t="shared" si="26"/>
        <v>405000</v>
      </c>
      <c r="I1060" s="3">
        <v>1</v>
      </c>
    </row>
    <row r="1061" spans="1:9" s="77" customFormat="1" ht="45" x14ac:dyDescent="0.25">
      <c r="A1061" s="885"/>
      <c r="B1061" s="666"/>
      <c r="C1061" s="120" t="s">
        <v>4982</v>
      </c>
      <c r="D1061" s="120" t="s">
        <v>4983</v>
      </c>
      <c r="E1061" s="1" t="s">
        <v>120</v>
      </c>
      <c r="F1061" s="74" t="s">
        <v>121</v>
      </c>
      <c r="G1061" s="3">
        <v>30000000</v>
      </c>
      <c r="H1061" s="3">
        <f t="shared" si="26"/>
        <v>30000000</v>
      </c>
      <c r="I1061" s="3">
        <v>1</v>
      </c>
    </row>
    <row r="1062" spans="1:9" s="77" customFormat="1" ht="60" x14ac:dyDescent="0.25">
      <c r="A1062" s="885"/>
      <c r="B1062" s="666"/>
      <c r="C1062" s="122" t="s">
        <v>4984</v>
      </c>
      <c r="D1062" s="120" t="s">
        <v>4985</v>
      </c>
      <c r="E1062" s="74" t="s">
        <v>14</v>
      </c>
      <c r="F1062" s="74" t="s">
        <v>121</v>
      </c>
      <c r="G1062" s="3">
        <v>4000000</v>
      </c>
      <c r="H1062" s="3">
        <f t="shared" si="26"/>
        <v>4000000</v>
      </c>
      <c r="I1062" s="3">
        <v>1</v>
      </c>
    </row>
    <row r="1063" spans="1:9" s="77" customFormat="1" ht="60" x14ac:dyDescent="0.25">
      <c r="A1063" s="885"/>
      <c r="B1063" s="666"/>
      <c r="C1063" s="122" t="s">
        <v>4986</v>
      </c>
      <c r="D1063" s="120" t="s">
        <v>4987</v>
      </c>
      <c r="E1063" s="74" t="s">
        <v>14</v>
      </c>
      <c r="F1063" s="74" t="s">
        <v>121</v>
      </c>
      <c r="G1063" s="3">
        <v>3000000</v>
      </c>
      <c r="H1063" s="3">
        <f t="shared" si="26"/>
        <v>3000000</v>
      </c>
      <c r="I1063" s="3">
        <v>1</v>
      </c>
    </row>
    <row r="1064" spans="1:9" s="77" customFormat="1" ht="90" x14ac:dyDescent="0.25">
      <c r="A1064" s="885"/>
      <c r="B1064" s="666"/>
      <c r="C1064" s="122" t="s">
        <v>4988</v>
      </c>
      <c r="D1064" s="120" t="s">
        <v>4989</v>
      </c>
      <c r="E1064" s="74" t="s">
        <v>120</v>
      </c>
      <c r="F1064" s="74" t="s">
        <v>121</v>
      </c>
      <c r="G1064" s="3">
        <v>750000</v>
      </c>
      <c r="H1064" s="3">
        <f t="shared" si="26"/>
        <v>750000</v>
      </c>
      <c r="I1064" s="3">
        <v>1</v>
      </c>
    </row>
    <row r="1065" spans="1:9" s="77" customFormat="1" ht="105" x14ac:dyDescent="0.25">
      <c r="A1065" s="885"/>
      <c r="B1065" s="666"/>
      <c r="C1065" s="122" t="s">
        <v>4990</v>
      </c>
      <c r="D1065" s="120" t="s">
        <v>4991</v>
      </c>
      <c r="E1065" s="74" t="s">
        <v>120</v>
      </c>
      <c r="F1065" s="74" t="s">
        <v>121</v>
      </c>
      <c r="G1065" s="3">
        <v>17740000</v>
      </c>
      <c r="H1065" s="3">
        <f t="shared" si="26"/>
        <v>17740000</v>
      </c>
      <c r="I1065" s="3">
        <v>1</v>
      </c>
    </row>
    <row r="1066" spans="1:9" s="415" customFormat="1" ht="30" x14ac:dyDescent="0.25">
      <c r="A1066" s="885"/>
      <c r="B1066" s="666"/>
      <c r="C1066" s="122" t="s">
        <v>6332</v>
      </c>
      <c r="D1066" s="122" t="s">
        <v>5476</v>
      </c>
      <c r="E1066" s="122" t="s">
        <v>120</v>
      </c>
      <c r="F1066" s="122" t="s">
        <v>121</v>
      </c>
      <c r="G1066" s="122">
        <v>2300000</v>
      </c>
      <c r="H1066" s="122">
        <v>2300000</v>
      </c>
      <c r="I1066" s="122">
        <v>1</v>
      </c>
    </row>
    <row r="1067" spans="1:9" s="77" customFormat="1" ht="90" x14ac:dyDescent="0.25">
      <c r="A1067" s="885"/>
      <c r="B1067" s="666"/>
      <c r="C1067" s="122" t="s">
        <v>4992</v>
      </c>
      <c r="D1067" s="120" t="s">
        <v>4993</v>
      </c>
      <c r="E1067" s="74" t="s">
        <v>120</v>
      </c>
      <c r="F1067" s="74" t="s">
        <v>121</v>
      </c>
      <c r="G1067" s="3">
        <v>12970000</v>
      </c>
      <c r="H1067" s="3">
        <f t="shared" si="26"/>
        <v>12970000</v>
      </c>
      <c r="I1067" s="3">
        <v>1</v>
      </c>
    </row>
    <row r="1068" spans="1:9" s="77" customFormat="1" ht="135" x14ac:dyDescent="0.25">
      <c r="A1068" s="885"/>
      <c r="B1068" s="666"/>
      <c r="C1068" s="122" t="s">
        <v>4994</v>
      </c>
      <c r="D1068" s="120" t="s">
        <v>4995</v>
      </c>
      <c r="E1068" s="74" t="s">
        <v>120</v>
      </c>
      <c r="F1068" s="74" t="s">
        <v>121</v>
      </c>
      <c r="G1068" s="3">
        <v>2000000</v>
      </c>
      <c r="H1068" s="3">
        <f t="shared" si="26"/>
        <v>2000000</v>
      </c>
      <c r="I1068" s="3">
        <v>1</v>
      </c>
    </row>
    <row r="1069" spans="1:9" s="77" customFormat="1" ht="75" x14ac:dyDescent="0.25">
      <c r="A1069" s="885"/>
      <c r="B1069" s="666"/>
      <c r="C1069" s="126">
        <v>79951110</v>
      </c>
      <c r="D1069" s="125" t="s">
        <v>4996</v>
      </c>
      <c r="E1069" s="79" t="s">
        <v>14</v>
      </c>
      <c r="F1069" s="79" t="s">
        <v>121</v>
      </c>
      <c r="G1069" s="16">
        <v>5000000</v>
      </c>
      <c r="H1069" s="16">
        <f t="shared" si="26"/>
        <v>5000000</v>
      </c>
      <c r="I1069" s="16">
        <v>1</v>
      </c>
    </row>
    <row r="1070" spans="1:9" s="77" customFormat="1" ht="45" x14ac:dyDescent="0.25">
      <c r="A1070" s="885"/>
      <c r="B1070" s="666"/>
      <c r="C1070" s="122" t="s">
        <v>4997</v>
      </c>
      <c r="D1070" s="120" t="s">
        <v>4998</v>
      </c>
      <c r="E1070" s="74" t="s">
        <v>14</v>
      </c>
      <c r="F1070" s="74" t="s">
        <v>121</v>
      </c>
      <c r="G1070" s="3">
        <v>6000000</v>
      </c>
      <c r="H1070" s="3">
        <f t="shared" si="26"/>
        <v>6000000</v>
      </c>
      <c r="I1070" s="3">
        <v>1</v>
      </c>
    </row>
    <row r="1071" spans="1:9" s="77" customFormat="1" x14ac:dyDescent="0.25">
      <c r="A1071" s="885"/>
      <c r="B1071" s="666"/>
      <c r="C1071" s="122" t="s">
        <v>4999</v>
      </c>
      <c r="D1071" s="120" t="s">
        <v>5000</v>
      </c>
      <c r="E1071" s="74" t="s">
        <v>120</v>
      </c>
      <c r="F1071" s="74" t="s">
        <v>121</v>
      </c>
      <c r="G1071" s="3">
        <v>120000</v>
      </c>
      <c r="H1071" s="3">
        <f t="shared" si="26"/>
        <v>120000</v>
      </c>
      <c r="I1071" s="3">
        <v>1</v>
      </c>
    </row>
    <row r="1072" spans="1:9" s="77" customFormat="1" ht="30" x14ac:dyDescent="0.25">
      <c r="A1072" s="885"/>
      <c r="B1072" s="666"/>
      <c r="C1072" s="122" t="s">
        <v>5001</v>
      </c>
      <c r="D1072" s="120" t="s">
        <v>5002</v>
      </c>
      <c r="E1072" s="74" t="s">
        <v>14</v>
      </c>
      <c r="F1072" s="74" t="s">
        <v>121</v>
      </c>
      <c r="G1072" s="3">
        <v>10000000</v>
      </c>
      <c r="H1072" s="3">
        <f t="shared" si="26"/>
        <v>10000000</v>
      </c>
      <c r="I1072" s="3">
        <v>1</v>
      </c>
    </row>
    <row r="1073" spans="1:9" s="77" customFormat="1" ht="39.950000000000003" customHeight="1" x14ac:dyDescent="0.25">
      <c r="A1073" s="885"/>
      <c r="B1073" s="660" t="s">
        <v>5003</v>
      </c>
      <c r="C1073" s="661"/>
      <c r="D1073" s="661"/>
      <c r="E1073" s="661"/>
      <c r="F1073" s="661"/>
      <c r="G1073" s="662"/>
      <c r="H1073" s="2">
        <f>SUM(H1074+H1076)</f>
        <v>112482500</v>
      </c>
      <c r="I1073" s="2"/>
    </row>
    <row r="1074" spans="1:9" s="77" customFormat="1" x14ac:dyDescent="0.25">
      <c r="A1074" s="885"/>
      <c r="B1074" s="706" t="s">
        <v>154</v>
      </c>
      <c r="C1074" s="706"/>
      <c r="D1074" s="706"/>
      <c r="E1074" s="706"/>
      <c r="F1074" s="706"/>
      <c r="G1074" s="706"/>
      <c r="H1074" s="72">
        <f>SUM(H1075:H1075)</f>
        <v>111904000</v>
      </c>
      <c r="I1074" s="72"/>
    </row>
    <row r="1075" spans="1:9" s="77" customFormat="1" ht="45" x14ac:dyDescent="0.25">
      <c r="A1075" s="885"/>
      <c r="B1075" s="74">
        <v>5113</v>
      </c>
      <c r="C1075" s="126">
        <v>45611200</v>
      </c>
      <c r="D1075" s="125" t="s">
        <v>5004</v>
      </c>
      <c r="E1075" s="79" t="s">
        <v>149</v>
      </c>
      <c r="F1075" s="79" t="s">
        <v>121</v>
      </c>
      <c r="G1075" s="16">
        <v>111904000</v>
      </c>
      <c r="H1075" s="16">
        <f>G1075*I1075</f>
        <v>111904000</v>
      </c>
      <c r="I1075" s="16">
        <v>1</v>
      </c>
    </row>
    <row r="1076" spans="1:9" s="77" customFormat="1" x14ac:dyDescent="0.25">
      <c r="A1076" s="885"/>
      <c r="B1076" s="706" t="s">
        <v>118</v>
      </c>
      <c r="C1076" s="706"/>
      <c r="D1076" s="706"/>
      <c r="E1076" s="706"/>
      <c r="F1076" s="706"/>
      <c r="G1076" s="706"/>
      <c r="H1076" s="72">
        <f>SUM(H1077:H1077)</f>
        <v>578500</v>
      </c>
      <c r="I1076" s="72"/>
    </row>
    <row r="1077" spans="1:9" s="77" customFormat="1" ht="75" x14ac:dyDescent="0.25">
      <c r="A1077" s="885"/>
      <c r="B1077" s="74">
        <v>5113</v>
      </c>
      <c r="C1077" s="122" t="s">
        <v>5005</v>
      </c>
      <c r="D1077" s="120" t="s">
        <v>5006</v>
      </c>
      <c r="E1077" s="74" t="s">
        <v>120</v>
      </c>
      <c r="F1077" s="74" t="s">
        <v>121</v>
      </c>
      <c r="G1077" s="3">
        <v>578500</v>
      </c>
      <c r="H1077" s="3">
        <f>G1077*I1077</f>
        <v>578500</v>
      </c>
      <c r="I1077" s="3">
        <v>1</v>
      </c>
    </row>
    <row r="1078" spans="1:9" s="77" customFormat="1" ht="39.950000000000003" customHeight="1" x14ac:dyDescent="0.25">
      <c r="A1078" s="885"/>
      <c r="B1078" s="685" t="s">
        <v>2271</v>
      </c>
      <c r="C1078" s="685"/>
      <c r="D1078" s="685"/>
      <c r="E1078" s="685"/>
      <c r="F1078" s="685"/>
      <c r="G1078" s="685"/>
      <c r="H1078" s="2">
        <f>SUM(H1079)</f>
        <v>0</v>
      </c>
      <c r="I1078" s="2"/>
    </row>
    <row r="1079" spans="1:9" s="77" customFormat="1" x14ac:dyDescent="0.25">
      <c r="A1079" s="885"/>
      <c r="B1079" s="706" t="s">
        <v>154</v>
      </c>
      <c r="C1079" s="706"/>
      <c r="D1079" s="706"/>
      <c r="E1079" s="706"/>
      <c r="F1079" s="706"/>
      <c r="G1079" s="706"/>
      <c r="H1079" s="72">
        <f>SUM(H1081:H1081)</f>
        <v>0</v>
      </c>
      <c r="I1079" s="72"/>
    </row>
    <row r="1080" spans="1:9" s="77" customFormat="1" x14ac:dyDescent="0.25">
      <c r="A1080" s="885"/>
      <c r="B1080" s="76"/>
      <c r="C1080" s="118"/>
      <c r="D1080" s="118"/>
      <c r="E1080" s="76"/>
      <c r="F1080" s="76"/>
      <c r="G1080" s="72"/>
      <c r="H1080" s="72"/>
      <c r="I1080" s="72"/>
    </row>
    <row r="1081" spans="1:9" s="77" customFormat="1" ht="45" x14ac:dyDescent="0.25">
      <c r="A1081" s="885"/>
      <c r="B1081" s="74">
        <v>4251</v>
      </c>
      <c r="C1081" s="126">
        <v>45211149</v>
      </c>
      <c r="D1081" s="125" t="s">
        <v>5007</v>
      </c>
      <c r="E1081" s="79" t="s">
        <v>149</v>
      </c>
      <c r="F1081" s="79" t="s">
        <v>121</v>
      </c>
      <c r="G1081" s="16">
        <v>0</v>
      </c>
      <c r="H1081" s="16">
        <f>G1081*I1081</f>
        <v>0</v>
      </c>
      <c r="I1081" s="16">
        <v>1</v>
      </c>
    </row>
    <row r="1082" spans="1:9" s="77" customFormat="1" x14ac:dyDescent="0.25">
      <c r="A1082" s="885"/>
      <c r="B1082" s="74"/>
      <c r="C1082" s="126"/>
      <c r="D1082" s="706" t="s">
        <v>118</v>
      </c>
      <c r="E1082" s="706"/>
      <c r="F1082" s="706"/>
      <c r="G1082" s="706"/>
      <c r="H1082" s="706"/>
      <c r="I1082" s="706"/>
    </row>
    <row r="1083" spans="1:9" s="77" customFormat="1" ht="30" x14ac:dyDescent="0.25">
      <c r="A1083" s="885"/>
      <c r="B1083" s="74">
        <v>5112</v>
      </c>
      <c r="C1083" s="119" t="s">
        <v>5008</v>
      </c>
      <c r="D1083" s="119" t="s">
        <v>5009</v>
      </c>
      <c r="E1083" s="74" t="s">
        <v>120</v>
      </c>
      <c r="F1083" s="74" t="s">
        <v>121</v>
      </c>
      <c r="G1083" s="3">
        <v>96410000</v>
      </c>
      <c r="H1083" s="3">
        <f>G1083*I1083</f>
        <v>96410000</v>
      </c>
      <c r="I1083" s="3">
        <v>1</v>
      </c>
    </row>
    <row r="1084" spans="1:9" s="388" customFormat="1" x14ac:dyDescent="0.25">
      <c r="A1084" s="885"/>
      <c r="B1084" s="384"/>
      <c r="C1084" s="384"/>
      <c r="D1084" s="384"/>
      <c r="E1084" s="384"/>
      <c r="F1084" s="384"/>
      <c r="G1084" s="3"/>
      <c r="H1084" s="3"/>
      <c r="I1084" s="3"/>
    </row>
    <row r="1085" spans="1:9" s="388" customFormat="1" x14ac:dyDescent="0.25">
      <c r="A1085" s="885"/>
      <c r="B1085" s="384"/>
      <c r="C1085" s="384"/>
      <c r="D1085" s="384"/>
      <c r="E1085" s="384"/>
      <c r="F1085" s="384"/>
      <c r="G1085" s="3"/>
      <c r="H1085" s="3"/>
      <c r="I1085" s="3"/>
    </row>
    <row r="1086" spans="1:9" s="388" customFormat="1" x14ac:dyDescent="0.25">
      <c r="A1086" s="885"/>
      <c r="B1086" s="384"/>
      <c r="C1086" s="384"/>
      <c r="D1086" s="384"/>
      <c r="E1086" s="384"/>
      <c r="F1086" s="384"/>
      <c r="G1086" s="3"/>
      <c r="H1086" s="3"/>
      <c r="I1086" s="3"/>
    </row>
    <row r="1087" spans="1:9" s="388" customFormat="1" x14ac:dyDescent="0.25">
      <c r="A1087" s="885"/>
      <c r="B1087" s="702">
        <v>5129</v>
      </c>
      <c r="C1087" s="390" t="s">
        <v>5908</v>
      </c>
      <c r="D1087" s="390" t="s">
        <v>6170</v>
      </c>
      <c r="E1087" s="391" t="s">
        <v>14</v>
      </c>
      <c r="F1087" s="391" t="s">
        <v>15</v>
      </c>
      <c r="G1087" s="359">
        <v>2500</v>
      </c>
      <c r="H1087" s="338">
        <v>60</v>
      </c>
      <c r="I1087" s="359">
        <v>24</v>
      </c>
    </row>
    <row r="1088" spans="1:9" s="388" customFormat="1" x14ac:dyDescent="0.25">
      <c r="A1088" s="885"/>
      <c r="B1088" s="703"/>
      <c r="C1088" s="390" t="s">
        <v>5909</v>
      </c>
      <c r="D1088" s="390" t="s">
        <v>6170</v>
      </c>
      <c r="E1088" s="391" t="s">
        <v>14</v>
      </c>
      <c r="F1088" s="391" t="s">
        <v>15</v>
      </c>
      <c r="G1088" s="359">
        <v>1200</v>
      </c>
      <c r="H1088" s="338">
        <v>26.4</v>
      </c>
      <c r="I1088" s="359">
        <v>22</v>
      </c>
    </row>
    <row r="1089" spans="1:9" s="388" customFormat="1" x14ac:dyDescent="0.25">
      <c r="A1089" s="885"/>
      <c r="B1089" s="703"/>
      <c r="C1089" s="390" t="s">
        <v>5910</v>
      </c>
      <c r="D1089" s="390" t="s">
        <v>6170</v>
      </c>
      <c r="E1089" s="391" t="s">
        <v>14</v>
      </c>
      <c r="F1089" s="391" t="s">
        <v>15</v>
      </c>
      <c r="G1089" s="359">
        <v>750</v>
      </c>
      <c r="H1089" s="338">
        <v>20.25</v>
      </c>
      <c r="I1089" s="359">
        <v>27</v>
      </c>
    </row>
    <row r="1090" spans="1:9" s="388" customFormat="1" x14ac:dyDescent="0.25">
      <c r="A1090" s="885"/>
      <c r="B1090" s="703"/>
      <c r="C1090" s="390" t="s">
        <v>5911</v>
      </c>
      <c r="D1090" s="390" t="s">
        <v>6170</v>
      </c>
      <c r="E1090" s="391" t="s">
        <v>14</v>
      </c>
      <c r="F1090" s="391" t="s">
        <v>15</v>
      </c>
      <c r="G1090" s="359">
        <v>2300</v>
      </c>
      <c r="H1090" s="338">
        <v>57.5</v>
      </c>
      <c r="I1090" s="359">
        <v>25</v>
      </c>
    </row>
    <row r="1091" spans="1:9" s="388" customFormat="1" x14ac:dyDescent="0.25">
      <c r="A1091" s="885"/>
      <c r="B1091" s="703"/>
      <c r="C1091" s="390" t="s">
        <v>5912</v>
      </c>
      <c r="D1091" s="390" t="s">
        <v>6170</v>
      </c>
      <c r="E1091" s="391" t="s">
        <v>14</v>
      </c>
      <c r="F1091" s="391" t="s">
        <v>15</v>
      </c>
      <c r="G1091" s="359">
        <v>750</v>
      </c>
      <c r="H1091" s="338">
        <v>19.5</v>
      </c>
      <c r="I1091" s="359">
        <v>26</v>
      </c>
    </row>
    <row r="1092" spans="1:9" s="388" customFormat="1" x14ac:dyDescent="0.25">
      <c r="A1092" s="885"/>
      <c r="B1092" s="703"/>
      <c r="C1092" s="390" t="s">
        <v>5913</v>
      </c>
      <c r="D1092" s="390" t="s">
        <v>6170</v>
      </c>
      <c r="E1092" s="391" t="s">
        <v>14</v>
      </c>
      <c r="F1092" s="391" t="s">
        <v>15</v>
      </c>
      <c r="G1092" s="359">
        <v>750</v>
      </c>
      <c r="H1092" s="338">
        <v>18</v>
      </c>
      <c r="I1092" s="359">
        <v>24</v>
      </c>
    </row>
    <row r="1093" spans="1:9" s="388" customFormat="1" x14ac:dyDescent="0.25">
      <c r="A1093" s="885"/>
      <c r="B1093" s="703"/>
      <c r="C1093" s="390" t="s">
        <v>5914</v>
      </c>
      <c r="D1093" s="390" t="s">
        <v>6170</v>
      </c>
      <c r="E1093" s="391" t="s">
        <v>14</v>
      </c>
      <c r="F1093" s="391" t="s">
        <v>15</v>
      </c>
      <c r="G1093" s="359">
        <v>750</v>
      </c>
      <c r="H1093" s="338">
        <v>18.75</v>
      </c>
      <c r="I1093" s="359">
        <v>25</v>
      </c>
    </row>
    <row r="1094" spans="1:9" s="388" customFormat="1" x14ac:dyDescent="0.25">
      <c r="A1094" s="885"/>
      <c r="B1094" s="703"/>
      <c r="C1094" s="390" t="s">
        <v>5915</v>
      </c>
      <c r="D1094" s="390" t="s">
        <v>6170</v>
      </c>
      <c r="E1094" s="391" t="s">
        <v>14</v>
      </c>
      <c r="F1094" s="391" t="s">
        <v>15</v>
      </c>
      <c r="G1094" s="359">
        <v>750</v>
      </c>
      <c r="H1094" s="338">
        <v>18.75</v>
      </c>
      <c r="I1094" s="359">
        <v>25</v>
      </c>
    </row>
    <row r="1095" spans="1:9" s="388" customFormat="1" x14ac:dyDescent="0.25">
      <c r="A1095" s="885"/>
      <c r="B1095" s="703"/>
      <c r="C1095" s="390" t="s">
        <v>5916</v>
      </c>
      <c r="D1095" s="390" t="s">
        <v>6170</v>
      </c>
      <c r="E1095" s="391" t="s">
        <v>14</v>
      </c>
      <c r="F1095" s="391" t="s">
        <v>15</v>
      </c>
      <c r="G1095" s="359">
        <v>750</v>
      </c>
      <c r="H1095" s="338">
        <v>18</v>
      </c>
      <c r="I1095" s="359">
        <v>24</v>
      </c>
    </row>
    <row r="1096" spans="1:9" s="388" customFormat="1" x14ac:dyDescent="0.25">
      <c r="A1096" s="885"/>
      <c r="B1096" s="703"/>
      <c r="C1096" s="390" t="s">
        <v>5917</v>
      </c>
      <c r="D1096" s="390" t="s">
        <v>6170</v>
      </c>
      <c r="E1096" s="391" t="s">
        <v>14</v>
      </c>
      <c r="F1096" s="391" t="s">
        <v>15</v>
      </c>
      <c r="G1096" s="359">
        <v>750</v>
      </c>
      <c r="H1096" s="338">
        <v>19.5</v>
      </c>
      <c r="I1096" s="359">
        <v>26</v>
      </c>
    </row>
    <row r="1097" spans="1:9" s="388" customFormat="1" x14ac:dyDescent="0.25">
      <c r="A1097" s="885"/>
      <c r="B1097" s="703"/>
      <c r="C1097" s="390" t="s">
        <v>5918</v>
      </c>
      <c r="D1097" s="390" t="s">
        <v>6170</v>
      </c>
      <c r="E1097" s="391" t="s">
        <v>14</v>
      </c>
      <c r="F1097" s="391" t="s">
        <v>15</v>
      </c>
      <c r="G1097" s="359">
        <v>750</v>
      </c>
      <c r="H1097" s="338">
        <v>19.5</v>
      </c>
      <c r="I1097" s="359">
        <v>26</v>
      </c>
    </row>
    <row r="1098" spans="1:9" s="388" customFormat="1" x14ac:dyDescent="0.25">
      <c r="A1098" s="885"/>
      <c r="B1098" s="703"/>
      <c r="C1098" s="390" t="s">
        <v>5919</v>
      </c>
      <c r="D1098" s="390" t="s">
        <v>6170</v>
      </c>
      <c r="E1098" s="391" t="s">
        <v>14</v>
      </c>
      <c r="F1098" s="391" t="s">
        <v>15</v>
      </c>
      <c r="G1098" s="359">
        <v>750</v>
      </c>
      <c r="H1098" s="338">
        <v>17.25</v>
      </c>
      <c r="I1098" s="359">
        <v>23</v>
      </c>
    </row>
    <row r="1099" spans="1:9" s="388" customFormat="1" x14ac:dyDescent="0.25">
      <c r="A1099" s="885"/>
      <c r="B1099" s="703"/>
      <c r="C1099" s="390" t="s">
        <v>5920</v>
      </c>
      <c r="D1099" s="390" t="s">
        <v>6170</v>
      </c>
      <c r="E1099" s="391" t="s">
        <v>14</v>
      </c>
      <c r="F1099" s="391" t="s">
        <v>15</v>
      </c>
      <c r="G1099" s="359">
        <v>750</v>
      </c>
      <c r="H1099" s="338">
        <v>18</v>
      </c>
      <c r="I1099" s="359">
        <v>24</v>
      </c>
    </row>
    <row r="1100" spans="1:9" s="388" customFormat="1" x14ac:dyDescent="0.25">
      <c r="A1100" s="885"/>
      <c r="B1100" s="703"/>
      <c r="C1100" s="390" t="s">
        <v>5921</v>
      </c>
      <c r="D1100" s="390" t="s">
        <v>6170</v>
      </c>
      <c r="E1100" s="391" t="s">
        <v>14</v>
      </c>
      <c r="F1100" s="391" t="s">
        <v>15</v>
      </c>
      <c r="G1100" s="359">
        <v>750</v>
      </c>
      <c r="H1100" s="338">
        <v>18</v>
      </c>
      <c r="I1100" s="359">
        <v>24</v>
      </c>
    </row>
    <row r="1101" spans="1:9" s="388" customFormat="1" x14ac:dyDescent="0.25">
      <c r="A1101" s="885"/>
      <c r="B1101" s="703"/>
      <c r="C1101" s="390" t="s">
        <v>5922</v>
      </c>
      <c r="D1101" s="390" t="s">
        <v>6170</v>
      </c>
      <c r="E1101" s="391" t="s">
        <v>14</v>
      </c>
      <c r="F1101" s="391" t="s">
        <v>15</v>
      </c>
      <c r="G1101" s="359">
        <v>2200</v>
      </c>
      <c r="H1101" s="338">
        <v>74.8</v>
      </c>
      <c r="I1101" s="359">
        <v>34</v>
      </c>
    </row>
    <row r="1102" spans="1:9" s="388" customFormat="1" x14ac:dyDescent="0.25">
      <c r="A1102" s="885"/>
      <c r="B1102" s="703"/>
      <c r="C1102" s="390" t="s">
        <v>5923</v>
      </c>
      <c r="D1102" s="390" t="s">
        <v>6170</v>
      </c>
      <c r="E1102" s="391" t="s">
        <v>14</v>
      </c>
      <c r="F1102" s="391" t="s">
        <v>15</v>
      </c>
      <c r="G1102" s="359">
        <v>2300</v>
      </c>
      <c r="H1102" s="338">
        <v>96.6</v>
      </c>
      <c r="I1102" s="359">
        <v>42</v>
      </c>
    </row>
    <row r="1103" spans="1:9" s="388" customFormat="1" x14ac:dyDescent="0.25">
      <c r="A1103" s="885"/>
      <c r="B1103" s="703"/>
      <c r="C1103" s="390" t="s">
        <v>5924</v>
      </c>
      <c r="D1103" s="390" t="s">
        <v>6170</v>
      </c>
      <c r="E1103" s="391" t="s">
        <v>14</v>
      </c>
      <c r="F1103" s="391" t="s">
        <v>15</v>
      </c>
      <c r="G1103" s="359">
        <v>2000</v>
      </c>
      <c r="H1103" s="338">
        <v>56</v>
      </c>
      <c r="I1103" s="359">
        <v>28</v>
      </c>
    </row>
    <row r="1104" spans="1:9" s="388" customFormat="1" x14ac:dyDescent="0.25">
      <c r="A1104" s="885"/>
      <c r="B1104" s="703"/>
      <c r="C1104" s="390" t="s">
        <v>5925</v>
      </c>
      <c r="D1104" s="390" t="s">
        <v>6170</v>
      </c>
      <c r="E1104" s="391" t="s">
        <v>14</v>
      </c>
      <c r="F1104" s="391" t="s">
        <v>15</v>
      </c>
      <c r="G1104" s="359">
        <v>1500</v>
      </c>
      <c r="H1104" s="338">
        <v>33</v>
      </c>
      <c r="I1104" s="359">
        <v>22</v>
      </c>
    </row>
    <row r="1105" spans="1:9" s="388" customFormat="1" x14ac:dyDescent="0.25">
      <c r="A1105" s="885"/>
      <c r="B1105" s="703"/>
      <c r="C1105" s="390" t="s">
        <v>5926</v>
      </c>
      <c r="D1105" s="390" t="s">
        <v>6170</v>
      </c>
      <c r="E1105" s="391" t="s">
        <v>14</v>
      </c>
      <c r="F1105" s="391" t="s">
        <v>15</v>
      </c>
      <c r="G1105" s="359">
        <v>1200</v>
      </c>
      <c r="H1105" s="338">
        <v>26.4</v>
      </c>
      <c r="I1105" s="359">
        <v>22</v>
      </c>
    </row>
    <row r="1106" spans="1:9" s="388" customFormat="1" x14ac:dyDescent="0.25">
      <c r="A1106" s="885"/>
      <c r="B1106" s="703"/>
      <c r="C1106" s="390" t="s">
        <v>5927</v>
      </c>
      <c r="D1106" s="390" t="s">
        <v>6170</v>
      </c>
      <c r="E1106" s="391" t="s">
        <v>14</v>
      </c>
      <c r="F1106" s="391" t="s">
        <v>15</v>
      </c>
      <c r="G1106" s="359">
        <v>1500</v>
      </c>
      <c r="H1106" s="338">
        <v>37.5</v>
      </c>
      <c r="I1106" s="359">
        <v>25</v>
      </c>
    </row>
    <row r="1107" spans="1:9" s="388" customFormat="1" x14ac:dyDescent="0.25">
      <c r="A1107" s="885"/>
      <c r="B1107" s="703"/>
      <c r="C1107" s="390" t="s">
        <v>5928</v>
      </c>
      <c r="D1107" s="390" t="s">
        <v>6170</v>
      </c>
      <c r="E1107" s="391" t="s">
        <v>14</v>
      </c>
      <c r="F1107" s="391" t="s">
        <v>15</v>
      </c>
      <c r="G1107" s="359">
        <v>200</v>
      </c>
      <c r="H1107" s="338">
        <v>5.8</v>
      </c>
      <c r="I1107" s="359">
        <v>29</v>
      </c>
    </row>
    <row r="1108" spans="1:9" s="388" customFormat="1" x14ac:dyDescent="0.25">
      <c r="A1108" s="885"/>
      <c r="B1108" s="703"/>
      <c r="C1108" s="390" t="s">
        <v>5929</v>
      </c>
      <c r="D1108" s="390" t="s">
        <v>6170</v>
      </c>
      <c r="E1108" s="391" t="s">
        <v>14</v>
      </c>
      <c r="F1108" s="391" t="s">
        <v>15</v>
      </c>
      <c r="G1108" s="359">
        <v>200</v>
      </c>
      <c r="H1108" s="338">
        <v>5.8</v>
      </c>
      <c r="I1108" s="359">
        <v>29</v>
      </c>
    </row>
    <row r="1109" spans="1:9" s="388" customFormat="1" x14ac:dyDescent="0.25">
      <c r="A1109" s="885"/>
      <c r="B1109" s="703"/>
      <c r="C1109" s="390" t="s">
        <v>5930</v>
      </c>
      <c r="D1109" s="390" t="s">
        <v>6170</v>
      </c>
      <c r="E1109" s="391" t="s">
        <v>14</v>
      </c>
      <c r="F1109" s="391" t="s">
        <v>15</v>
      </c>
      <c r="G1109" s="359">
        <v>200</v>
      </c>
      <c r="H1109" s="338">
        <v>5.8</v>
      </c>
      <c r="I1109" s="359">
        <v>29</v>
      </c>
    </row>
    <row r="1110" spans="1:9" s="388" customFormat="1" x14ac:dyDescent="0.25">
      <c r="A1110" s="885"/>
      <c r="B1110" s="703"/>
      <c r="C1110" s="390" t="s">
        <v>5931</v>
      </c>
      <c r="D1110" s="390" t="s">
        <v>6170</v>
      </c>
      <c r="E1110" s="391" t="s">
        <v>14</v>
      </c>
      <c r="F1110" s="391" t="s">
        <v>15</v>
      </c>
      <c r="G1110" s="359">
        <v>3000</v>
      </c>
      <c r="H1110" s="338">
        <v>66</v>
      </c>
      <c r="I1110" s="359">
        <v>22</v>
      </c>
    </row>
    <row r="1111" spans="1:9" s="388" customFormat="1" x14ac:dyDescent="0.25">
      <c r="A1111" s="885"/>
      <c r="B1111" s="703"/>
      <c r="C1111" s="390" t="s">
        <v>5932</v>
      </c>
      <c r="D1111" s="390" t="s">
        <v>6170</v>
      </c>
      <c r="E1111" s="391" t="s">
        <v>14</v>
      </c>
      <c r="F1111" s="391" t="s">
        <v>15</v>
      </c>
      <c r="G1111" s="359">
        <v>2000</v>
      </c>
      <c r="H1111" s="338">
        <v>52</v>
      </c>
      <c r="I1111" s="359">
        <v>26</v>
      </c>
    </row>
    <row r="1112" spans="1:9" s="388" customFormat="1" x14ac:dyDescent="0.25">
      <c r="A1112" s="885"/>
      <c r="B1112" s="703"/>
      <c r="C1112" s="390" t="s">
        <v>5933</v>
      </c>
      <c r="D1112" s="390" t="s">
        <v>6170</v>
      </c>
      <c r="E1112" s="391" t="s">
        <v>14</v>
      </c>
      <c r="F1112" s="391" t="s">
        <v>15</v>
      </c>
      <c r="G1112" s="359">
        <v>1500</v>
      </c>
      <c r="H1112" s="338">
        <v>39</v>
      </c>
      <c r="I1112" s="359">
        <v>26</v>
      </c>
    </row>
    <row r="1113" spans="1:9" s="388" customFormat="1" x14ac:dyDescent="0.25">
      <c r="A1113" s="885"/>
      <c r="B1113" s="703"/>
      <c r="C1113" s="390" t="s">
        <v>5934</v>
      </c>
      <c r="D1113" s="390" t="s">
        <v>6170</v>
      </c>
      <c r="E1113" s="391" t="s">
        <v>14</v>
      </c>
      <c r="F1113" s="391" t="s">
        <v>15</v>
      </c>
      <c r="G1113" s="359">
        <v>3100</v>
      </c>
      <c r="H1113" s="338">
        <v>71.3</v>
      </c>
      <c r="I1113" s="359">
        <v>23</v>
      </c>
    </row>
    <row r="1114" spans="1:9" s="388" customFormat="1" x14ac:dyDescent="0.25">
      <c r="A1114" s="885"/>
      <c r="B1114" s="703"/>
      <c r="C1114" s="390" t="s">
        <v>5935</v>
      </c>
      <c r="D1114" s="390" t="s">
        <v>6170</v>
      </c>
      <c r="E1114" s="391" t="s">
        <v>14</v>
      </c>
      <c r="F1114" s="391" t="s">
        <v>15</v>
      </c>
      <c r="G1114" s="359">
        <v>3100</v>
      </c>
      <c r="H1114" s="338">
        <v>71.3</v>
      </c>
      <c r="I1114" s="359">
        <v>23</v>
      </c>
    </row>
    <row r="1115" spans="1:9" s="388" customFormat="1" x14ac:dyDescent="0.25">
      <c r="A1115" s="885"/>
      <c r="B1115" s="703"/>
      <c r="C1115" s="390" t="s">
        <v>5936</v>
      </c>
      <c r="D1115" s="390" t="s">
        <v>6170</v>
      </c>
      <c r="E1115" s="391" t="s">
        <v>14</v>
      </c>
      <c r="F1115" s="391" t="s">
        <v>15</v>
      </c>
      <c r="G1115" s="359">
        <v>5200</v>
      </c>
      <c r="H1115" s="338">
        <v>156</v>
      </c>
      <c r="I1115" s="359">
        <v>30</v>
      </c>
    </row>
    <row r="1116" spans="1:9" s="388" customFormat="1" x14ac:dyDescent="0.25">
      <c r="A1116" s="885"/>
      <c r="B1116" s="703"/>
      <c r="C1116" s="390" t="s">
        <v>5937</v>
      </c>
      <c r="D1116" s="390" t="s">
        <v>6170</v>
      </c>
      <c r="E1116" s="391" t="s">
        <v>14</v>
      </c>
      <c r="F1116" s="391" t="s">
        <v>15</v>
      </c>
      <c r="G1116" s="359">
        <v>3000</v>
      </c>
      <c r="H1116" s="338">
        <v>114</v>
      </c>
      <c r="I1116" s="359">
        <v>38</v>
      </c>
    </row>
    <row r="1117" spans="1:9" s="388" customFormat="1" x14ac:dyDescent="0.25">
      <c r="A1117" s="885"/>
      <c r="B1117" s="703"/>
      <c r="C1117" s="390" t="s">
        <v>5938</v>
      </c>
      <c r="D1117" s="390" t="s">
        <v>6170</v>
      </c>
      <c r="E1117" s="391" t="s">
        <v>14</v>
      </c>
      <c r="F1117" s="391" t="s">
        <v>15</v>
      </c>
      <c r="G1117" s="359">
        <v>3000</v>
      </c>
      <c r="H1117" s="338">
        <v>114</v>
      </c>
      <c r="I1117" s="359">
        <v>38</v>
      </c>
    </row>
    <row r="1118" spans="1:9" s="388" customFormat="1" x14ac:dyDescent="0.25">
      <c r="A1118" s="885"/>
      <c r="B1118" s="703"/>
      <c r="C1118" s="390" t="s">
        <v>5939</v>
      </c>
      <c r="D1118" s="390" t="s">
        <v>6170</v>
      </c>
      <c r="E1118" s="391" t="s">
        <v>14</v>
      </c>
      <c r="F1118" s="391" t="s">
        <v>15</v>
      </c>
      <c r="G1118" s="359">
        <v>3000</v>
      </c>
      <c r="H1118" s="338">
        <v>111</v>
      </c>
      <c r="I1118" s="359">
        <v>37</v>
      </c>
    </row>
    <row r="1119" spans="1:9" s="388" customFormat="1" x14ac:dyDescent="0.25">
      <c r="A1119" s="885"/>
      <c r="B1119" s="703"/>
      <c r="C1119" s="390" t="s">
        <v>5940</v>
      </c>
      <c r="D1119" s="390" t="s">
        <v>6170</v>
      </c>
      <c r="E1119" s="391" t="s">
        <v>14</v>
      </c>
      <c r="F1119" s="391" t="s">
        <v>15</v>
      </c>
      <c r="G1119" s="359">
        <v>3000</v>
      </c>
      <c r="H1119" s="338">
        <v>105</v>
      </c>
      <c r="I1119" s="359">
        <v>35</v>
      </c>
    </row>
    <row r="1120" spans="1:9" s="388" customFormat="1" x14ac:dyDescent="0.25">
      <c r="A1120" s="885"/>
      <c r="B1120" s="703"/>
      <c r="C1120" s="390" t="s">
        <v>5941</v>
      </c>
      <c r="D1120" s="390" t="s">
        <v>6170</v>
      </c>
      <c r="E1120" s="391" t="s">
        <v>14</v>
      </c>
      <c r="F1120" s="391" t="s">
        <v>15</v>
      </c>
      <c r="G1120" s="359">
        <v>3000</v>
      </c>
      <c r="H1120" s="338">
        <v>108</v>
      </c>
      <c r="I1120" s="359">
        <v>36</v>
      </c>
    </row>
    <row r="1121" spans="1:9" s="388" customFormat="1" x14ac:dyDescent="0.25">
      <c r="A1121" s="885"/>
      <c r="B1121" s="703"/>
      <c r="C1121" s="390" t="s">
        <v>5942</v>
      </c>
      <c r="D1121" s="390" t="s">
        <v>6170</v>
      </c>
      <c r="E1121" s="391" t="s">
        <v>14</v>
      </c>
      <c r="F1121" s="391" t="s">
        <v>15</v>
      </c>
      <c r="G1121" s="359">
        <v>3000</v>
      </c>
      <c r="H1121" s="338">
        <v>99</v>
      </c>
      <c r="I1121" s="359">
        <v>33</v>
      </c>
    </row>
    <row r="1122" spans="1:9" s="388" customFormat="1" x14ac:dyDescent="0.25">
      <c r="A1122" s="885"/>
      <c r="B1122" s="703"/>
      <c r="C1122" s="390" t="s">
        <v>5943</v>
      </c>
      <c r="D1122" s="390" t="s">
        <v>6170</v>
      </c>
      <c r="E1122" s="391" t="s">
        <v>14</v>
      </c>
      <c r="F1122" s="391" t="s">
        <v>15</v>
      </c>
      <c r="G1122" s="359">
        <v>3500</v>
      </c>
      <c r="H1122" s="338">
        <v>94.5</v>
      </c>
      <c r="I1122" s="359">
        <v>27</v>
      </c>
    </row>
    <row r="1123" spans="1:9" s="388" customFormat="1" x14ac:dyDescent="0.25">
      <c r="A1123" s="885"/>
      <c r="B1123" s="703"/>
      <c r="C1123" s="390" t="s">
        <v>5944</v>
      </c>
      <c r="D1123" s="390" t="s">
        <v>6170</v>
      </c>
      <c r="E1123" s="391" t="s">
        <v>14</v>
      </c>
      <c r="F1123" s="391" t="s">
        <v>15</v>
      </c>
      <c r="G1123" s="359">
        <v>2550</v>
      </c>
      <c r="H1123" s="338">
        <v>58.65</v>
      </c>
      <c r="I1123" s="359">
        <v>23</v>
      </c>
    </row>
    <row r="1124" spans="1:9" s="388" customFormat="1" x14ac:dyDescent="0.25">
      <c r="A1124" s="885"/>
      <c r="B1124" s="703"/>
      <c r="C1124" s="390" t="s">
        <v>5945</v>
      </c>
      <c r="D1124" s="390" t="s">
        <v>6170</v>
      </c>
      <c r="E1124" s="391" t="s">
        <v>14</v>
      </c>
      <c r="F1124" s="391" t="s">
        <v>15</v>
      </c>
      <c r="G1124" s="359">
        <v>2200</v>
      </c>
      <c r="H1124" s="338">
        <v>63.8</v>
      </c>
      <c r="I1124" s="359">
        <v>29</v>
      </c>
    </row>
    <row r="1125" spans="1:9" s="388" customFormat="1" x14ac:dyDescent="0.25">
      <c r="A1125" s="885"/>
      <c r="B1125" s="703"/>
      <c r="C1125" s="390" t="s">
        <v>5946</v>
      </c>
      <c r="D1125" s="390" t="s">
        <v>6170</v>
      </c>
      <c r="E1125" s="391" t="s">
        <v>14</v>
      </c>
      <c r="F1125" s="391" t="s">
        <v>15</v>
      </c>
      <c r="G1125" s="359">
        <v>4550</v>
      </c>
      <c r="H1125" s="338">
        <v>150.15</v>
      </c>
      <c r="I1125" s="359">
        <v>33</v>
      </c>
    </row>
    <row r="1126" spans="1:9" s="388" customFormat="1" x14ac:dyDescent="0.25">
      <c r="A1126" s="885"/>
      <c r="B1126" s="703"/>
      <c r="C1126" s="390" t="s">
        <v>5947</v>
      </c>
      <c r="D1126" s="390" t="s">
        <v>6170</v>
      </c>
      <c r="E1126" s="391" t="s">
        <v>14</v>
      </c>
      <c r="F1126" s="391" t="s">
        <v>15</v>
      </c>
      <c r="G1126" s="359">
        <v>3900</v>
      </c>
      <c r="H1126" s="338">
        <v>128.69999999999999</v>
      </c>
      <c r="I1126" s="359">
        <v>33</v>
      </c>
    </row>
    <row r="1127" spans="1:9" s="388" customFormat="1" x14ac:dyDescent="0.25">
      <c r="A1127" s="885"/>
      <c r="B1127" s="703"/>
      <c r="C1127" s="390" t="s">
        <v>5948</v>
      </c>
      <c r="D1127" s="390" t="s">
        <v>6170</v>
      </c>
      <c r="E1127" s="391" t="s">
        <v>14</v>
      </c>
      <c r="F1127" s="391" t="s">
        <v>15</v>
      </c>
      <c r="G1127" s="359">
        <v>3650</v>
      </c>
      <c r="H1127" s="338">
        <v>120.45</v>
      </c>
      <c r="I1127" s="359">
        <v>33</v>
      </c>
    </row>
    <row r="1128" spans="1:9" s="388" customFormat="1" x14ac:dyDescent="0.25">
      <c r="A1128" s="885"/>
      <c r="B1128" s="703"/>
      <c r="C1128" s="390" t="s">
        <v>5949</v>
      </c>
      <c r="D1128" s="390" t="s">
        <v>6170</v>
      </c>
      <c r="E1128" s="391" t="s">
        <v>14</v>
      </c>
      <c r="F1128" s="391" t="s">
        <v>15</v>
      </c>
      <c r="G1128" s="359">
        <v>4300</v>
      </c>
      <c r="H1128" s="338">
        <v>154.80000000000001</v>
      </c>
      <c r="I1128" s="359">
        <v>36</v>
      </c>
    </row>
    <row r="1129" spans="1:9" s="388" customFormat="1" x14ac:dyDescent="0.25">
      <c r="A1129" s="885"/>
      <c r="B1129" s="703"/>
      <c r="C1129" s="390" t="s">
        <v>5950</v>
      </c>
      <c r="D1129" s="390" t="s">
        <v>6170</v>
      </c>
      <c r="E1129" s="391" t="s">
        <v>14</v>
      </c>
      <c r="F1129" s="391" t="s">
        <v>15</v>
      </c>
      <c r="G1129" s="359">
        <v>4550</v>
      </c>
      <c r="H1129" s="338">
        <v>163.80000000000001</v>
      </c>
      <c r="I1129" s="359">
        <v>36</v>
      </c>
    </row>
    <row r="1130" spans="1:9" s="388" customFormat="1" x14ac:dyDescent="0.25">
      <c r="A1130" s="885"/>
      <c r="B1130" s="703"/>
      <c r="C1130" s="390" t="s">
        <v>5951</v>
      </c>
      <c r="D1130" s="390" t="s">
        <v>6170</v>
      </c>
      <c r="E1130" s="391" t="s">
        <v>14</v>
      </c>
      <c r="F1130" s="391" t="s">
        <v>15</v>
      </c>
      <c r="G1130" s="359">
        <v>3900</v>
      </c>
      <c r="H1130" s="338">
        <v>156</v>
      </c>
      <c r="I1130" s="359">
        <v>40</v>
      </c>
    </row>
    <row r="1131" spans="1:9" s="388" customFormat="1" x14ac:dyDescent="0.25">
      <c r="A1131" s="885"/>
      <c r="B1131" s="703"/>
      <c r="C1131" s="390" t="s">
        <v>5952</v>
      </c>
      <c r="D1131" s="390" t="s">
        <v>6170</v>
      </c>
      <c r="E1131" s="391" t="s">
        <v>14</v>
      </c>
      <c r="F1131" s="391" t="s">
        <v>15</v>
      </c>
      <c r="G1131" s="359">
        <v>3900</v>
      </c>
      <c r="H1131" s="338">
        <v>136.5</v>
      </c>
      <c r="I1131" s="359">
        <v>35</v>
      </c>
    </row>
    <row r="1132" spans="1:9" s="388" customFormat="1" x14ac:dyDescent="0.25">
      <c r="A1132" s="885"/>
      <c r="B1132" s="703"/>
      <c r="C1132" s="390" t="s">
        <v>5953</v>
      </c>
      <c r="D1132" s="390" t="s">
        <v>6170</v>
      </c>
      <c r="E1132" s="391" t="s">
        <v>14</v>
      </c>
      <c r="F1132" s="391" t="s">
        <v>15</v>
      </c>
      <c r="G1132" s="359">
        <v>3100</v>
      </c>
      <c r="H1132" s="338">
        <v>83.7</v>
      </c>
      <c r="I1132" s="359">
        <v>27</v>
      </c>
    </row>
    <row r="1133" spans="1:9" s="388" customFormat="1" x14ac:dyDescent="0.25">
      <c r="A1133" s="885"/>
      <c r="B1133" s="703"/>
      <c r="C1133" s="390" t="s">
        <v>5954</v>
      </c>
      <c r="D1133" s="390" t="s">
        <v>6170</v>
      </c>
      <c r="E1133" s="391" t="s">
        <v>14</v>
      </c>
      <c r="F1133" s="391" t="s">
        <v>15</v>
      </c>
      <c r="G1133" s="359">
        <v>3900</v>
      </c>
      <c r="H1133" s="338">
        <v>117</v>
      </c>
      <c r="I1133" s="359">
        <v>30</v>
      </c>
    </row>
    <row r="1134" spans="1:9" s="388" customFormat="1" x14ac:dyDescent="0.25">
      <c r="A1134" s="885"/>
      <c r="B1134" s="703"/>
      <c r="C1134" s="390" t="s">
        <v>5955</v>
      </c>
      <c r="D1134" s="390" t="s">
        <v>6170</v>
      </c>
      <c r="E1134" s="391" t="s">
        <v>14</v>
      </c>
      <c r="F1134" s="391" t="s">
        <v>15</v>
      </c>
      <c r="G1134" s="359">
        <v>3900</v>
      </c>
      <c r="H1134" s="338">
        <v>105.3</v>
      </c>
      <c r="I1134" s="359">
        <v>27</v>
      </c>
    </row>
    <row r="1135" spans="1:9" s="388" customFormat="1" x14ac:dyDescent="0.25">
      <c r="A1135" s="885"/>
      <c r="B1135" s="703"/>
      <c r="C1135" s="390" t="s">
        <v>5956</v>
      </c>
      <c r="D1135" s="390" t="s">
        <v>6170</v>
      </c>
      <c r="E1135" s="391" t="s">
        <v>14</v>
      </c>
      <c r="F1135" s="391" t="s">
        <v>15</v>
      </c>
      <c r="G1135" s="359">
        <v>3900</v>
      </c>
      <c r="H1135" s="338">
        <v>120.9</v>
      </c>
      <c r="I1135" s="359">
        <v>31</v>
      </c>
    </row>
    <row r="1136" spans="1:9" s="388" customFormat="1" x14ac:dyDescent="0.25">
      <c r="A1136" s="885"/>
      <c r="B1136" s="703"/>
      <c r="C1136" s="390" t="s">
        <v>5957</v>
      </c>
      <c r="D1136" s="390" t="s">
        <v>6170</v>
      </c>
      <c r="E1136" s="391" t="s">
        <v>14</v>
      </c>
      <c r="F1136" s="391" t="s">
        <v>15</v>
      </c>
      <c r="G1136" s="359">
        <v>3900</v>
      </c>
      <c r="H1136" s="338">
        <v>109.2</v>
      </c>
      <c r="I1136" s="359">
        <v>28</v>
      </c>
    </row>
    <row r="1137" spans="1:9" s="388" customFormat="1" x14ac:dyDescent="0.25">
      <c r="A1137" s="885"/>
      <c r="B1137" s="703"/>
      <c r="C1137" s="390" t="s">
        <v>5958</v>
      </c>
      <c r="D1137" s="390" t="s">
        <v>6170</v>
      </c>
      <c r="E1137" s="391" t="s">
        <v>14</v>
      </c>
      <c r="F1137" s="391" t="s">
        <v>15</v>
      </c>
      <c r="G1137" s="359">
        <v>2550</v>
      </c>
      <c r="H1137" s="338">
        <v>71.400000000000006</v>
      </c>
      <c r="I1137" s="359">
        <v>28</v>
      </c>
    </row>
    <row r="1138" spans="1:9" s="388" customFormat="1" x14ac:dyDescent="0.25">
      <c r="A1138" s="885"/>
      <c r="B1138" s="703"/>
      <c r="C1138" s="390" t="s">
        <v>5959</v>
      </c>
      <c r="D1138" s="390" t="s">
        <v>6170</v>
      </c>
      <c r="E1138" s="391" t="s">
        <v>14</v>
      </c>
      <c r="F1138" s="391" t="s">
        <v>15</v>
      </c>
      <c r="G1138" s="359">
        <v>2200</v>
      </c>
      <c r="H1138" s="338">
        <v>57.2</v>
      </c>
      <c r="I1138" s="359">
        <v>26</v>
      </c>
    </row>
    <row r="1139" spans="1:9" s="388" customFormat="1" x14ac:dyDescent="0.25">
      <c r="A1139" s="885"/>
      <c r="B1139" s="703"/>
      <c r="C1139" s="390" t="s">
        <v>5960</v>
      </c>
      <c r="D1139" s="390" t="s">
        <v>6170</v>
      </c>
      <c r="E1139" s="391" t="s">
        <v>14</v>
      </c>
      <c r="F1139" s="391" t="s">
        <v>15</v>
      </c>
      <c r="G1139" s="359">
        <v>1500</v>
      </c>
      <c r="H1139" s="338">
        <v>33</v>
      </c>
      <c r="I1139" s="359">
        <v>22</v>
      </c>
    </row>
    <row r="1140" spans="1:9" s="388" customFormat="1" x14ac:dyDescent="0.25">
      <c r="A1140" s="885"/>
      <c r="B1140" s="703"/>
      <c r="C1140" s="390" t="s">
        <v>5961</v>
      </c>
      <c r="D1140" s="390" t="s">
        <v>6170</v>
      </c>
      <c r="E1140" s="391" t="s">
        <v>14</v>
      </c>
      <c r="F1140" s="391" t="s">
        <v>15</v>
      </c>
      <c r="G1140" s="359">
        <v>2200</v>
      </c>
      <c r="H1140" s="338">
        <v>63.8</v>
      </c>
      <c r="I1140" s="359">
        <v>29</v>
      </c>
    </row>
    <row r="1141" spans="1:9" s="388" customFormat="1" x14ac:dyDescent="0.25">
      <c r="A1141" s="885"/>
      <c r="B1141" s="703"/>
      <c r="C1141" s="390" t="s">
        <v>5962</v>
      </c>
      <c r="D1141" s="390" t="s">
        <v>6170</v>
      </c>
      <c r="E1141" s="391" t="s">
        <v>14</v>
      </c>
      <c r="F1141" s="391" t="s">
        <v>15</v>
      </c>
      <c r="G1141" s="359">
        <v>2550</v>
      </c>
      <c r="H1141" s="338">
        <v>68.849999999999994</v>
      </c>
      <c r="I1141" s="359">
        <v>27</v>
      </c>
    </row>
    <row r="1142" spans="1:9" s="388" customFormat="1" x14ac:dyDescent="0.25">
      <c r="A1142" s="885"/>
      <c r="B1142" s="703"/>
      <c r="C1142" s="390" t="s">
        <v>5963</v>
      </c>
      <c r="D1142" s="390" t="s">
        <v>6170</v>
      </c>
      <c r="E1142" s="391" t="s">
        <v>14</v>
      </c>
      <c r="F1142" s="391" t="s">
        <v>15</v>
      </c>
      <c r="G1142" s="359">
        <v>2550</v>
      </c>
      <c r="H1142" s="338">
        <v>68.849999999999994</v>
      </c>
      <c r="I1142" s="359">
        <v>27</v>
      </c>
    </row>
    <row r="1143" spans="1:9" s="388" customFormat="1" x14ac:dyDescent="0.25">
      <c r="A1143" s="885"/>
      <c r="B1143" s="703"/>
      <c r="C1143" s="390" t="s">
        <v>5964</v>
      </c>
      <c r="D1143" s="390" t="s">
        <v>6170</v>
      </c>
      <c r="E1143" s="391" t="s">
        <v>14</v>
      </c>
      <c r="F1143" s="391" t="s">
        <v>15</v>
      </c>
      <c r="G1143" s="359">
        <v>2550</v>
      </c>
      <c r="H1143" s="338">
        <v>66.3</v>
      </c>
      <c r="I1143" s="359">
        <v>26</v>
      </c>
    </row>
    <row r="1144" spans="1:9" s="388" customFormat="1" x14ac:dyDescent="0.25">
      <c r="A1144" s="885"/>
      <c r="B1144" s="703"/>
      <c r="C1144" s="390" t="s">
        <v>5965</v>
      </c>
      <c r="D1144" s="390" t="s">
        <v>6170</v>
      </c>
      <c r="E1144" s="391" t="s">
        <v>14</v>
      </c>
      <c r="F1144" s="391" t="s">
        <v>15</v>
      </c>
      <c r="G1144" s="359">
        <v>2550</v>
      </c>
      <c r="H1144" s="338">
        <v>71.400000000000006</v>
      </c>
      <c r="I1144" s="359">
        <v>28</v>
      </c>
    </row>
    <row r="1145" spans="1:9" s="388" customFormat="1" x14ac:dyDescent="0.25">
      <c r="A1145" s="885"/>
      <c r="B1145" s="703"/>
      <c r="C1145" s="390" t="s">
        <v>5966</v>
      </c>
      <c r="D1145" s="390" t="s">
        <v>6170</v>
      </c>
      <c r="E1145" s="391" t="s">
        <v>14</v>
      </c>
      <c r="F1145" s="391" t="s">
        <v>15</v>
      </c>
      <c r="G1145" s="359">
        <v>2550</v>
      </c>
      <c r="H1145" s="338">
        <v>73.95</v>
      </c>
      <c r="I1145" s="359">
        <v>29</v>
      </c>
    </row>
    <row r="1146" spans="1:9" s="388" customFormat="1" x14ac:dyDescent="0.25">
      <c r="A1146" s="885"/>
      <c r="B1146" s="703"/>
      <c r="C1146" s="390" t="s">
        <v>5967</v>
      </c>
      <c r="D1146" s="390" t="s">
        <v>6170</v>
      </c>
      <c r="E1146" s="391" t="s">
        <v>14</v>
      </c>
      <c r="F1146" s="391" t="s">
        <v>15</v>
      </c>
      <c r="G1146" s="359">
        <v>2550</v>
      </c>
      <c r="H1146" s="338">
        <v>71.400000000000006</v>
      </c>
      <c r="I1146" s="359">
        <v>28</v>
      </c>
    </row>
    <row r="1147" spans="1:9" s="388" customFormat="1" x14ac:dyDescent="0.25">
      <c r="A1147" s="885"/>
      <c r="B1147" s="703"/>
      <c r="C1147" s="390" t="s">
        <v>5968</v>
      </c>
      <c r="D1147" s="390" t="s">
        <v>6170</v>
      </c>
      <c r="E1147" s="391" t="s">
        <v>14</v>
      </c>
      <c r="F1147" s="391" t="s">
        <v>15</v>
      </c>
      <c r="G1147" s="359">
        <v>1700</v>
      </c>
      <c r="H1147" s="338">
        <v>57.8</v>
      </c>
      <c r="I1147" s="359">
        <v>34</v>
      </c>
    </row>
    <row r="1148" spans="1:9" s="388" customFormat="1" x14ac:dyDescent="0.25">
      <c r="A1148" s="885"/>
      <c r="B1148" s="703"/>
      <c r="C1148" s="390" t="s">
        <v>5969</v>
      </c>
      <c r="D1148" s="390" t="s">
        <v>6170</v>
      </c>
      <c r="E1148" s="391" t="s">
        <v>14</v>
      </c>
      <c r="F1148" s="391" t="s">
        <v>15</v>
      </c>
      <c r="G1148" s="359">
        <v>5550</v>
      </c>
      <c r="H1148" s="338">
        <v>160.94999999999999</v>
      </c>
      <c r="I1148" s="359">
        <v>29</v>
      </c>
    </row>
    <row r="1149" spans="1:9" s="388" customFormat="1" x14ac:dyDescent="0.25">
      <c r="A1149" s="885"/>
      <c r="B1149" s="703"/>
      <c r="C1149" s="390" t="s">
        <v>5970</v>
      </c>
      <c r="D1149" s="390" t="s">
        <v>6170</v>
      </c>
      <c r="E1149" s="391" t="s">
        <v>14</v>
      </c>
      <c r="F1149" s="391" t="s">
        <v>15</v>
      </c>
      <c r="G1149" s="359">
        <v>2500</v>
      </c>
      <c r="H1149" s="338">
        <v>77.5</v>
      </c>
      <c r="I1149" s="359">
        <v>31</v>
      </c>
    </row>
    <row r="1150" spans="1:9" s="388" customFormat="1" x14ac:dyDescent="0.25">
      <c r="A1150" s="885"/>
      <c r="B1150" s="703"/>
      <c r="C1150" s="390" t="s">
        <v>5971</v>
      </c>
      <c r="D1150" s="390" t="s">
        <v>6170</v>
      </c>
      <c r="E1150" s="391" t="s">
        <v>14</v>
      </c>
      <c r="F1150" s="391" t="s">
        <v>15</v>
      </c>
      <c r="G1150" s="359">
        <v>2500</v>
      </c>
      <c r="H1150" s="338">
        <v>70</v>
      </c>
      <c r="I1150" s="359">
        <v>28</v>
      </c>
    </row>
    <row r="1151" spans="1:9" s="388" customFormat="1" x14ac:dyDescent="0.25">
      <c r="A1151" s="885"/>
      <c r="B1151" s="703"/>
      <c r="C1151" s="390" t="s">
        <v>5972</v>
      </c>
      <c r="D1151" s="390" t="s">
        <v>6170</v>
      </c>
      <c r="E1151" s="391" t="s">
        <v>14</v>
      </c>
      <c r="F1151" s="391" t="s">
        <v>15</v>
      </c>
      <c r="G1151" s="359">
        <v>2300</v>
      </c>
      <c r="H1151" s="338">
        <v>52.9</v>
      </c>
      <c r="I1151" s="359">
        <v>23</v>
      </c>
    </row>
    <row r="1152" spans="1:9" s="388" customFormat="1" x14ac:dyDescent="0.25">
      <c r="A1152" s="885"/>
      <c r="B1152" s="703"/>
      <c r="C1152" s="390" t="s">
        <v>5973</v>
      </c>
      <c r="D1152" s="390" t="s">
        <v>6170</v>
      </c>
      <c r="E1152" s="391" t="s">
        <v>14</v>
      </c>
      <c r="F1152" s="391" t="s">
        <v>15</v>
      </c>
      <c r="G1152" s="359">
        <v>2300</v>
      </c>
      <c r="H1152" s="338">
        <v>52.9</v>
      </c>
      <c r="I1152" s="359">
        <v>23</v>
      </c>
    </row>
    <row r="1153" spans="1:9" s="388" customFormat="1" x14ac:dyDescent="0.25">
      <c r="A1153" s="885"/>
      <c r="B1153" s="703"/>
      <c r="C1153" s="390" t="s">
        <v>5974</v>
      </c>
      <c r="D1153" s="390" t="s">
        <v>6170</v>
      </c>
      <c r="E1153" s="391" t="s">
        <v>14</v>
      </c>
      <c r="F1153" s="391" t="s">
        <v>15</v>
      </c>
      <c r="G1153" s="359">
        <v>1250</v>
      </c>
      <c r="H1153" s="338">
        <v>33.75</v>
      </c>
      <c r="I1153" s="359">
        <v>27</v>
      </c>
    </row>
    <row r="1154" spans="1:9" s="388" customFormat="1" x14ac:dyDescent="0.25">
      <c r="A1154" s="885"/>
      <c r="B1154" s="703"/>
      <c r="C1154" s="390" t="s">
        <v>5975</v>
      </c>
      <c r="D1154" s="390" t="s">
        <v>6170</v>
      </c>
      <c r="E1154" s="391" t="s">
        <v>14</v>
      </c>
      <c r="F1154" s="391" t="s">
        <v>15</v>
      </c>
      <c r="G1154" s="359">
        <v>1400</v>
      </c>
      <c r="H1154" s="338">
        <v>42</v>
      </c>
      <c r="I1154" s="359">
        <v>30</v>
      </c>
    </row>
    <row r="1155" spans="1:9" s="388" customFormat="1" x14ac:dyDescent="0.25">
      <c r="A1155" s="885"/>
      <c r="B1155" s="703"/>
      <c r="C1155" s="390" t="s">
        <v>5976</v>
      </c>
      <c r="D1155" s="390" t="s">
        <v>6170</v>
      </c>
      <c r="E1155" s="391" t="s">
        <v>14</v>
      </c>
      <c r="F1155" s="391" t="s">
        <v>15</v>
      </c>
      <c r="G1155" s="359">
        <v>2000</v>
      </c>
      <c r="H1155" s="338">
        <v>66</v>
      </c>
      <c r="I1155" s="359">
        <v>33</v>
      </c>
    </row>
    <row r="1156" spans="1:9" s="388" customFormat="1" x14ac:dyDescent="0.25">
      <c r="A1156" s="885"/>
      <c r="B1156" s="703"/>
      <c r="C1156" s="390" t="s">
        <v>5977</v>
      </c>
      <c r="D1156" s="390" t="s">
        <v>6170</v>
      </c>
      <c r="E1156" s="391" t="s">
        <v>14</v>
      </c>
      <c r="F1156" s="391" t="s">
        <v>15</v>
      </c>
      <c r="G1156" s="359">
        <v>2000</v>
      </c>
      <c r="H1156" s="338">
        <v>50</v>
      </c>
      <c r="I1156" s="359">
        <v>25</v>
      </c>
    </row>
    <row r="1157" spans="1:9" s="388" customFormat="1" x14ac:dyDescent="0.25">
      <c r="A1157" s="885"/>
      <c r="B1157" s="703"/>
      <c r="C1157" s="390" t="s">
        <v>5978</v>
      </c>
      <c r="D1157" s="390" t="s">
        <v>6170</v>
      </c>
      <c r="E1157" s="391" t="s">
        <v>14</v>
      </c>
      <c r="F1157" s="391" t="s">
        <v>15</v>
      </c>
      <c r="G1157" s="359">
        <v>2610</v>
      </c>
      <c r="H1157" s="338">
        <v>57.42</v>
      </c>
      <c r="I1157" s="359">
        <v>22</v>
      </c>
    </row>
    <row r="1158" spans="1:9" s="388" customFormat="1" x14ac:dyDescent="0.25">
      <c r="A1158" s="885"/>
      <c r="B1158" s="703"/>
      <c r="C1158" s="390" t="s">
        <v>5979</v>
      </c>
      <c r="D1158" s="390" t="s">
        <v>6170</v>
      </c>
      <c r="E1158" s="391" t="s">
        <v>14</v>
      </c>
      <c r="F1158" s="391" t="s">
        <v>15</v>
      </c>
      <c r="G1158" s="359">
        <v>4400</v>
      </c>
      <c r="H1158" s="338">
        <v>127.6</v>
      </c>
      <c r="I1158" s="359">
        <v>29</v>
      </c>
    </row>
    <row r="1159" spans="1:9" s="388" customFormat="1" x14ac:dyDescent="0.25">
      <c r="A1159" s="885"/>
      <c r="B1159" s="703"/>
      <c r="C1159" s="390" t="s">
        <v>5980</v>
      </c>
      <c r="D1159" s="390" t="s">
        <v>6170</v>
      </c>
      <c r="E1159" s="391" t="s">
        <v>14</v>
      </c>
      <c r="F1159" s="391" t="s">
        <v>15</v>
      </c>
      <c r="G1159" s="359">
        <v>1800</v>
      </c>
      <c r="H1159" s="338">
        <v>46.8</v>
      </c>
      <c r="I1159" s="359">
        <v>26</v>
      </c>
    </row>
    <row r="1160" spans="1:9" s="388" customFormat="1" x14ac:dyDescent="0.25">
      <c r="A1160" s="885"/>
      <c r="B1160" s="703"/>
      <c r="C1160" s="390" t="s">
        <v>5981</v>
      </c>
      <c r="D1160" s="390" t="s">
        <v>6170</v>
      </c>
      <c r="E1160" s="391" t="s">
        <v>14</v>
      </c>
      <c r="F1160" s="391" t="s">
        <v>15</v>
      </c>
      <c r="G1160" s="359">
        <v>2100</v>
      </c>
      <c r="H1160" s="338">
        <v>54.6</v>
      </c>
      <c r="I1160" s="359">
        <v>26</v>
      </c>
    </row>
    <row r="1161" spans="1:9" s="388" customFormat="1" x14ac:dyDescent="0.25">
      <c r="A1161" s="885"/>
      <c r="B1161" s="703"/>
      <c r="C1161" s="390" t="s">
        <v>5982</v>
      </c>
      <c r="D1161" s="390" t="s">
        <v>6170</v>
      </c>
      <c r="E1161" s="391" t="s">
        <v>14</v>
      </c>
      <c r="F1161" s="391" t="s">
        <v>15</v>
      </c>
      <c r="G1161" s="359">
        <v>3000</v>
      </c>
      <c r="H1161" s="338">
        <v>69</v>
      </c>
      <c r="I1161" s="359">
        <v>23</v>
      </c>
    </row>
    <row r="1162" spans="1:9" s="388" customFormat="1" x14ac:dyDescent="0.25">
      <c r="A1162" s="885"/>
      <c r="B1162" s="703"/>
      <c r="C1162" s="390" t="s">
        <v>5983</v>
      </c>
      <c r="D1162" s="390" t="s">
        <v>6170</v>
      </c>
      <c r="E1162" s="391" t="s">
        <v>14</v>
      </c>
      <c r="F1162" s="391" t="s">
        <v>15</v>
      </c>
      <c r="G1162" s="359">
        <v>1600</v>
      </c>
      <c r="H1162" s="338">
        <v>40</v>
      </c>
      <c r="I1162" s="359">
        <v>25</v>
      </c>
    </row>
    <row r="1163" spans="1:9" s="388" customFormat="1" x14ac:dyDescent="0.25">
      <c r="A1163" s="885"/>
      <c r="B1163" s="703"/>
      <c r="C1163" s="390" t="s">
        <v>5984</v>
      </c>
      <c r="D1163" s="390" t="s">
        <v>6170</v>
      </c>
      <c r="E1163" s="391" t="s">
        <v>14</v>
      </c>
      <c r="F1163" s="391" t="s">
        <v>15</v>
      </c>
      <c r="G1163" s="359">
        <v>2000</v>
      </c>
      <c r="H1163" s="338">
        <v>44</v>
      </c>
      <c r="I1163" s="359">
        <v>22</v>
      </c>
    </row>
    <row r="1164" spans="1:9" s="388" customFormat="1" x14ac:dyDescent="0.25">
      <c r="A1164" s="885"/>
      <c r="B1164" s="703"/>
      <c r="C1164" s="390" t="s">
        <v>5985</v>
      </c>
      <c r="D1164" s="390" t="s">
        <v>6170</v>
      </c>
      <c r="E1164" s="391" t="s">
        <v>14</v>
      </c>
      <c r="F1164" s="391" t="s">
        <v>15</v>
      </c>
      <c r="G1164" s="359">
        <v>3700</v>
      </c>
      <c r="H1164" s="338">
        <v>103.6</v>
      </c>
      <c r="I1164" s="359">
        <v>28</v>
      </c>
    </row>
    <row r="1165" spans="1:9" s="388" customFormat="1" x14ac:dyDescent="0.25">
      <c r="A1165" s="885"/>
      <c r="B1165" s="703"/>
      <c r="C1165" s="390" t="s">
        <v>5986</v>
      </c>
      <c r="D1165" s="390" t="s">
        <v>6170</v>
      </c>
      <c r="E1165" s="391" t="s">
        <v>14</v>
      </c>
      <c r="F1165" s="391" t="s">
        <v>15</v>
      </c>
      <c r="G1165" s="359">
        <v>3700</v>
      </c>
      <c r="H1165" s="338">
        <v>140.6</v>
      </c>
      <c r="I1165" s="359">
        <v>38</v>
      </c>
    </row>
    <row r="1166" spans="1:9" s="388" customFormat="1" x14ac:dyDescent="0.25">
      <c r="A1166" s="885"/>
      <c r="B1166" s="703"/>
      <c r="C1166" s="390" t="s">
        <v>5987</v>
      </c>
      <c r="D1166" s="390" t="s">
        <v>6170</v>
      </c>
      <c r="E1166" s="391" t="s">
        <v>14</v>
      </c>
      <c r="F1166" s="391" t="s">
        <v>15</v>
      </c>
      <c r="G1166" s="359">
        <v>3700</v>
      </c>
      <c r="H1166" s="338">
        <v>144.30000000000001</v>
      </c>
      <c r="I1166" s="359">
        <v>39</v>
      </c>
    </row>
    <row r="1167" spans="1:9" s="388" customFormat="1" x14ac:dyDescent="0.25">
      <c r="A1167" s="885"/>
      <c r="B1167" s="703"/>
      <c r="C1167" s="390" t="s">
        <v>5988</v>
      </c>
      <c r="D1167" s="390" t="s">
        <v>6170</v>
      </c>
      <c r="E1167" s="391" t="s">
        <v>14</v>
      </c>
      <c r="F1167" s="391" t="s">
        <v>15</v>
      </c>
      <c r="G1167" s="359">
        <v>3000</v>
      </c>
      <c r="H1167" s="338">
        <v>96</v>
      </c>
      <c r="I1167" s="359">
        <v>32</v>
      </c>
    </row>
    <row r="1168" spans="1:9" s="388" customFormat="1" x14ac:dyDescent="0.25">
      <c r="A1168" s="885"/>
      <c r="B1168" s="703"/>
      <c r="C1168" s="390" t="s">
        <v>5989</v>
      </c>
      <c r="D1168" s="390" t="s">
        <v>6170</v>
      </c>
      <c r="E1168" s="391" t="s">
        <v>14</v>
      </c>
      <c r="F1168" s="391" t="s">
        <v>15</v>
      </c>
      <c r="G1168" s="359">
        <v>1400</v>
      </c>
      <c r="H1168" s="338">
        <v>33.6</v>
      </c>
      <c r="I1168" s="359">
        <v>24</v>
      </c>
    </row>
    <row r="1169" spans="1:9" s="388" customFormat="1" x14ac:dyDescent="0.25">
      <c r="A1169" s="885"/>
      <c r="B1169" s="703"/>
      <c r="C1169" s="390" t="s">
        <v>5990</v>
      </c>
      <c r="D1169" s="390" t="s">
        <v>6170</v>
      </c>
      <c r="E1169" s="391" t="s">
        <v>14</v>
      </c>
      <c r="F1169" s="391" t="s">
        <v>15</v>
      </c>
      <c r="G1169" s="359">
        <v>3600</v>
      </c>
      <c r="H1169" s="338">
        <v>108</v>
      </c>
      <c r="I1169" s="359">
        <v>30</v>
      </c>
    </row>
    <row r="1170" spans="1:9" s="388" customFormat="1" x14ac:dyDescent="0.25">
      <c r="A1170" s="885"/>
      <c r="B1170" s="703"/>
      <c r="C1170" s="390" t="s">
        <v>5991</v>
      </c>
      <c r="D1170" s="390" t="s">
        <v>6170</v>
      </c>
      <c r="E1170" s="391" t="s">
        <v>14</v>
      </c>
      <c r="F1170" s="391" t="s">
        <v>15</v>
      </c>
      <c r="G1170" s="359">
        <v>1950</v>
      </c>
      <c r="H1170" s="338">
        <v>46.8</v>
      </c>
      <c r="I1170" s="359">
        <v>24</v>
      </c>
    </row>
    <row r="1171" spans="1:9" s="388" customFormat="1" x14ac:dyDescent="0.25">
      <c r="A1171" s="885"/>
      <c r="B1171" s="703"/>
      <c r="C1171" s="390" t="s">
        <v>5992</v>
      </c>
      <c r="D1171" s="390" t="s">
        <v>6170</v>
      </c>
      <c r="E1171" s="391" t="s">
        <v>14</v>
      </c>
      <c r="F1171" s="391" t="s">
        <v>15</v>
      </c>
      <c r="G1171" s="359">
        <v>1950</v>
      </c>
      <c r="H1171" s="338">
        <v>50.7</v>
      </c>
      <c r="I1171" s="359">
        <v>26</v>
      </c>
    </row>
    <row r="1172" spans="1:9" s="388" customFormat="1" x14ac:dyDescent="0.25">
      <c r="A1172" s="885"/>
      <c r="B1172" s="703"/>
      <c r="C1172" s="390" t="s">
        <v>5993</v>
      </c>
      <c r="D1172" s="390" t="s">
        <v>6170</v>
      </c>
      <c r="E1172" s="391" t="s">
        <v>14</v>
      </c>
      <c r="F1172" s="391" t="s">
        <v>15</v>
      </c>
      <c r="G1172" s="359">
        <v>3000</v>
      </c>
      <c r="H1172" s="338">
        <v>75</v>
      </c>
      <c r="I1172" s="359">
        <v>25</v>
      </c>
    </row>
    <row r="1173" spans="1:9" s="388" customFormat="1" x14ac:dyDescent="0.25">
      <c r="A1173" s="885"/>
      <c r="B1173" s="703"/>
      <c r="C1173" s="390" t="s">
        <v>5994</v>
      </c>
      <c r="D1173" s="390" t="s">
        <v>6170</v>
      </c>
      <c r="E1173" s="391" t="s">
        <v>14</v>
      </c>
      <c r="F1173" s="391" t="s">
        <v>15</v>
      </c>
      <c r="G1173" s="359">
        <v>2350</v>
      </c>
      <c r="H1173" s="338">
        <v>65.8</v>
      </c>
      <c r="I1173" s="359">
        <v>28</v>
      </c>
    </row>
    <row r="1174" spans="1:9" s="388" customFormat="1" x14ac:dyDescent="0.25">
      <c r="A1174" s="885"/>
      <c r="B1174" s="703"/>
      <c r="C1174" s="390" t="s">
        <v>5995</v>
      </c>
      <c r="D1174" s="390" t="s">
        <v>6170</v>
      </c>
      <c r="E1174" s="391" t="s">
        <v>14</v>
      </c>
      <c r="F1174" s="391" t="s">
        <v>15</v>
      </c>
      <c r="G1174" s="359">
        <v>2550</v>
      </c>
      <c r="H1174" s="338">
        <v>63.75</v>
      </c>
      <c r="I1174" s="359">
        <v>25</v>
      </c>
    </row>
    <row r="1175" spans="1:9" s="388" customFormat="1" x14ac:dyDescent="0.25">
      <c r="A1175" s="885"/>
      <c r="B1175" s="703"/>
      <c r="C1175" s="390" t="s">
        <v>5996</v>
      </c>
      <c r="D1175" s="390" t="s">
        <v>6170</v>
      </c>
      <c r="E1175" s="391" t="s">
        <v>14</v>
      </c>
      <c r="F1175" s="391" t="s">
        <v>15</v>
      </c>
      <c r="G1175" s="359">
        <v>2250</v>
      </c>
      <c r="H1175" s="338">
        <v>51.75</v>
      </c>
      <c r="I1175" s="359">
        <v>23</v>
      </c>
    </row>
    <row r="1176" spans="1:9" s="388" customFormat="1" x14ac:dyDescent="0.25">
      <c r="A1176" s="885"/>
      <c r="B1176" s="703"/>
      <c r="C1176" s="390" t="s">
        <v>5997</v>
      </c>
      <c r="D1176" s="390" t="s">
        <v>6170</v>
      </c>
      <c r="E1176" s="391" t="s">
        <v>14</v>
      </c>
      <c r="F1176" s="391" t="s">
        <v>15</v>
      </c>
      <c r="G1176" s="359">
        <v>2350</v>
      </c>
      <c r="H1176" s="338">
        <v>58.75</v>
      </c>
      <c r="I1176" s="359">
        <v>25</v>
      </c>
    </row>
    <row r="1177" spans="1:9" s="388" customFormat="1" x14ac:dyDescent="0.25">
      <c r="A1177" s="885"/>
      <c r="B1177" s="703"/>
      <c r="C1177" s="390" t="s">
        <v>5998</v>
      </c>
      <c r="D1177" s="390" t="s">
        <v>6170</v>
      </c>
      <c r="E1177" s="391" t="s">
        <v>14</v>
      </c>
      <c r="F1177" s="391" t="s">
        <v>15</v>
      </c>
      <c r="G1177" s="359">
        <v>2900</v>
      </c>
      <c r="H1177" s="338">
        <v>84.1</v>
      </c>
      <c r="I1177" s="359">
        <v>29</v>
      </c>
    </row>
    <row r="1178" spans="1:9" s="388" customFormat="1" x14ac:dyDescent="0.25">
      <c r="A1178" s="885"/>
      <c r="B1178" s="703"/>
      <c r="C1178" s="390" t="s">
        <v>5999</v>
      </c>
      <c r="D1178" s="390" t="s">
        <v>6170</v>
      </c>
      <c r="E1178" s="391" t="s">
        <v>14</v>
      </c>
      <c r="F1178" s="391" t="s">
        <v>15</v>
      </c>
      <c r="G1178" s="359">
        <v>2200</v>
      </c>
      <c r="H1178" s="338">
        <v>52.8</v>
      </c>
      <c r="I1178" s="359">
        <v>24</v>
      </c>
    </row>
    <row r="1179" spans="1:9" s="388" customFormat="1" x14ac:dyDescent="0.25">
      <c r="A1179" s="885"/>
      <c r="B1179" s="703"/>
      <c r="C1179" s="390" t="s">
        <v>6000</v>
      </c>
      <c r="D1179" s="390" t="s">
        <v>6170</v>
      </c>
      <c r="E1179" s="391" t="s">
        <v>14</v>
      </c>
      <c r="F1179" s="391" t="s">
        <v>15</v>
      </c>
      <c r="G1179" s="359">
        <v>2550</v>
      </c>
      <c r="H1179" s="338">
        <v>66.3</v>
      </c>
      <c r="I1179" s="359">
        <v>26</v>
      </c>
    </row>
    <row r="1180" spans="1:9" s="388" customFormat="1" x14ac:dyDescent="0.25">
      <c r="A1180" s="885"/>
      <c r="B1180" s="703"/>
      <c r="C1180" s="390" t="s">
        <v>6001</v>
      </c>
      <c r="D1180" s="390" t="s">
        <v>6170</v>
      </c>
      <c r="E1180" s="391" t="s">
        <v>14</v>
      </c>
      <c r="F1180" s="391" t="s">
        <v>15</v>
      </c>
      <c r="G1180" s="359">
        <v>2250</v>
      </c>
      <c r="H1180" s="338">
        <v>74.25</v>
      </c>
      <c r="I1180" s="359">
        <v>33</v>
      </c>
    </row>
    <row r="1181" spans="1:9" s="388" customFormat="1" x14ac:dyDescent="0.25">
      <c r="A1181" s="885"/>
      <c r="B1181" s="703"/>
      <c r="C1181" s="390" t="s">
        <v>6002</v>
      </c>
      <c r="D1181" s="390" t="s">
        <v>6170</v>
      </c>
      <c r="E1181" s="391" t="s">
        <v>14</v>
      </c>
      <c r="F1181" s="391" t="s">
        <v>15</v>
      </c>
      <c r="G1181" s="359">
        <v>2500</v>
      </c>
      <c r="H1181" s="338">
        <v>60</v>
      </c>
      <c r="I1181" s="359">
        <v>24</v>
      </c>
    </row>
    <row r="1182" spans="1:9" s="388" customFormat="1" x14ac:dyDescent="0.25">
      <c r="A1182" s="885"/>
      <c r="B1182" s="703"/>
      <c r="C1182" s="390" t="s">
        <v>6003</v>
      </c>
      <c r="D1182" s="390" t="s">
        <v>6170</v>
      </c>
      <c r="E1182" s="391" t="s">
        <v>14</v>
      </c>
      <c r="F1182" s="391" t="s">
        <v>15</v>
      </c>
      <c r="G1182" s="359">
        <v>1900</v>
      </c>
      <c r="H1182" s="338">
        <v>47.5</v>
      </c>
      <c r="I1182" s="359">
        <v>25</v>
      </c>
    </row>
    <row r="1183" spans="1:9" s="388" customFormat="1" x14ac:dyDescent="0.25">
      <c r="A1183" s="885"/>
      <c r="B1183" s="703"/>
      <c r="C1183" s="390" t="s">
        <v>6004</v>
      </c>
      <c r="D1183" s="390" t="s">
        <v>6170</v>
      </c>
      <c r="E1183" s="391" t="s">
        <v>14</v>
      </c>
      <c r="F1183" s="391" t="s">
        <v>15</v>
      </c>
      <c r="G1183" s="359">
        <v>1700</v>
      </c>
      <c r="H1183" s="338">
        <v>56.1</v>
      </c>
      <c r="I1183" s="359">
        <v>33</v>
      </c>
    </row>
    <row r="1184" spans="1:9" s="388" customFormat="1" x14ac:dyDescent="0.25">
      <c r="A1184" s="885"/>
      <c r="B1184" s="703"/>
      <c r="C1184" s="390" t="s">
        <v>6005</v>
      </c>
      <c r="D1184" s="390" t="s">
        <v>6170</v>
      </c>
      <c r="E1184" s="391" t="s">
        <v>14</v>
      </c>
      <c r="F1184" s="391" t="s">
        <v>15</v>
      </c>
      <c r="G1184" s="359">
        <v>1900</v>
      </c>
      <c r="H1184" s="338">
        <v>53.2</v>
      </c>
      <c r="I1184" s="359">
        <v>28</v>
      </c>
    </row>
    <row r="1185" spans="1:9" s="388" customFormat="1" x14ac:dyDescent="0.25">
      <c r="A1185" s="885"/>
      <c r="B1185" s="703"/>
      <c r="C1185" s="390" t="s">
        <v>6006</v>
      </c>
      <c r="D1185" s="390" t="s">
        <v>6170</v>
      </c>
      <c r="E1185" s="391" t="s">
        <v>14</v>
      </c>
      <c r="F1185" s="391" t="s">
        <v>15</v>
      </c>
      <c r="G1185" s="359">
        <v>1700</v>
      </c>
      <c r="H1185" s="338">
        <v>49.3</v>
      </c>
      <c r="I1185" s="359">
        <v>29</v>
      </c>
    </row>
    <row r="1186" spans="1:9" s="388" customFormat="1" ht="21.75" customHeight="1" x14ac:dyDescent="0.25">
      <c r="A1186" s="885"/>
      <c r="B1186" s="703"/>
      <c r="C1186" s="390" t="s">
        <v>6007</v>
      </c>
      <c r="D1186" s="390" t="s">
        <v>6170</v>
      </c>
      <c r="E1186" s="391" t="s">
        <v>14</v>
      </c>
      <c r="F1186" s="391" t="s">
        <v>15</v>
      </c>
      <c r="G1186" s="359">
        <v>1700</v>
      </c>
      <c r="H1186" s="338">
        <v>47.6</v>
      </c>
      <c r="I1186" s="359">
        <v>28</v>
      </c>
    </row>
    <row r="1187" spans="1:9" s="388" customFormat="1" ht="12" customHeight="1" x14ac:dyDescent="0.25">
      <c r="A1187" s="885"/>
      <c r="B1187" s="703"/>
      <c r="C1187" s="390" t="s">
        <v>6008</v>
      </c>
      <c r="D1187" s="390" t="s">
        <v>6170</v>
      </c>
      <c r="E1187" s="391" t="s">
        <v>14</v>
      </c>
      <c r="F1187" s="391" t="s">
        <v>15</v>
      </c>
      <c r="G1187" s="359">
        <v>1700</v>
      </c>
      <c r="H1187" s="338">
        <v>42.5</v>
      </c>
      <c r="I1187" s="359">
        <v>25</v>
      </c>
    </row>
    <row r="1188" spans="1:9" s="388" customFormat="1" x14ac:dyDescent="0.25">
      <c r="A1188" s="885"/>
      <c r="B1188" s="703"/>
      <c r="C1188" s="390" t="s">
        <v>6009</v>
      </c>
      <c r="D1188" s="390" t="s">
        <v>6170</v>
      </c>
      <c r="E1188" s="391" t="s">
        <v>14</v>
      </c>
      <c r="F1188" s="391" t="s">
        <v>15</v>
      </c>
      <c r="G1188" s="359">
        <v>1700</v>
      </c>
      <c r="H1188" s="338">
        <v>42.5</v>
      </c>
      <c r="I1188" s="359">
        <v>25</v>
      </c>
    </row>
    <row r="1189" spans="1:9" s="388" customFormat="1" x14ac:dyDescent="0.25">
      <c r="A1189" s="885"/>
      <c r="B1189" s="703"/>
      <c r="C1189" s="390" t="s">
        <v>6010</v>
      </c>
      <c r="D1189" s="390" t="s">
        <v>6170</v>
      </c>
      <c r="E1189" s="391" t="s">
        <v>14</v>
      </c>
      <c r="F1189" s="391" t="s">
        <v>15</v>
      </c>
      <c r="G1189" s="359">
        <v>2000</v>
      </c>
      <c r="H1189" s="338">
        <v>56</v>
      </c>
      <c r="I1189" s="359">
        <v>28</v>
      </c>
    </row>
    <row r="1190" spans="1:9" s="388" customFormat="1" x14ac:dyDescent="0.25">
      <c r="A1190" s="885"/>
      <c r="B1190" s="703"/>
      <c r="C1190" s="390" t="s">
        <v>6011</v>
      </c>
      <c r="D1190" s="390" t="s">
        <v>6170</v>
      </c>
      <c r="E1190" s="391" t="s">
        <v>14</v>
      </c>
      <c r="F1190" s="391" t="s">
        <v>15</v>
      </c>
      <c r="G1190" s="359">
        <v>1600</v>
      </c>
      <c r="H1190" s="338">
        <v>36.799999999999997</v>
      </c>
      <c r="I1190" s="359">
        <v>23</v>
      </c>
    </row>
    <row r="1191" spans="1:9" s="388" customFormat="1" x14ac:dyDescent="0.25">
      <c r="A1191" s="885"/>
      <c r="B1191" s="703"/>
      <c r="C1191" s="390" t="s">
        <v>6012</v>
      </c>
      <c r="D1191" s="390" t="s">
        <v>6170</v>
      </c>
      <c r="E1191" s="391" t="s">
        <v>14</v>
      </c>
      <c r="F1191" s="391" t="s">
        <v>15</v>
      </c>
      <c r="G1191" s="359">
        <v>1700</v>
      </c>
      <c r="H1191" s="338">
        <v>49.3</v>
      </c>
      <c r="I1191" s="359">
        <v>29</v>
      </c>
    </row>
    <row r="1192" spans="1:9" s="388" customFormat="1" x14ac:dyDescent="0.25">
      <c r="A1192" s="885"/>
      <c r="B1192" s="703"/>
      <c r="C1192" s="390" t="s">
        <v>6013</v>
      </c>
      <c r="D1192" s="390" t="s">
        <v>6170</v>
      </c>
      <c r="E1192" s="391" t="s">
        <v>14</v>
      </c>
      <c r="F1192" s="391" t="s">
        <v>15</v>
      </c>
      <c r="G1192" s="359">
        <v>1700</v>
      </c>
      <c r="H1192" s="338">
        <v>52.7</v>
      </c>
      <c r="I1192" s="359">
        <v>31</v>
      </c>
    </row>
    <row r="1193" spans="1:9" s="388" customFormat="1" x14ac:dyDescent="0.25">
      <c r="A1193" s="885"/>
      <c r="B1193" s="703"/>
      <c r="C1193" s="390" t="s">
        <v>6014</v>
      </c>
      <c r="D1193" s="390" t="s">
        <v>6170</v>
      </c>
      <c r="E1193" s="391" t="s">
        <v>14</v>
      </c>
      <c r="F1193" s="391" t="s">
        <v>15</v>
      </c>
      <c r="G1193" s="359">
        <v>1700</v>
      </c>
      <c r="H1193" s="338">
        <v>45.9</v>
      </c>
      <c r="I1193" s="359">
        <v>27</v>
      </c>
    </row>
    <row r="1194" spans="1:9" s="388" customFormat="1" x14ac:dyDescent="0.25">
      <c r="A1194" s="885"/>
      <c r="B1194" s="703"/>
      <c r="C1194" s="390" t="s">
        <v>6015</v>
      </c>
      <c r="D1194" s="390" t="s">
        <v>6170</v>
      </c>
      <c r="E1194" s="391" t="s">
        <v>14</v>
      </c>
      <c r="F1194" s="391" t="s">
        <v>15</v>
      </c>
      <c r="G1194" s="359">
        <v>1900</v>
      </c>
      <c r="H1194" s="338">
        <v>43.7</v>
      </c>
      <c r="I1194" s="359">
        <v>23</v>
      </c>
    </row>
    <row r="1195" spans="1:9" s="388" customFormat="1" x14ac:dyDescent="0.25">
      <c r="A1195" s="885"/>
      <c r="B1195" s="703"/>
      <c r="C1195" s="390" t="s">
        <v>6016</v>
      </c>
      <c r="D1195" s="390" t="s">
        <v>6170</v>
      </c>
      <c r="E1195" s="391" t="s">
        <v>14</v>
      </c>
      <c r="F1195" s="391" t="s">
        <v>15</v>
      </c>
      <c r="G1195" s="359">
        <v>1600</v>
      </c>
      <c r="H1195" s="338">
        <v>41.6</v>
      </c>
      <c r="I1195" s="359">
        <v>26</v>
      </c>
    </row>
    <row r="1196" spans="1:9" s="388" customFormat="1" x14ac:dyDescent="0.25">
      <c r="A1196" s="885"/>
      <c r="B1196" s="703"/>
      <c r="C1196" s="390" t="s">
        <v>6017</v>
      </c>
      <c r="D1196" s="390" t="s">
        <v>6170</v>
      </c>
      <c r="E1196" s="391" t="s">
        <v>14</v>
      </c>
      <c r="F1196" s="391" t="s">
        <v>15</v>
      </c>
      <c r="G1196" s="359">
        <v>1700</v>
      </c>
      <c r="H1196" s="338">
        <v>44.2</v>
      </c>
      <c r="I1196" s="359">
        <v>26</v>
      </c>
    </row>
    <row r="1197" spans="1:9" s="388" customFormat="1" x14ac:dyDescent="0.25">
      <c r="A1197" s="885"/>
      <c r="B1197" s="703"/>
      <c r="C1197" s="390" t="s">
        <v>6018</v>
      </c>
      <c r="D1197" s="390" t="s">
        <v>6170</v>
      </c>
      <c r="E1197" s="391" t="s">
        <v>14</v>
      </c>
      <c r="F1197" s="391" t="s">
        <v>15</v>
      </c>
      <c r="G1197" s="359">
        <v>1800</v>
      </c>
      <c r="H1197" s="338">
        <v>55.8</v>
      </c>
      <c r="I1197" s="359">
        <v>31</v>
      </c>
    </row>
    <row r="1198" spans="1:9" s="388" customFormat="1" x14ac:dyDescent="0.25">
      <c r="A1198" s="885"/>
      <c r="B1198" s="703"/>
      <c r="C1198" s="390" t="s">
        <v>6019</v>
      </c>
      <c r="D1198" s="390" t="s">
        <v>6170</v>
      </c>
      <c r="E1198" s="391" t="s">
        <v>14</v>
      </c>
      <c r="F1198" s="391" t="s">
        <v>15</v>
      </c>
      <c r="G1198" s="359">
        <v>1700</v>
      </c>
      <c r="H1198" s="338">
        <v>49.3</v>
      </c>
      <c r="I1198" s="359">
        <v>29</v>
      </c>
    </row>
    <row r="1199" spans="1:9" s="388" customFormat="1" x14ac:dyDescent="0.25">
      <c r="A1199" s="885"/>
      <c r="B1199" s="703"/>
      <c r="C1199" s="390" t="s">
        <v>6020</v>
      </c>
      <c r="D1199" s="390" t="s">
        <v>6170</v>
      </c>
      <c r="E1199" s="391" t="s">
        <v>14</v>
      </c>
      <c r="F1199" s="391" t="s">
        <v>15</v>
      </c>
      <c r="G1199" s="359">
        <v>1700</v>
      </c>
      <c r="H1199" s="338">
        <v>49.3</v>
      </c>
      <c r="I1199" s="359">
        <v>29</v>
      </c>
    </row>
    <row r="1200" spans="1:9" s="388" customFormat="1" x14ac:dyDescent="0.25">
      <c r="A1200" s="885"/>
      <c r="B1200" s="703"/>
      <c r="C1200" s="390" t="s">
        <v>6021</v>
      </c>
      <c r="D1200" s="390" t="s">
        <v>6170</v>
      </c>
      <c r="E1200" s="391" t="s">
        <v>14</v>
      </c>
      <c r="F1200" s="391" t="s">
        <v>15</v>
      </c>
      <c r="G1200" s="359">
        <v>2500</v>
      </c>
      <c r="H1200" s="338">
        <v>112.5</v>
      </c>
      <c r="I1200" s="359">
        <v>45</v>
      </c>
    </row>
    <row r="1201" spans="1:9" s="388" customFormat="1" x14ac:dyDescent="0.25">
      <c r="A1201" s="885"/>
      <c r="B1201" s="703"/>
      <c r="C1201" s="390" t="s">
        <v>6022</v>
      </c>
      <c r="D1201" s="390" t="s">
        <v>6170</v>
      </c>
      <c r="E1201" s="391" t="s">
        <v>14</v>
      </c>
      <c r="F1201" s="391" t="s">
        <v>15</v>
      </c>
      <c r="G1201" s="359">
        <v>3000</v>
      </c>
      <c r="H1201" s="338">
        <v>78</v>
      </c>
      <c r="I1201" s="359">
        <v>26</v>
      </c>
    </row>
    <row r="1202" spans="1:9" s="388" customFormat="1" x14ac:dyDescent="0.25">
      <c r="A1202" s="885"/>
      <c r="B1202" s="703"/>
      <c r="C1202" s="390" t="s">
        <v>6023</v>
      </c>
      <c r="D1202" s="390" t="s">
        <v>6170</v>
      </c>
      <c r="E1202" s="391" t="s">
        <v>14</v>
      </c>
      <c r="F1202" s="391" t="s">
        <v>15</v>
      </c>
      <c r="G1202" s="359">
        <v>1800</v>
      </c>
      <c r="H1202" s="338">
        <v>46.8</v>
      </c>
      <c r="I1202" s="359">
        <v>26</v>
      </c>
    </row>
    <row r="1203" spans="1:9" s="388" customFormat="1" x14ac:dyDescent="0.25">
      <c r="A1203" s="885"/>
      <c r="B1203" s="703"/>
      <c r="C1203" s="390" t="s">
        <v>6024</v>
      </c>
      <c r="D1203" s="390" t="s">
        <v>6170</v>
      </c>
      <c r="E1203" s="391" t="s">
        <v>14</v>
      </c>
      <c r="F1203" s="391" t="s">
        <v>15</v>
      </c>
      <c r="G1203" s="359">
        <v>1600</v>
      </c>
      <c r="H1203" s="338">
        <v>36.799999999999997</v>
      </c>
      <c r="I1203" s="359">
        <v>23</v>
      </c>
    </row>
    <row r="1204" spans="1:9" s="388" customFormat="1" x14ac:dyDescent="0.25">
      <c r="A1204" s="885"/>
      <c r="B1204" s="703"/>
      <c r="C1204" s="390" t="s">
        <v>6025</v>
      </c>
      <c r="D1204" s="390" t="s">
        <v>6170</v>
      </c>
      <c r="E1204" s="391" t="s">
        <v>14</v>
      </c>
      <c r="F1204" s="391" t="s">
        <v>15</v>
      </c>
      <c r="G1204" s="359">
        <v>1700</v>
      </c>
      <c r="H1204" s="338">
        <v>54.4</v>
      </c>
      <c r="I1204" s="359">
        <v>32</v>
      </c>
    </row>
    <row r="1205" spans="1:9" s="388" customFormat="1" x14ac:dyDescent="0.25">
      <c r="A1205" s="885"/>
      <c r="B1205" s="703"/>
      <c r="C1205" s="390" t="s">
        <v>6026</v>
      </c>
      <c r="D1205" s="390" t="s">
        <v>6170</v>
      </c>
      <c r="E1205" s="391" t="s">
        <v>14</v>
      </c>
      <c r="F1205" s="391" t="s">
        <v>15</v>
      </c>
      <c r="G1205" s="359">
        <v>1000</v>
      </c>
      <c r="H1205" s="338">
        <v>30</v>
      </c>
      <c r="I1205" s="359">
        <v>30</v>
      </c>
    </row>
    <row r="1206" spans="1:9" s="388" customFormat="1" x14ac:dyDescent="0.25">
      <c r="A1206" s="885"/>
      <c r="B1206" s="703"/>
      <c r="C1206" s="390" t="s">
        <v>6027</v>
      </c>
      <c r="D1206" s="390" t="s">
        <v>6170</v>
      </c>
      <c r="E1206" s="391" t="s">
        <v>14</v>
      </c>
      <c r="F1206" s="391" t="s">
        <v>15</v>
      </c>
      <c r="G1206" s="359">
        <v>1700</v>
      </c>
      <c r="H1206" s="338">
        <v>40.799999999999997</v>
      </c>
      <c r="I1206" s="359">
        <v>24</v>
      </c>
    </row>
    <row r="1207" spans="1:9" s="388" customFormat="1" x14ac:dyDescent="0.25">
      <c r="A1207" s="885"/>
      <c r="B1207" s="703"/>
      <c r="C1207" s="390" t="s">
        <v>6028</v>
      </c>
      <c r="D1207" s="390" t="s">
        <v>6170</v>
      </c>
      <c r="E1207" s="391" t="s">
        <v>14</v>
      </c>
      <c r="F1207" s="391" t="s">
        <v>15</v>
      </c>
      <c r="G1207" s="359">
        <v>1200</v>
      </c>
      <c r="H1207" s="338">
        <v>32.4</v>
      </c>
      <c r="I1207" s="359">
        <v>27</v>
      </c>
    </row>
    <row r="1208" spans="1:9" s="388" customFormat="1" x14ac:dyDescent="0.25">
      <c r="A1208" s="885"/>
      <c r="B1208" s="703"/>
      <c r="C1208" s="390" t="s">
        <v>6029</v>
      </c>
      <c r="D1208" s="390" t="s">
        <v>6170</v>
      </c>
      <c r="E1208" s="391" t="s">
        <v>14</v>
      </c>
      <c r="F1208" s="391" t="s">
        <v>15</v>
      </c>
      <c r="G1208" s="359">
        <v>1400</v>
      </c>
      <c r="H1208" s="338">
        <v>37.799999999999997</v>
      </c>
      <c r="I1208" s="359">
        <v>27</v>
      </c>
    </row>
    <row r="1209" spans="1:9" s="388" customFormat="1" x14ac:dyDescent="0.25">
      <c r="A1209" s="885"/>
      <c r="B1209" s="703"/>
      <c r="C1209" s="390" t="s">
        <v>6030</v>
      </c>
      <c r="D1209" s="390" t="s">
        <v>6170</v>
      </c>
      <c r="E1209" s="391" t="s">
        <v>14</v>
      </c>
      <c r="F1209" s="391" t="s">
        <v>15</v>
      </c>
      <c r="G1209" s="359">
        <v>1700</v>
      </c>
      <c r="H1209" s="338">
        <v>42.5</v>
      </c>
      <c r="I1209" s="359">
        <v>25</v>
      </c>
    </row>
    <row r="1210" spans="1:9" s="388" customFormat="1" x14ac:dyDescent="0.25">
      <c r="A1210" s="885"/>
      <c r="B1210" s="703"/>
      <c r="C1210" s="390" t="s">
        <v>6031</v>
      </c>
      <c r="D1210" s="390" t="s">
        <v>6170</v>
      </c>
      <c r="E1210" s="391" t="s">
        <v>14</v>
      </c>
      <c r="F1210" s="391" t="s">
        <v>15</v>
      </c>
      <c r="G1210" s="359">
        <v>1600</v>
      </c>
      <c r="H1210" s="338">
        <v>38.4</v>
      </c>
      <c r="I1210" s="359">
        <v>24</v>
      </c>
    </row>
    <row r="1211" spans="1:9" s="388" customFormat="1" x14ac:dyDescent="0.25">
      <c r="A1211" s="885"/>
      <c r="B1211" s="703"/>
      <c r="C1211" s="390" t="s">
        <v>6032</v>
      </c>
      <c r="D1211" s="390" t="s">
        <v>6170</v>
      </c>
      <c r="E1211" s="391" t="s">
        <v>14</v>
      </c>
      <c r="F1211" s="391" t="s">
        <v>15</v>
      </c>
      <c r="G1211" s="359">
        <v>2000</v>
      </c>
      <c r="H1211" s="338">
        <v>54</v>
      </c>
      <c r="I1211" s="359">
        <v>27</v>
      </c>
    </row>
    <row r="1212" spans="1:9" s="388" customFormat="1" x14ac:dyDescent="0.25">
      <c r="A1212" s="885"/>
      <c r="B1212" s="703"/>
      <c r="C1212" s="390" t="s">
        <v>6033</v>
      </c>
      <c r="D1212" s="390" t="s">
        <v>6170</v>
      </c>
      <c r="E1212" s="391" t="s">
        <v>14</v>
      </c>
      <c r="F1212" s="391" t="s">
        <v>15</v>
      </c>
      <c r="G1212" s="359">
        <v>1700</v>
      </c>
      <c r="H1212" s="338">
        <v>66.3</v>
      </c>
      <c r="I1212" s="359">
        <v>39</v>
      </c>
    </row>
    <row r="1213" spans="1:9" s="388" customFormat="1" x14ac:dyDescent="0.25">
      <c r="A1213" s="885"/>
      <c r="B1213" s="703"/>
      <c r="C1213" s="390" t="s">
        <v>6034</v>
      </c>
      <c r="D1213" s="390" t="s">
        <v>6170</v>
      </c>
      <c r="E1213" s="391" t="s">
        <v>14</v>
      </c>
      <c r="F1213" s="391" t="s">
        <v>15</v>
      </c>
      <c r="G1213" s="359">
        <v>2000</v>
      </c>
      <c r="H1213" s="338">
        <v>76</v>
      </c>
      <c r="I1213" s="359">
        <v>38</v>
      </c>
    </row>
    <row r="1214" spans="1:9" s="388" customFormat="1" x14ac:dyDescent="0.25">
      <c r="A1214" s="885"/>
      <c r="B1214" s="703"/>
      <c r="C1214" s="390" t="s">
        <v>6035</v>
      </c>
      <c r="D1214" s="390" t="s">
        <v>6170</v>
      </c>
      <c r="E1214" s="391" t="s">
        <v>14</v>
      </c>
      <c r="F1214" s="391" t="s">
        <v>15</v>
      </c>
      <c r="G1214" s="359">
        <v>2000</v>
      </c>
      <c r="H1214" s="338">
        <v>54</v>
      </c>
      <c r="I1214" s="359">
        <v>27</v>
      </c>
    </row>
    <row r="1215" spans="1:9" s="388" customFormat="1" x14ac:dyDescent="0.25">
      <c r="A1215" s="885"/>
      <c r="B1215" s="703"/>
      <c r="C1215" s="390" t="s">
        <v>6036</v>
      </c>
      <c r="D1215" s="390" t="s">
        <v>6170</v>
      </c>
      <c r="E1215" s="391" t="s">
        <v>14</v>
      </c>
      <c r="F1215" s="391" t="s">
        <v>15</v>
      </c>
      <c r="G1215" s="359">
        <v>2000</v>
      </c>
      <c r="H1215" s="338">
        <v>66</v>
      </c>
      <c r="I1215" s="359">
        <v>33</v>
      </c>
    </row>
    <row r="1216" spans="1:9" s="388" customFormat="1" x14ac:dyDescent="0.25">
      <c r="A1216" s="885"/>
      <c r="B1216" s="703"/>
      <c r="C1216" s="390" t="s">
        <v>6037</v>
      </c>
      <c r="D1216" s="390" t="s">
        <v>6170</v>
      </c>
      <c r="E1216" s="391" t="s">
        <v>14</v>
      </c>
      <c r="F1216" s="391" t="s">
        <v>15</v>
      </c>
      <c r="G1216" s="359">
        <v>3000</v>
      </c>
      <c r="H1216" s="338">
        <v>87</v>
      </c>
      <c r="I1216" s="359">
        <v>29</v>
      </c>
    </row>
    <row r="1217" spans="1:9" s="388" customFormat="1" x14ac:dyDescent="0.25">
      <c r="A1217" s="885"/>
      <c r="B1217" s="703"/>
      <c r="C1217" s="390" t="s">
        <v>6038</v>
      </c>
      <c r="D1217" s="390" t="s">
        <v>6170</v>
      </c>
      <c r="E1217" s="391" t="s">
        <v>14</v>
      </c>
      <c r="F1217" s="391" t="s">
        <v>15</v>
      </c>
      <c r="G1217" s="359">
        <v>1600</v>
      </c>
      <c r="H1217" s="338">
        <v>41.6</v>
      </c>
      <c r="I1217" s="359">
        <v>26</v>
      </c>
    </row>
    <row r="1218" spans="1:9" s="388" customFormat="1" x14ac:dyDescent="0.25">
      <c r="A1218" s="885"/>
      <c r="B1218" s="703"/>
      <c r="C1218" s="390" t="s">
        <v>6039</v>
      </c>
      <c r="D1218" s="390" t="s">
        <v>6170</v>
      </c>
      <c r="E1218" s="391" t="s">
        <v>14</v>
      </c>
      <c r="F1218" s="391" t="s">
        <v>15</v>
      </c>
      <c r="G1218" s="359">
        <v>3500</v>
      </c>
      <c r="H1218" s="338">
        <v>94.5</v>
      </c>
      <c r="I1218" s="359">
        <v>27</v>
      </c>
    </row>
    <row r="1219" spans="1:9" s="388" customFormat="1" x14ac:dyDescent="0.25">
      <c r="A1219" s="885"/>
      <c r="B1219" s="703"/>
      <c r="C1219" s="390" t="s">
        <v>6040</v>
      </c>
      <c r="D1219" s="390" t="s">
        <v>6170</v>
      </c>
      <c r="E1219" s="391" t="s">
        <v>14</v>
      </c>
      <c r="F1219" s="391" t="s">
        <v>15</v>
      </c>
      <c r="G1219" s="359">
        <v>2550</v>
      </c>
      <c r="H1219" s="338">
        <v>81.599999999999994</v>
      </c>
      <c r="I1219" s="359">
        <v>32</v>
      </c>
    </row>
    <row r="1220" spans="1:9" s="388" customFormat="1" x14ac:dyDescent="0.25">
      <c r="A1220" s="885"/>
      <c r="B1220" s="703"/>
      <c r="C1220" s="390" t="s">
        <v>6041</v>
      </c>
      <c r="D1220" s="390" t="s">
        <v>6170</v>
      </c>
      <c r="E1220" s="391" t="s">
        <v>14</v>
      </c>
      <c r="F1220" s="391" t="s">
        <v>15</v>
      </c>
      <c r="G1220" s="359">
        <v>2000</v>
      </c>
      <c r="H1220" s="338">
        <v>90</v>
      </c>
      <c r="I1220" s="359">
        <v>45</v>
      </c>
    </row>
    <row r="1221" spans="1:9" s="388" customFormat="1" x14ac:dyDescent="0.25">
      <c r="A1221" s="885"/>
      <c r="B1221" s="703"/>
      <c r="C1221" s="390" t="s">
        <v>6042</v>
      </c>
      <c r="D1221" s="390" t="s">
        <v>6170</v>
      </c>
      <c r="E1221" s="391" t="s">
        <v>14</v>
      </c>
      <c r="F1221" s="391" t="s">
        <v>15</v>
      </c>
      <c r="G1221" s="359">
        <v>3000</v>
      </c>
      <c r="H1221" s="338">
        <v>96</v>
      </c>
      <c r="I1221" s="359">
        <v>32</v>
      </c>
    </row>
    <row r="1222" spans="1:9" s="388" customFormat="1" x14ac:dyDescent="0.25">
      <c r="A1222" s="885"/>
      <c r="B1222" s="703"/>
      <c r="C1222" s="390" t="s">
        <v>6043</v>
      </c>
      <c r="D1222" s="390" t="s">
        <v>6170</v>
      </c>
      <c r="E1222" s="391" t="s">
        <v>14</v>
      </c>
      <c r="F1222" s="391" t="s">
        <v>15</v>
      </c>
      <c r="G1222" s="359">
        <v>400</v>
      </c>
      <c r="H1222" s="338">
        <v>9.6</v>
      </c>
      <c r="I1222" s="359">
        <v>24</v>
      </c>
    </row>
    <row r="1223" spans="1:9" s="388" customFormat="1" x14ac:dyDescent="0.25">
      <c r="A1223" s="885"/>
      <c r="B1223" s="703"/>
      <c r="C1223" s="390" t="s">
        <v>6044</v>
      </c>
      <c r="D1223" s="390" t="s">
        <v>6170</v>
      </c>
      <c r="E1223" s="391" t="s">
        <v>14</v>
      </c>
      <c r="F1223" s="391" t="s">
        <v>15</v>
      </c>
      <c r="G1223" s="359">
        <v>400</v>
      </c>
      <c r="H1223" s="338">
        <v>9.1999999999999993</v>
      </c>
      <c r="I1223" s="359">
        <v>23</v>
      </c>
    </row>
    <row r="1224" spans="1:9" s="388" customFormat="1" x14ac:dyDescent="0.25">
      <c r="A1224" s="885"/>
      <c r="B1224" s="703"/>
      <c r="C1224" s="390" t="s">
        <v>6045</v>
      </c>
      <c r="D1224" s="390" t="s">
        <v>6170</v>
      </c>
      <c r="E1224" s="391" t="s">
        <v>14</v>
      </c>
      <c r="F1224" s="391" t="s">
        <v>15</v>
      </c>
      <c r="G1224" s="359">
        <v>400</v>
      </c>
      <c r="H1224" s="338">
        <v>9.6</v>
      </c>
      <c r="I1224" s="359">
        <v>24</v>
      </c>
    </row>
    <row r="1225" spans="1:9" s="388" customFormat="1" x14ac:dyDescent="0.25">
      <c r="A1225" s="885"/>
      <c r="B1225" s="703"/>
      <c r="C1225" s="390" t="s">
        <v>6046</v>
      </c>
      <c r="D1225" s="390" t="s">
        <v>6170</v>
      </c>
      <c r="E1225" s="391" t="s">
        <v>14</v>
      </c>
      <c r="F1225" s="391" t="s">
        <v>15</v>
      </c>
      <c r="G1225" s="359">
        <v>400</v>
      </c>
      <c r="H1225" s="338">
        <v>10.8</v>
      </c>
      <c r="I1225" s="359">
        <v>27</v>
      </c>
    </row>
    <row r="1226" spans="1:9" s="388" customFormat="1" x14ac:dyDescent="0.25">
      <c r="A1226" s="885"/>
      <c r="B1226" s="703"/>
      <c r="C1226" s="390" t="s">
        <v>6047</v>
      </c>
      <c r="D1226" s="390" t="s">
        <v>6170</v>
      </c>
      <c r="E1226" s="391" t="s">
        <v>14</v>
      </c>
      <c r="F1226" s="391" t="s">
        <v>15</v>
      </c>
      <c r="G1226" s="359">
        <v>400</v>
      </c>
      <c r="H1226" s="338">
        <v>10.8</v>
      </c>
      <c r="I1226" s="359">
        <v>27</v>
      </c>
    </row>
    <row r="1227" spans="1:9" s="388" customFormat="1" x14ac:dyDescent="0.25">
      <c r="A1227" s="885"/>
      <c r="B1227" s="703"/>
      <c r="C1227" s="390" t="s">
        <v>6048</v>
      </c>
      <c r="D1227" s="390" t="s">
        <v>6170</v>
      </c>
      <c r="E1227" s="391" t="s">
        <v>14</v>
      </c>
      <c r="F1227" s="391" t="s">
        <v>15</v>
      </c>
      <c r="G1227" s="359">
        <v>400</v>
      </c>
      <c r="H1227" s="338">
        <v>10</v>
      </c>
      <c r="I1227" s="359">
        <v>25</v>
      </c>
    </row>
    <row r="1228" spans="1:9" s="388" customFormat="1" x14ac:dyDescent="0.25">
      <c r="A1228" s="885"/>
      <c r="B1228" s="703"/>
      <c r="C1228" s="390" t="s">
        <v>6049</v>
      </c>
      <c r="D1228" s="390" t="s">
        <v>6170</v>
      </c>
      <c r="E1228" s="391" t="s">
        <v>14</v>
      </c>
      <c r="F1228" s="391" t="s">
        <v>15</v>
      </c>
      <c r="G1228" s="359">
        <v>400</v>
      </c>
      <c r="H1228" s="338">
        <v>10.8</v>
      </c>
      <c r="I1228" s="359">
        <v>27</v>
      </c>
    </row>
    <row r="1229" spans="1:9" s="388" customFormat="1" x14ac:dyDescent="0.25">
      <c r="A1229" s="885"/>
      <c r="B1229" s="703"/>
      <c r="C1229" s="390" t="s">
        <v>6050</v>
      </c>
      <c r="D1229" s="390" t="s">
        <v>6170</v>
      </c>
      <c r="E1229" s="391" t="s">
        <v>14</v>
      </c>
      <c r="F1229" s="391" t="s">
        <v>15</v>
      </c>
      <c r="G1229" s="359">
        <v>400</v>
      </c>
      <c r="H1229" s="338">
        <v>8.8000000000000007</v>
      </c>
      <c r="I1229" s="359">
        <v>22</v>
      </c>
    </row>
    <row r="1230" spans="1:9" s="388" customFormat="1" x14ac:dyDescent="0.25">
      <c r="A1230" s="885"/>
      <c r="B1230" s="703"/>
      <c r="C1230" s="390" t="s">
        <v>6051</v>
      </c>
      <c r="D1230" s="390" t="s">
        <v>6170</v>
      </c>
      <c r="E1230" s="391" t="s">
        <v>14</v>
      </c>
      <c r="F1230" s="391" t="s">
        <v>15</v>
      </c>
      <c r="G1230" s="359">
        <v>400</v>
      </c>
      <c r="H1230" s="338">
        <v>10.4</v>
      </c>
      <c r="I1230" s="359">
        <v>26</v>
      </c>
    </row>
    <row r="1231" spans="1:9" s="388" customFormat="1" x14ac:dyDescent="0.25">
      <c r="A1231" s="885"/>
      <c r="B1231" s="703"/>
      <c r="C1231" s="390" t="s">
        <v>6052</v>
      </c>
      <c r="D1231" s="390" t="s">
        <v>6170</v>
      </c>
      <c r="E1231" s="391" t="s">
        <v>14</v>
      </c>
      <c r="F1231" s="391" t="s">
        <v>15</v>
      </c>
      <c r="G1231" s="359">
        <v>400</v>
      </c>
      <c r="H1231" s="338">
        <v>8.8000000000000007</v>
      </c>
      <c r="I1231" s="359">
        <v>22</v>
      </c>
    </row>
    <row r="1232" spans="1:9" s="388" customFormat="1" x14ac:dyDescent="0.25">
      <c r="A1232" s="885"/>
      <c r="B1232" s="703"/>
      <c r="C1232" s="390" t="s">
        <v>6053</v>
      </c>
      <c r="D1232" s="390" t="s">
        <v>6170</v>
      </c>
      <c r="E1232" s="391" t="s">
        <v>14</v>
      </c>
      <c r="F1232" s="391" t="s">
        <v>15</v>
      </c>
      <c r="G1232" s="359">
        <v>25000</v>
      </c>
      <c r="H1232" s="338">
        <v>675</v>
      </c>
      <c r="I1232" s="359">
        <v>27</v>
      </c>
    </row>
    <row r="1233" spans="1:9" s="388" customFormat="1" x14ac:dyDescent="0.25">
      <c r="A1233" s="885"/>
      <c r="B1233" s="703"/>
      <c r="C1233" s="390" t="s">
        <v>6054</v>
      </c>
      <c r="D1233" s="390" t="s">
        <v>6170</v>
      </c>
      <c r="E1233" s="391" t="s">
        <v>14</v>
      </c>
      <c r="F1233" s="391" t="s">
        <v>15</v>
      </c>
      <c r="G1233" s="359">
        <v>7500</v>
      </c>
      <c r="H1233" s="338">
        <v>180</v>
      </c>
      <c r="I1233" s="359">
        <v>24</v>
      </c>
    </row>
    <row r="1234" spans="1:9" s="388" customFormat="1" x14ac:dyDescent="0.25">
      <c r="A1234" s="885"/>
      <c r="B1234" s="703"/>
      <c r="C1234" s="390" t="s">
        <v>6055</v>
      </c>
      <c r="D1234" s="390" t="s">
        <v>6170</v>
      </c>
      <c r="E1234" s="391" t="s">
        <v>14</v>
      </c>
      <c r="F1234" s="391" t="s">
        <v>15</v>
      </c>
      <c r="G1234" s="359">
        <v>5000</v>
      </c>
      <c r="H1234" s="338">
        <v>115</v>
      </c>
      <c r="I1234" s="359">
        <v>23</v>
      </c>
    </row>
    <row r="1235" spans="1:9" s="388" customFormat="1" x14ac:dyDescent="0.25">
      <c r="A1235" s="885"/>
      <c r="B1235" s="703"/>
      <c r="C1235" s="390" t="s">
        <v>6056</v>
      </c>
      <c r="D1235" s="390" t="s">
        <v>6170</v>
      </c>
      <c r="E1235" s="391" t="s">
        <v>14</v>
      </c>
      <c r="F1235" s="391" t="s">
        <v>15</v>
      </c>
      <c r="G1235" s="359">
        <v>2700</v>
      </c>
      <c r="H1235" s="338">
        <v>62.1</v>
      </c>
      <c r="I1235" s="359">
        <v>23</v>
      </c>
    </row>
    <row r="1236" spans="1:9" s="388" customFormat="1" x14ac:dyDescent="0.25">
      <c r="A1236" s="885"/>
      <c r="B1236" s="703"/>
      <c r="C1236" s="390" t="s">
        <v>6057</v>
      </c>
      <c r="D1236" s="390" t="s">
        <v>6170</v>
      </c>
      <c r="E1236" s="391" t="s">
        <v>14</v>
      </c>
      <c r="F1236" s="391" t="s">
        <v>15</v>
      </c>
      <c r="G1236" s="359">
        <v>6300</v>
      </c>
      <c r="H1236" s="338">
        <v>151.19999999999999</v>
      </c>
      <c r="I1236" s="359">
        <v>24</v>
      </c>
    </row>
    <row r="1237" spans="1:9" s="388" customFormat="1" x14ac:dyDescent="0.25">
      <c r="A1237" s="885"/>
      <c r="B1237" s="703"/>
      <c r="C1237" s="390" t="s">
        <v>6058</v>
      </c>
      <c r="D1237" s="390" t="s">
        <v>6170</v>
      </c>
      <c r="E1237" s="391" t="s">
        <v>14</v>
      </c>
      <c r="F1237" s="391" t="s">
        <v>15</v>
      </c>
      <c r="G1237" s="359">
        <v>2200</v>
      </c>
      <c r="H1237" s="338">
        <v>61.6</v>
      </c>
      <c r="I1237" s="359">
        <v>28</v>
      </c>
    </row>
    <row r="1238" spans="1:9" s="388" customFormat="1" x14ac:dyDescent="0.25">
      <c r="A1238" s="885"/>
      <c r="B1238" s="703"/>
      <c r="C1238" s="390" t="s">
        <v>6059</v>
      </c>
      <c r="D1238" s="390" t="s">
        <v>6170</v>
      </c>
      <c r="E1238" s="391" t="s">
        <v>14</v>
      </c>
      <c r="F1238" s="391" t="s">
        <v>15</v>
      </c>
      <c r="G1238" s="359">
        <v>2200</v>
      </c>
      <c r="H1238" s="338">
        <v>55</v>
      </c>
      <c r="I1238" s="359">
        <v>25</v>
      </c>
    </row>
    <row r="1239" spans="1:9" s="388" customFormat="1" x14ac:dyDescent="0.25">
      <c r="A1239" s="885"/>
      <c r="B1239" s="703"/>
      <c r="C1239" s="390" t="s">
        <v>6060</v>
      </c>
      <c r="D1239" s="390" t="s">
        <v>6170</v>
      </c>
      <c r="E1239" s="391" t="s">
        <v>14</v>
      </c>
      <c r="F1239" s="391" t="s">
        <v>15</v>
      </c>
      <c r="G1239" s="359">
        <v>2200</v>
      </c>
      <c r="H1239" s="338">
        <v>61.6</v>
      </c>
      <c r="I1239" s="359">
        <v>28</v>
      </c>
    </row>
    <row r="1240" spans="1:9" s="388" customFormat="1" x14ac:dyDescent="0.25">
      <c r="A1240" s="885"/>
      <c r="B1240" s="703"/>
      <c r="C1240" s="390" t="s">
        <v>6061</v>
      </c>
      <c r="D1240" s="390" t="s">
        <v>6170</v>
      </c>
      <c r="E1240" s="391" t="s">
        <v>14</v>
      </c>
      <c r="F1240" s="391" t="s">
        <v>15</v>
      </c>
      <c r="G1240" s="359">
        <v>1960</v>
      </c>
      <c r="H1240" s="338">
        <v>47.04</v>
      </c>
      <c r="I1240" s="359">
        <v>24</v>
      </c>
    </row>
    <row r="1241" spans="1:9" s="388" customFormat="1" x14ac:dyDescent="0.25">
      <c r="A1241" s="885"/>
      <c r="B1241" s="703"/>
      <c r="C1241" s="390" t="s">
        <v>6062</v>
      </c>
      <c r="D1241" s="390" t="s">
        <v>6170</v>
      </c>
      <c r="E1241" s="391" t="s">
        <v>14</v>
      </c>
      <c r="F1241" s="391" t="s">
        <v>15</v>
      </c>
      <c r="G1241" s="359">
        <v>1960</v>
      </c>
      <c r="H1241" s="338">
        <v>43.12</v>
      </c>
      <c r="I1241" s="359">
        <v>22</v>
      </c>
    </row>
    <row r="1242" spans="1:9" s="388" customFormat="1" x14ac:dyDescent="0.25">
      <c r="A1242" s="885"/>
      <c r="B1242" s="703"/>
      <c r="C1242" s="390" t="s">
        <v>6063</v>
      </c>
      <c r="D1242" s="390" t="s">
        <v>6170</v>
      </c>
      <c r="E1242" s="391" t="s">
        <v>14</v>
      </c>
      <c r="F1242" s="391" t="s">
        <v>15</v>
      </c>
      <c r="G1242" s="359">
        <v>1960</v>
      </c>
      <c r="H1242" s="338">
        <v>45.08</v>
      </c>
      <c r="I1242" s="359">
        <v>23</v>
      </c>
    </row>
    <row r="1243" spans="1:9" s="388" customFormat="1" x14ac:dyDescent="0.25">
      <c r="A1243" s="885"/>
      <c r="B1243" s="703"/>
      <c r="C1243" s="390" t="s">
        <v>6064</v>
      </c>
      <c r="D1243" s="390" t="s">
        <v>6170</v>
      </c>
      <c r="E1243" s="391" t="s">
        <v>14</v>
      </c>
      <c r="F1243" s="391" t="s">
        <v>15</v>
      </c>
      <c r="G1243" s="359">
        <v>1960</v>
      </c>
      <c r="H1243" s="338">
        <v>43.12</v>
      </c>
      <c r="I1243" s="359">
        <v>22</v>
      </c>
    </row>
    <row r="1244" spans="1:9" s="388" customFormat="1" x14ac:dyDescent="0.25">
      <c r="A1244" s="885"/>
      <c r="B1244" s="703"/>
      <c r="C1244" s="390" t="s">
        <v>6065</v>
      </c>
      <c r="D1244" s="390" t="s">
        <v>6170</v>
      </c>
      <c r="E1244" s="391" t="s">
        <v>14</v>
      </c>
      <c r="F1244" s="391" t="s">
        <v>15</v>
      </c>
      <c r="G1244" s="359">
        <v>1960</v>
      </c>
      <c r="H1244" s="338">
        <v>43.12</v>
      </c>
      <c r="I1244" s="359">
        <v>22</v>
      </c>
    </row>
    <row r="1245" spans="1:9" s="388" customFormat="1" x14ac:dyDescent="0.25">
      <c r="A1245" s="885"/>
      <c r="B1245" s="703"/>
      <c r="C1245" s="390" t="s">
        <v>6066</v>
      </c>
      <c r="D1245" s="390" t="s">
        <v>6170</v>
      </c>
      <c r="E1245" s="391" t="s">
        <v>14</v>
      </c>
      <c r="F1245" s="391" t="s">
        <v>15</v>
      </c>
      <c r="G1245" s="359">
        <v>1960</v>
      </c>
      <c r="H1245" s="338">
        <v>43.12</v>
      </c>
      <c r="I1245" s="359">
        <v>22</v>
      </c>
    </row>
    <row r="1246" spans="1:9" s="388" customFormat="1" x14ac:dyDescent="0.25">
      <c r="A1246" s="885"/>
      <c r="B1246" s="703"/>
      <c r="C1246" s="390" t="s">
        <v>6067</v>
      </c>
      <c r="D1246" s="390" t="s">
        <v>6170</v>
      </c>
      <c r="E1246" s="391" t="s">
        <v>14</v>
      </c>
      <c r="F1246" s="391" t="s">
        <v>15</v>
      </c>
      <c r="G1246" s="359">
        <v>2030</v>
      </c>
      <c r="H1246" s="338">
        <v>64.959999999999994</v>
      </c>
      <c r="I1246" s="359">
        <v>32</v>
      </c>
    </row>
    <row r="1247" spans="1:9" s="388" customFormat="1" x14ac:dyDescent="0.25">
      <c r="A1247" s="885"/>
      <c r="B1247" s="703"/>
      <c r="C1247" s="390" t="s">
        <v>6068</v>
      </c>
      <c r="D1247" s="390" t="s">
        <v>6170</v>
      </c>
      <c r="E1247" s="391" t="s">
        <v>14</v>
      </c>
      <c r="F1247" s="391" t="s">
        <v>15</v>
      </c>
      <c r="G1247" s="359">
        <v>6160</v>
      </c>
      <c r="H1247" s="338">
        <v>147.84</v>
      </c>
      <c r="I1247" s="359">
        <v>24</v>
      </c>
    </row>
    <row r="1248" spans="1:9" s="388" customFormat="1" x14ac:dyDescent="0.25">
      <c r="A1248" s="885"/>
      <c r="B1248" s="703"/>
      <c r="C1248" s="390" t="s">
        <v>6069</v>
      </c>
      <c r="D1248" s="390" t="s">
        <v>6170</v>
      </c>
      <c r="E1248" s="391" t="s">
        <v>14</v>
      </c>
      <c r="F1248" s="391" t="s">
        <v>15</v>
      </c>
      <c r="G1248" s="359">
        <v>6160</v>
      </c>
      <c r="H1248" s="338">
        <v>154</v>
      </c>
      <c r="I1248" s="359">
        <v>25</v>
      </c>
    </row>
    <row r="1249" spans="1:9" s="388" customFormat="1" x14ac:dyDescent="0.25">
      <c r="A1249" s="885"/>
      <c r="B1249" s="703"/>
      <c r="C1249" s="390" t="s">
        <v>6070</v>
      </c>
      <c r="D1249" s="390" t="s">
        <v>6170</v>
      </c>
      <c r="E1249" s="391" t="s">
        <v>14</v>
      </c>
      <c r="F1249" s="391" t="s">
        <v>15</v>
      </c>
      <c r="G1249" s="359">
        <v>580</v>
      </c>
      <c r="H1249" s="338">
        <v>13.34</v>
      </c>
      <c r="I1249" s="359">
        <v>23</v>
      </c>
    </row>
    <row r="1250" spans="1:9" s="388" customFormat="1" x14ac:dyDescent="0.25">
      <c r="A1250" s="885"/>
      <c r="B1250" s="703"/>
      <c r="C1250" s="390" t="s">
        <v>6071</v>
      </c>
      <c r="D1250" s="390" t="s">
        <v>6170</v>
      </c>
      <c r="E1250" s="391" t="s">
        <v>14</v>
      </c>
      <c r="F1250" s="391" t="s">
        <v>15</v>
      </c>
      <c r="G1250" s="359">
        <v>3430</v>
      </c>
      <c r="H1250" s="338">
        <v>109.76</v>
      </c>
      <c r="I1250" s="359">
        <v>32</v>
      </c>
    </row>
    <row r="1251" spans="1:9" s="388" customFormat="1" x14ac:dyDescent="0.25">
      <c r="A1251" s="885"/>
      <c r="B1251" s="703"/>
      <c r="C1251" s="390" t="s">
        <v>6072</v>
      </c>
      <c r="D1251" s="390" t="s">
        <v>6170</v>
      </c>
      <c r="E1251" s="391" t="s">
        <v>14</v>
      </c>
      <c r="F1251" s="391" t="s">
        <v>15</v>
      </c>
      <c r="G1251" s="359">
        <v>4060</v>
      </c>
      <c r="H1251" s="338">
        <v>105.56</v>
      </c>
      <c r="I1251" s="359">
        <v>26</v>
      </c>
    </row>
    <row r="1252" spans="1:9" s="388" customFormat="1" x14ac:dyDescent="0.25">
      <c r="A1252" s="885"/>
      <c r="B1252" s="703"/>
      <c r="C1252" s="390" t="s">
        <v>6073</v>
      </c>
      <c r="D1252" s="390" t="s">
        <v>6170</v>
      </c>
      <c r="E1252" s="391" t="s">
        <v>14</v>
      </c>
      <c r="F1252" s="391" t="s">
        <v>15</v>
      </c>
      <c r="G1252" s="359">
        <v>4550</v>
      </c>
      <c r="H1252" s="338">
        <v>127.4</v>
      </c>
      <c r="I1252" s="359">
        <v>28</v>
      </c>
    </row>
    <row r="1253" spans="1:9" s="388" customFormat="1" x14ac:dyDescent="0.25">
      <c r="A1253" s="885"/>
      <c r="B1253" s="703"/>
      <c r="C1253" s="390" t="s">
        <v>6074</v>
      </c>
      <c r="D1253" s="390" t="s">
        <v>6170</v>
      </c>
      <c r="E1253" s="391" t="s">
        <v>14</v>
      </c>
      <c r="F1253" s="391" t="s">
        <v>15</v>
      </c>
      <c r="G1253" s="359">
        <v>2450</v>
      </c>
      <c r="H1253" s="338">
        <v>75.95</v>
      </c>
      <c r="I1253" s="359">
        <v>31</v>
      </c>
    </row>
    <row r="1254" spans="1:9" s="388" customFormat="1" x14ac:dyDescent="0.25">
      <c r="A1254" s="885"/>
      <c r="B1254" s="703"/>
      <c r="C1254" s="390" t="s">
        <v>6075</v>
      </c>
      <c r="D1254" s="390" t="s">
        <v>6170</v>
      </c>
      <c r="E1254" s="391" t="s">
        <v>14</v>
      </c>
      <c r="F1254" s="391" t="s">
        <v>15</v>
      </c>
      <c r="G1254" s="359">
        <v>640</v>
      </c>
      <c r="H1254" s="338">
        <v>18.559999999999999</v>
      </c>
      <c r="I1254" s="359">
        <v>29</v>
      </c>
    </row>
    <row r="1255" spans="1:9" s="388" customFormat="1" x14ac:dyDescent="0.25">
      <c r="A1255" s="885"/>
      <c r="B1255" s="703"/>
      <c r="C1255" s="390" t="s">
        <v>6076</v>
      </c>
      <c r="D1255" s="390" t="s">
        <v>6170</v>
      </c>
      <c r="E1255" s="391" t="s">
        <v>14</v>
      </c>
      <c r="F1255" s="391" t="s">
        <v>15</v>
      </c>
      <c r="G1255" s="359">
        <v>640</v>
      </c>
      <c r="H1255" s="338">
        <v>14.08</v>
      </c>
      <c r="I1255" s="359">
        <v>22</v>
      </c>
    </row>
    <row r="1256" spans="1:9" s="388" customFormat="1" x14ac:dyDescent="0.25">
      <c r="A1256" s="885"/>
      <c r="B1256" s="703"/>
      <c r="C1256" s="390" t="s">
        <v>6077</v>
      </c>
      <c r="D1256" s="390" t="s">
        <v>6170</v>
      </c>
      <c r="E1256" s="391" t="s">
        <v>14</v>
      </c>
      <c r="F1256" s="391" t="s">
        <v>15</v>
      </c>
      <c r="G1256" s="359">
        <v>640</v>
      </c>
      <c r="H1256" s="338">
        <v>14.08</v>
      </c>
      <c r="I1256" s="359">
        <v>22</v>
      </c>
    </row>
    <row r="1257" spans="1:9" s="388" customFormat="1" x14ac:dyDescent="0.25">
      <c r="A1257" s="885"/>
      <c r="B1257" s="703"/>
      <c r="C1257" s="390" t="s">
        <v>6078</v>
      </c>
      <c r="D1257" s="390" t="s">
        <v>6170</v>
      </c>
      <c r="E1257" s="391" t="s">
        <v>14</v>
      </c>
      <c r="F1257" s="391" t="s">
        <v>15</v>
      </c>
      <c r="G1257" s="359">
        <v>640</v>
      </c>
      <c r="H1257" s="338">
        <v>14.08</v>
      </c>
      <c r="I1257" s="359">
        <v>22</v>
      </c>
    </row>
    <row r="1258" spans="1:9" s="388" customFormat="1" x14ac:dyDescent="0.25">
      <c r="A1258" s="885"/>
      <c r="B1258" s="703"/>
      <c r="C1258" s="390" t="s">
        <v>6079</v>
      </c>
      <c r="D1258" s="390" t="s">
        <v>6170</v>
      </c>
      <c r="E1258" s="391" t="s">
        <v>14</v>
      </c>
      <c r="F1258" s="391" t="s">
        <v>15</v>
      </c>
      <c r="G1258" s="359">
        <v>4130</v>
      </c>
      <c r="H1258" s="338">
        <v>90.86</v>
      </c>
      <c r="I1258" s="359">
        <v>22</v>
      </c>
    </row>
    <row r="1259" spans="1:9" s="388" customFormat="1" x14ac:dyDescent="0.25">
      <c r="A1259" s="885"/>
      <c r="B1259" s="703"/>
      <c r="C1259" s="390" t="s">
        <v>6080</v>
      </c>
      <c r="D1259" s="390" t="s">
        <v>6170</v>
      </c>
      <c r="E1259" s="391" t="s">
        <v>14</v>
      </c>
      <c r="F1259" s="391" t="s">
        <v>15</v>
      </c>
      <c r="G1259" s="359">
        <v>6230</v>
      </c>
      <c r="H1259" s="338">
        <v>143.29</v>
      </c>
      <c r="I1259" s="359">
        <v>23</v>
      </c>
    </row>
    <row r="1260" spans="1:9" s="388" customFormat="1" x14ac:dyDescent="0.25">
      <c r="A1260" s="885"/>
      <c r="B1260" s="703"/>
      <c r="C1260" s="390" t="s">
        <v>6081</v>
      </c>
      <c r="D1260" s="390" t="s">
        <v>6170</v>
      </c>
      <c r="E1260" s="391" t="s">
        <v>14</v>
      </c>
      <c r="F1260" s="391" t="s">
        <v>15</v>
      </c>
      <c r="G1260" s="359">
        <v>6160</v>
      </c>
      <c r="H1260" s="338">
        <v>154</v>
      </c>
      <c r="I1260" s="359">
        <v>25</v>
      </c>
    </row>
    <row r="1261" spans="1:9" s="388" customFormat="1" x14ac:dyDescent="0.25">
      <c r="A1261" s="885"/>
      <c r="B1261" s="703"/>
      <c r="C1261" s="390" t="s">
        <v>6082</v>
      </c>
      <c r="D1261" s="390" t="s">
        <v>6170</v>
      </c>
      <c r="E1261" s="391" t="s">
        <v>14</v>
      </c>
      <c r="F1261" s="391" t="s">
        <v>15</v>
      </c>
      <c r="G1261" s="359">
        <v>3430</v>
      </c>
      <c r="H1261" s="338">
        <v>92.61</v>
      </c>
      <c r="I1261" s="359">
        <v>27</v>
      </c>
    </row>
    <row r="1262" spans="1:9" s="388" customFormat="1" x14ac:dyDescent="0.25">
      <c r="A1262" s="885"/>
      <c r="B1262" s="703"/>
      <c r="C1262" s="390" t="s">
        <v>6083</v>
      </c>
      <c r="D1262" s="390" t="s">
        <v>6170</v>
      </c>
      <c r="E1262" s="391" t="s">
        <v>14</v>
      </c>
      <c r="F1262" s="391" t="s">
        <v>15</v>
      </c>
      <c r="G1262" s="359">
        <v>2950</v>
      </c>
      <c r="H1262" s="338">
        <v>73.75</v>
      </c>
      <c r="I1262" s="359">
        <v>25</v>
      </c>
    </row>
    <row r="1263" spans="1:9" s="388" customFormat="1" x14ac:dyDescent="0.25">
      <c r="A1263" s="885"/>
      <c r="B1263" s="703"/>
      <c r="C1263" s="390" t="s">
        <v>6084</v>
      </c>
      <c r="D1263" s="390" t="s">
        <v>6170</v>
      </c>
      <c r="E1263" s="391" t="s">
        <v>14</v>
      </c>
      <c r="F1263" s="391" t="s">
        <v>15</v>
      </c>
      <c r="G1263" s="359">
        <v>3830</v>
      </c>
      <c r="H1263" s="338">
        <v>91.92</v>
      </c>
      <c r="I1263" s="359">
        <v>24</v>
      </c>
    </row>
    <row r="1264" spans="1:9" s="388" customFormat="1" x14ac:dyDescent="0.25">
      <c r="A1264" s="885"/>
      <c r="B1264" s="703"/>
      <c r="C1264" s="390" t="s">
        <v>6085</v>
      </c>
      <c r="D1264" s="390" t="s">
        <v>6170</v>
      </c>
      <c r="E1264" s="391" t="s">
        <v>14</v>
      </c>
      <c r="F1264" s="391" t="s">
        <v>15</v>
      </c>
      <c r="G1264" s="359">
        <v>1230</v>
      </c>
      <c r="H1264" s="338">
        <v>28.29</v>
      </c>
      <c r="I1264" s="359">
        <v>23</v>
      </c>
    </row>
    <row r="1265" spans="1:9" s="388" customFormat="1" x14ac:dyDescent="0.25">
      <c r="A1265" s="885"/>
      <c r="B1265" s="703"/>
      <c r="C1265" s="390" t="s">
        <v>6086</v>
      </c>
      <c r="D1265" s="390" t="s">
        <v>6170</v>
      </c>
      <c r="E1265" s="391" t="s">
        <v>14</v>
      </c>
      <c r="F1265" s="391" t="s">
        <v>15</v>
      </c>
      <c r="G1265" s="359">
        <v>1230</v>
      </c>
      <c r="H1265" s="338">
        <v>29.52</v>
      </c>
      <c r="I1265" s="359">
        <v>24</v>
      </c>
    </row>
    <row r="1266" spans="1:9" s="388" customFormat="1" x14ac:dyDescent="0.25">
      <c r="A1266" s="885"/>
      <c r="B1266" s="703"/>
      <c r="C1266" s="390" t="s">
        <v>6087</v>
      </c>
      <c r="D1266" s="390" t="s">
        <v>6170</v>
      </c>
      <c r="E1266" s="391" t="s">
        <v>14</v>
      </c>
      <c r="F1266" s="391" t="s">
        <v>15</v>
      </c>
      <c r="G1266" s="359">
        <v>1230</v>
      </c>
      <c r="H1266" s="338">
        <v>28.29</v>
      </c>
      <c r="I1266" s="359">
        <v>23</v>
      </c>
    </row>
    <row r="1267" spans="1:9" s="388" customFormat="1" x14ac:dyDescent="0.25">
      <c r="A1267" s="885"/>
      <c r="B1267" s="703"/>
      <c r="C1267" s="390" t="s">
        <v>6088</v>
      </c>
      <c r="D1267" s="390" t="s">
        <v>6170</v>
      </c>
      <c r="E1267" s="391" t="s">
        <v>14</v>
      </c>
      <c r="F1267" s="391" t="s">
        <v>15</v>
      </c>
      <c r="G1267" s="359">
        <v>1230</v>
      </c>
      <c r="H1267" s="338">
        <v>36.9</v>
      </c>
      <c r="I1267" s="359">
        <v>30</v>
      </c>
    </row>
    <row r="1268" spans="1:9" s="388" customFormat="1" x14ac:dyDescent="0.25">
      <c r="A1268" s="885"/>
      <c r="B1268" s="703"/>
      <c r="C1268" s="390" t="s">
        <v>6089</v>
      </c>
      <c r="D1268" s="390" t="s">
        <v>6170</v>
      </c>
      <c r="E1268" s="391" t="s">
        <v>14</v>
      </c>
      <c r="F1268" s="391" t="s">
        <v>15</v>
      </c>
      <c r="G1268" s="359">
        <v>1230</v>
      </c>
      <c r="H1268" s="338">
        <v>31.98</v>
      </c>
      <c r="I1268" s="359">
        <v>26</v>
      </c>
    </row>
    <row r="1269" spans="1:9" s="388" customFormat="1" x14ac:dyDescent="0.25">
      <c r="A1269" s="885"/>
      <c r="B1269" s="703"/>
      <c r="C1269" s="390" t="s">
        <v>6090</v>
      </c>
      <c r="D1269" s="390" t="s">
        <v>6170</v>
      </c>
      <c r="E1269" s="391" t="s">
        <v>14</v>
      </c>
      <c r="F1269" s="391" t="s">
        <v>15</v>
      </c>
      <c r="G1269" s="359">
        <v>1230</v>
      </c>
      <c r="H1269" s="338">
        <v>35.67</v>
      </c>
      <c r="I1269" s="359">
        <v>29</v>
      </c>
    </row>
    <row r="1270" spans="1:9" s="388" customFormat="1" x14ac:dyDescent="0.25">
      <c r="A1270" s="885"/>
      <c r="B1270" s="703"/>
      <c r="C1270" s="390" t="s">
        <v>6091</v>
      </c>
      <c r="D1270" s="390" t="s">
        <v>6170</v>
      </c>
      <c r="E1270" s="391" t="s">
        <v>14</v>
      </c>
      <c r="F1270" s="391" t="s">
        <v>15</v>
      </c>
      <c r="G1270" s="359">
        <v>1230</v>
      </c>
      <c r="H1270" s="338">
        <v>33.21</v>
      </c>
      <c r="I1270" s="359">
        <v>27</v>
      </c>
    </row>
    <row r="1271" spans="1:9" s="388" customFormat="1" x14ac:dyDescent="0.25">
      <c r="A1271" s="885"/>
      <c r="B1271" s="703"/>
      <c r="C1271" s="390" t="s">
        <v>6092</v>
      </c>
      <c r="D1271" s="390" t="s">
        <v>6170</v>
      </c>
      <c r="E1271" s="391" t="s">
        <v>14</v>
      </c>
      <c r="F1271" s="391" t="s">
        <v>15</v>
      </c>
      <c r="G1271" s="359">
        <v>3430</v>
      </c>
      <c r="H1271" s="338">
        <v>109.76</v>
      </c>
      <c r="I1271" s="359">
        <v>32</v>
      </c>
    </row>
    <row r="1272" spans="1:9" s="388" customFormat="1" x14ac:dyDescent="0.25">
      <c r="A1272" s="885"/>
      <c r="B1272" s="703"/>
      <c r="C1272" s="390" t="s">
        <v>6093</v>
      </c>
      <c r="D1272" s="390" t="s">
        <v>6170</v>
      </c>
      <c r="E1272" s="391" t="s">
        <v>14</v>
      </c>
      <c r="F1272" s="391" t="s">
        <v>15</v>
      </c>
      <c r="G1272" s="359">
        <v>3290</v>
      </c>
      <c r="H1272" s="338">
        <v>98.7</v>
      </c>
      <c r="I1272" s="359">
        <v>30</v>
      </c>
    </row>
    <row r="1273" spans="1:9" s="388" customFormat="1" x14ac:dyDescent="0.25">
      <c r="A1273" s="885"/>
      <c r="B1273" s="703"/>
      <c r="C1273" s="390" t="s">
        <v>6094</v>
      </c>
      <c r="D1273" s="390" t="s">
        <v>6170</v>
      </c>
      <c r="E1273" s="391" t="s">
        <v>14</v>
      </c>
      <c r="F1273" s="391" t="s">
        <v>15</v>
      </c>
      <c r="G1273" s="359">
        <v>6160</v>
      </c>
      <c r="H1273" s="338">
        <v>147.84</v>
      </c>
      <c r="I1273" s="359">
        <v>24</v>
      </c>
    </row>
    <row r="1274" spans="1:9" s="388" customFormat="1" x14ac:dyDescent="0.25">
      <c r="A1274" s="885"/>
      <c r="B1274" s="703"/>
      <c r="C1274" s="390" t="s">
        <v>6095</v>
      </c>
      <c r="D1274" s="390" t="s">
        <v>6170</v>
      </c>
      <c r="E1274" s="391" t="s">
        <v>14</v>
      </c>
      <c r="F1274" s="391" t="s">
        <v>15</v>
      </c>
      <c r="G1274" s="359">
        <v>3850</v>
      </c>
      <c r="H1274" s="338">
        <v>107.8</v>
      </c>
      <c r="I1274" s="359">
        <v>28</v>
      </c>
    </row>
    <row r="1275" spans="1:9" s="388" customFormat="1" x14ac:dyDescent="0.25">
      <c r="A1275" s="885"/>
      <c r="B1275" s="703"/>
      <c r="C1275" s="390" t="s">
        <v>6096</v>
      </c>
      <c r="D1275" s="390" t="s">
        <v>6170</v>
      </c>
      <c r="E1275" s="391" t="s">
        <v>14</v>
      </c>
      <c r="F1275" s="391" t="s">
        <v>15</v>
      </c>
      <c r="G1275" s="359">
        <v>3430</v>
      </c>
      <c r="H1275" s="338">
        <v>102.9</v>
      </c>
      <c r="I1275" s="359">
        <v>30</v>
      </c>
    </row>
    <row r="1276" spans="1:9" s="388" customFormat="1" x14ac:dyDescent="0.25">
      <c r="A1276" s="885"/>
      <c r="B1276" s="703"/>
      <c r="C1276" s="390" t="s">
        <v>6097</v>
      </c>
      <c r="D1276" s="390" t="s">
        <v>6170</v>
      </c>
      <c r="E1276" s="391" t="s">
        <v>14</v>
      </c>
      <c r="F1276" s="391" t="s">
        <v>15</v>
      </c>
      <c r="G1276" s="359">
        <v>1390</v>
      </c>
      <c r="H1276" s="338">
        <v>41.7</v>
      </c>
      <c r="I1276" s="359">
        <v>30</v>
      </c>
    </row>
    <row r="1277" spans="1:9" s="388" customFormat="1" x14ac:dyDescent="0.25">
      <c r="A1277" s="885"/>
      <c r="B1277" s="703"/>
      <c r="C1277" s="390" t="s">
        <v>6098</v>
      </c>
      <c r="D1277" s="390" t="s">
        <v>6170</v>
      </c>
      <c r="E1277" s="391" t="s">
        <v>14</v>
      </c>
      <c r="F1277" s="391" t="s">
        <v>15</v>
      </c>
      <c r="G1277" s="359">
        <v>3080</v>
      </c>
      <c r="H1277" s="338">
        <v>95.48</v>
      </c>
      <c r="I1277" s="359">
        <v>31</v>
      </c>
    </row>
    <row r="1278" spans="1:9" s="388" customFormat="1" x14ac:dyDescent="0.25">
      <c r="A1278" s="885"/>
      <c r="B1278" s="703"/>
      <c r="C1278" s="390" t="s">
        <v>6099</v>
      </c>
      <c r="D1278" s="390" t="s">
        <v>6170</v>
      </c>
      <c r="E1278" s="391" t="s">
        <v>14</v>
      </c>
      <c r="F1278" s="391" t="s">
        <v>15</v>
      </c>
      <c r="G1278" s="359">
        <v>4550</v>
      </c>
      <c r="H1278" s="338">
        <v>127.4</v>
      </c>
      <c r="I1278" s="359">
        <v>28</v>
      </c>
    </row>
    <row r="1279" spans="1:9" s="388" customFormat="1" x14ac:dyDescent="0.25">
      <c r="A1279" s="885"/>
      <c r="B1279" s="703"/>
      <c r="C1279" s="390" t="s">
        <v>6100</v>
      </c>
      <c r="D1279" s="390" t="s">
        <v>6170</v>
      </c>
      <c r="E1279" s="391" t="s">
        <v>14</v>
      </c>
      <c r="F1279" s="391" t="s">
        <v>15</v>
      </c>
      <c r="G1279" s="359">
        <v>640</v>
      </c>
      <c r="H1279" s="338">
        <v>15.36</v>
      </c>
      <c r="I1279" s="359">
        <v>24</v>
      </c>
    </row>
    <row r="1280" spans="1:9" s="388" customFormat="1" x14ac:dyDescent="0.25">
      <c r="A1280" s="885"/>
      <c r="B1280" s="703"/>
      <c r="C1280" s="390" t="s">
        <v>6101</v>
      </c>
      <c r="D1280" s="390" t="s">
        <v>6170</v>
      </c>
      <c r="E1280" s="391" t="s">
        <v>14</v>
      </c>
      <c r="F1280" s="391" t="s">
        <v>15</v>
      </c>
      <c r="G1280" s="359">
        <v>3440</v>
      </c>
      <c r="H1280" s="338">
        <v>86</v>
      </c>
      <c r="I1280" s="359">
        <v>25</v>
      </c>
    </row>
    <row r="1281" spans="1:9" s="388" customFormat="1" x14ac:dyDescent="0.25">
      <c r="A1281" s="885"/>
      <c r="B1281" s="703"/>
      <c r="C1281" s="390" t="s">
        <v>6102</v>
      </c>
      <c r="D1281" s="390" t="s">
        <v>6170</v>
      </c>
      <c r="E1281" s="391" t="s">
        <v>14</v>
      </c>
      <c r="F1281" s="391" t="s">
        <v>15</v>
      </c>
      <c r="G1281" s="359">
        <v>1700</v>
      </c>
      <c r="H1281" s="338">
        <v>40.799999999999997</v>
      </c>
      <c r="I1281" s="359">
        <v>24</v>
      </c>
    </row>
    <row r="1282" spans="1:9" s="388" customFormat="1" x14ac:dyDescent="0.25">
      <c r="A1282" s="885"/>
      <c r="B1282" s="703"/>
      <c r="C1282" s="390" t="s">
        <v>6103</v>
      </c>
      <c r="D1282" s="390" t="s">
        <v>6170</v>
      </c>
      <c r="E1282" s="391" t="s">
        <v>14</v>
      </c>
      <c r="F1282" s="391" t="s">
        <v>15</v>
      </c>
      <c r="G1282" s="359">
        <v>1900</v>
      </c>
      <c r="H1282" s="338">
        <v>41.8</v>
      </c>
      <c r="I1282" s="359">
        <v>22</v>
      </c>
    </row>
    <row r="1283" spans="1:9" s="388" customFormat="1" x14ac:dyDescent="0.25">
      <c r="A1283" s="885"/>
      <c r="B1283" s="703"/>
      <c r="C1283" s="390" t="s">
        <v>6104</v>
      </c>
      <c r="D1283" s="390" t="s">
        <v>6170</v>
      </c>
      <c r="E1283" s="391" t="s">
        <v>14</v>
      </c>
      <c r="F1283" s="391" t="s">
        <v>15</v>
      </c>
      <c r="G1283" s="359">
        <v>800</v>
      </c>
      <c r="H1283" s="338">
        <v>19.2</v>
      </c>
      <c r="I1283" s="359">
        <v>24</v>
      </c>
    </row>
    <row r="1284" spans="1:9" s="388" customFormat="1" x14ac:dyDescent="0.25">
      <c r="A1284" s="885"/>
      <c r="B1284" s="703"/>
      <c r="C1284" s="390" t="s">
        <v>6105</v>
      </c>
      <c r="D1284" s="390" t="s">
        <v>6170</v>
      </c>
      <c r="E1284" s="391" t="s">
        <v>14</v>
      </c>
      <c r="F1284" s="391" t="s">
        <v>15</v>
      </c>
      <c r="G1284" s="359">
        <v>800</v>
      </c>
      <c r="H1284" s="338">
        <v>19.2</v>
      </c>
      <c r="I1284" s="359">
        <v>24</v>
      </c>
    </row>
    <row r="1285" spans="1:9" s="388" customFormat="1" x14ac:dyDescent="0.25">
      <c r="A1285" s="885"/>
      <c r="B1285" s="703"/>
      <c r="C1285" s="390" t="s">
        <v>6106</v>
      </c>
      <c r="D1285" s="390" t="s">
        <v>6170</v>
      </c>
      <c r="E1285" s="391" t="s">
        <v>14</v>
      </c>
      <c r="F1285" s="391" t="s">
        <v>15</v>
      </c>
      <c r="G1285" s="359">
        <v>900</v>
      </c>
      <c r="H1285" s="338">
        <v>22.5</v>
      </c>
      <c r="I1285" s="359">
        <v>25</v>
      </c>
    </row>
    <row r="1286" spans="1:9" s="388" customFormat="1" x14ac:dyDescent="0.25">
      <c r="A1286" s="885"/>
      <c r="B1286" s="703"/>
      <c r="C1286" s="390" t="s">
        <v>6107</v>
      </c>
      <c r="D1286" s="390" t="s">
        <v>6170</v>
      </c>
      <c r="E1286" s="391" t="s">
        <v>14</v>
      </c>
      <c r="F1286" s="391" t="s">
        <v>15</v>
      </c>
      <c r="G1286" s="359">
        <v>1960</v>
      </c>
      <c r="H1286" s="338">
        <v>45.08</v>
      </c>
      <c r="I1286" s="359">
        <v>23</v>
      </c>
    </row>
    <row r="1287" spans="1:9" s="388" customFormat="1" x14ac:dyDescent="0.25">
      <c r="A1287" s="885"/>
      <c r="B1287" s="703"/>
      <c r="C1287" s="390" t="s">
        <v>6108</v>
      </c>
      <c r="D1287" s="390" t="s">
        <v>6170</v>
      </c>
      <c r="E1287" s="391" t="s">
        <v>14</v>
      </c>
      <c r="F1287" s="391" t="s">
        <v>15</v>
      </c>
      <c r="G1287" s="359">
        <v>2880</v>
      </c>
      <c r="H1287" s="338">
        <v>86.4</v>
      </c>
      <c r="I1287" s="359">
        <v>30</v>
      </c>
    </row>
    <row r="1288" spans="1:9" s="388" customFormat="1" x14ac:dyDescent="0.25">
      <c r="A1288" s="885"/>
      <c r="B1288" s="703"/>
      <c r="C1288" s="390" t="s">
        <v>6109</v>
      </c>
      <c r="D1288" s="390" t="s">
        <v>6170</v>
      </c>
      <c r="E1288" s="391" t="s">
        <v>14</v>
      </c>
      <c r="F1288" s="391" t="s">
        <v>15</v>
      </c>
      <c r="G1288" s="359">
        <v>2880</v>
      </c>
      <c r="H1288" s="338">
        <v>72</v>
      </c>
      <c r="I1288" s="359">
        <v>25</v>
      </c>
    </row>
    <row r="1289" spans="1:9" s="388" customFormat="1" x14ac:dyDescent="0.25">
      <c r="A1289" s="885"/>
      <c r="B1289" s="703"/>
      <c r="C1289" s="390" t="s">
        <v>6110</v>
      </c>
      <c r="D1289" s="390" t="s">
        <v>6170</v>
      </c>
      <c r="E1289" s="391" t="s">
        <v>14</v>
      </c>
      <c r="F1289" s="391" t="s">
        <v>15</v>
      </c>
      <c r="G1289" s="359">
        <v>2320</v>
      </c>
      <c r="H1289" s="338">
        <v>53.36</v>
      </c>
      <c r="I1289" s="359">
        <v>23</v>
      </c>
    </row>
    <row r="1290" spans="1:9" s="388" customFormat="1" x14ac:dyDescent="0.25">
      <c r="A1290" s="885"/>
      <c r="B1290" s="703"/>
      <c r="C1290" s="390" t="s">
        <v>6111</v>
      </c>
      <c r="D1290" s="390" t="s">
        <v>6170</v>
      </c>
      <c r="E1290" s="391" t="s">
        <v>14</v>
      </c>
      <c r="F1290" s="391" t="s">
        <v>15</v>
      </c>
      <c r="G1290" s="359">
        <v>2560</v>
      </c>
      <c r="H1290" s="338">
        <v>56.32</v>
      </c>
      <c r="I1290" s="359">
        <v>22</v>
      </c>
    </row>
    <row r="1291" spans="1:9" s="388" customFormat="1" x14ac:dyDescent="0.25">
      <c r="A1291" s="885"/>
      <c r="B1291" s="703"/>
      <c r="C1291" s="390" t="s">
        <v>6112</v>
      </c>
      <c r="D1291" s="390" t="s">
        <v>6170</v>
      </c>
      <c r="E1291" s="391" t="s">
        <v>14</v>
      </c>
      <c r="F1291" s="391" t="s">
        <v>15</v>
      </c>
      <c r="G1291" s="359">
        <v>2880</v>
      </c>
      <c r="H1291" s="338">
        <v>72</v>
      </c>
      <c r="I1291" s="359">
        <v>25</v>
      </c>
    </row>
    <row r="1292" spans="1:9" s="388" customFormat="1" x14ac:dyDescent="0.25">
      <c r="A1292" s="885"/>
      <c r="B1292" s="703"/>
      <c r="C1292" s="390" t="s">
        <v>6113</v>
      </c>
      <c r="D1292" s="390" t="s">
        <v>6170</v>
      </c>
      <c r="E1292" s="391" t="s">
        <v>14</v>
      </c>
      <c r="F1292" s="391" t="s">
        <v>15</v>
      </c>
      <c r="G1292" s="359">
        <v>2000</v>
      </c>
      <c r="H1292" s="338">
        <v>48</v>
      </c>
      <c r="I1292" s="359">
        <v>24</v>
      </c>
    </row>
    <row r="1293" spans="1:9" s="388" customFormat="1" x14ac:dyDescent="0.25">
      <c r="A1293" s="885"/>
      <c r="B1293" s="703"/>
      <c r="C1293" s="390" t="s">
        <v>6114</v>
      </c>
      <c r="D1293" s="390" t="s">
        <v>6170</v>
      </c>
      <c r="E1293" s="391" t="s">
        <v>14</v>
      </c>
      <c r="F1293" s="391" t="s">
        <v>15</v>
      </c>
      <c r="G1293" s="359">
        <v>3840</v>
      </c>
      <c r="H1293" s="338">
        <v>84.48</v>
      </c>
      <c r="I1293" s="359">
        <v>22</v>
      </c>
    </row>
    <row r="1294" spans="1:9" s="388" customFormat="1" x14ac:dyDescent="0.25">
      <c r="A1294" s="885"/>
      <c r="B1294" s="703"/>
      <c r="C1294" s="390" t="s">
        <v>6115</v>
      </c>
      <c r="D1294" s="390" t="s">
        <v>6170</v>
      </c>
      <c r="E1294" s="391" t="s">
        <v>14</v>
      </c>
      <c r="F1294" s="391" t="s">
        <v>15</v>
      </c>
      <c r="G1294" s="359">
        <v>3920</v>
      </c>
      <c r="H1294" s="338">
        <v>98</v>
      </c>
      <c r="I1294" s="359">
        <v>25</v>
      </c>
    </row>
    <row r="1295" spans="1:9" s="388" customFormat="1" x14ac:dyDescent="0.25">
      <c r="A1295" s="885"/>
      <c r="B1295" s="703"/>
      <c r="C1295" s="390" t="s">
        <v>6116</v>
      </c>
      <c r="D1295" s="390" t="s">
        <v>6170</v>
      </c>
      <c r="E1295" s="391" t="s">
        <v>14</v>
      </c>
      <c r="F1295" s="391" t="s">
        <v>15</v>
      </c>
      <c r="G1295" s="359">
        <v>2320</v>
      </c>
      <c r="H1295" s="338">
        <v>60.32</v>
      </c>
      <c r="I1295" s="359">
        <v>26</v>
      </c>
    </row>
    <row r="1296" spans="1:9" s="388" customFormat="1" x14ac:dyDescent="0.25">
      <c r="A1296" s="885"/>
      <c r="B1296" s="703"/>
      <c r="C1296" s="390" t="s">
        <v>6117</v>
      </c>
      <c r="D1296" s="390" t="s">
        <v>6170</v>
      </c>
      <c r="E1296" s="391" t="s">
        <v>14</v>
      </c>
      <c r="F1296" s="391" t="s">
        <v>15</v>
      </c>
      <c r="G1296" s="359">
        <v>1760</v>
      </c>
      <c r="H1296" s="338">
        <v>49.28</v>
      </c>
      <c r="I1296" s="359">
        <v>28</v>
      </c>
    </row>
    <row r="1297" spans="1:9" s="388" customFormat="1" x14ac:dyDescent="0.25">
      <c r="A1297" s="885"/>
      <c r="B1297" s="703"/>
      <c r="C1297" s="390" t="s">
        <v>6118</v>
      </c>
      <c r="D1297" s="390" t="s">
        <v>6170</v>
      </c>
      <c r="E1297" s="391" t="s">
        <v>14</v>
      </c>
      <c r="F1297" s="391" t="s">
        <v>15</v>
      </c>
      <c r="G1297" s="359">
        <v>1760</v>
      </c>
      <c r="H1297" s="338">
        <v>42.24</v>
      </c>
      <c r="I1297" s="359">
        <v>24</v>
      </c>
    </row>
    <row r="1298" spans="1:9" s="388" customFormat="1" x14ac:dyDescent="0.25">
      <c r="A1298" s="885"/>
      <c r="B1298" s="703"/>
      <c r="C1298" s="390" t="s">
        <v>6119</v>
      </c>
      <c r="D1298" s="390" t="s">
        <v>6170</v>
      </c>
      <c r="E1298" s="391" t="s">
        <v>14</v>
      </c>
      <c r="F1298" s="391" t="s">
        <v>15</v>
      </c>
      <c r="G1298" s="359">
        <v>1920</v>
      </c>
      <c r="H1298" s="338">
        <v>44.16</v>
      </c>
      <c r="I1298" s="359">
        <v>23</v>
      </c>
    </row>
    <row r="1299" spans="1:9" s="388" customFormat="1" x14ac:dyDescent="0.25">
      <c r="A1299" s="885"/>
      <c r="B1299" s="703"/>
      <c r="C1299" s="390" t="s">
        <v>6120</v>
      </c>
      <c r="D1299" s="390" t="s">
        <v>6170</v>
      </c>
      <c r="E1299" s="391" t="s">
        <v>14</v>
      </c>
      <c r="F1299" s="391" t="s">
        <v>15</v>
      </c>
      <c r="G1299" s="359">
        <v>2320</v>
      </c>
      <c r="H1299" s="338">
        <v>53.36</v>
      </c>
      <c r="I1299" s="359">
        <v>23</v>
      </c>
    </row>
    <row r="1300" spans="1:9" s="388" customFormat="1" x14ac:dyDescent="0.25">
      <c r="A1300" s="885"/>
      <c r="B1300" s="703"/>
      <c r="C1300" s="390" t="s">
        <v>6121</v>
      </c>
      <c r="D1300" s="390" t="s">
        <v>6170</v>
      </c>
      <c r="E1300" s="391" t="s">
        <v>14</v>
      </c>
      <c r="F1300" s="391" t="s">
        <v>15</v>
      </c>
      <c r="G1300" s="359">
        <v>2080</v>
      </c>
      <c r="H1300" s="338">
        <v>68.64</v>
      </c>
      <c r="I1300" s="359">
        <v>33</v>
      </c>
    </row>
    <row r="1301" spans="1:9" s="388" customFormat="1" x14ac:dyDescent="0.25">
      <c r="A1301" s="885"/>
      <c r="B1301" s="703"/>
      <c r="C1301" s="390" t="s">
        <v>6122</v>
      </c>
      <c r="D1301" s="390" t="s">
        <v>6170</v>
      </c>
      <c r="E1301" s="391" t="s">
        <v>14</v>
      </c>
      <c r="F1301" s="391" t="s">
        <v>15</v>
      </c>
      <c r="G1301" s="359">
        <v>2080</v>
      </c>
      <c r="H1301" s="338">
        <v>64.48</v>
      </c>
      <c r="I1301" s="359">
        <v>31</v>
      </c>
    </row>
    <row r="1302" spans="1:9" s="388" customFormat="1" x14ac:dyDescent="0.25">
      <c r="A1302" s="885"/>
      <c r="B1302" s="703"/>
      <c r="C1302" s="390" t="s">
        <v>6123</v>
      </c>
      <c r="D1302" s="390" t="s">
        <v>6170</v>
      </c>
      <c r="E1302" s="391" t="s">
        <v>14</v>
      </c>
      <c r="F1302" s="391" t="s">
        <v>15</v>
      </c>
      <c r="G1302" s="359">
        <v>2320</v>
      </c>
      <c r="H1302" s="338">
        <v>53.36</v>
      </c>
      <c r="I1302" s="359">
        <v>23</v>
      </c>
    </row>
    <row r="1303" spans="1:9" s="388" customFormat="1" x14ac:dyDescent="0.25">
      <c r="A1303" s="885"/>
      <c r="B1303" s="703"/>
      <c r="C1303" s="390" t="s">
        <v>6124</v>
      </c>
      <c r="D1303" s="390" t="s">
        <v>6170</v>
      </c>
      <c r="E1303" s="391" t="s">
        <v>14</v>
      </c>
      <c r="F1303" s="391" t="s">
        <v>15</v>
      </c>
      <c r="G1303" s="359">
        <v>2560</v>
      </c>
      <c r="H1303" s="338">
        <v>61.44</v>
      </c>
      <c r="I1303" s="359">
        <v>24</v>
      </c>
    </row>
    <row r="1304" spans="1:9" s="388" customFormat="1" x14ac:dyDescent="0.25">
      <c r="A1304" s="885"/>
      <c r="B1304" s="703"/>
      <c r="C1304" s="390" t="s">
        <v>6125</v>
      </c>
      <c r="D1304" s="390" t="s">
        <v>6170</v>
      </c>
      <c r="E1304" s="391" t="s">
        <v>14</v>
      </c>
      <c r="F1304" s="391" t="s">
        <v>15</v>
      </c>
      <c r="G1304" s="359">
        <v>1760</v>
      </c>
      <c r="H1304" s="338">
        <v>40.479999999999997</v>
      </c>
      <c r="I1304" s="359">
        <v>23</v>
      </c>
    </row>
    <row r="1305" spans="1:9" s="388" customFormat="1" x14ac:dyDescent="0.25">
      <c r="A1305" s="885"/>
      <c r="B1305" s="703"/>
      <c r="C1305" s="390" t="s">
        <v>6126</v>
      </c>
      <c r="D1305" s="390" t="s">
        <v>6170</v>
      </c>
      <c r="E1305" s="391" t="s">
        <v>14</v>
      </c>
      <c r="F1305" s="391" t="s">
        <v>15</v>
      </c>
      <c r="G1305" s="359">
        <v>2960</v>
      </c>
      <c r="H1305" s="338">
        <v>85.84</v>
      </c>
      <c r="I1305" s="359">
        <v>29</v>
      </c>
    </row>
    <row r="1306" spans="1:9" s="388" customFormat="1" x14ac:dyDescent="0.25">
      <c r="A1306" s="885"/>
      <c r="B1306" s="703"/>
      <c r="C1306" s="390" t="s">
        <v>6127</v>
      </c>
      <c r="D1306" s="390" t="s">
        <v>6170</v>
      </c>
      <c r="E1306" s="391" t="s">
        <v>14</v>
      </c>
      <c r="F1306" s="391" t="s">
        <v>15</v>
      </c>
      <c r="G1306" s="359">
        <v>3920</v>
      </c>
      <c r="H1306" s="338">
        <v>86.24</v>
      </c>
      <c r="I1306" s="359">
        <v>22</v>
      </c>
    </row>
    <row r="1307" spans="1:9" s="388" customFormat="1" x14ac:dyDescent="0.25">
      <c r="A1307" s="885"/>
      <c r="B1307" s="703"/>
      <c r="C1307" s="390" t="s">
        <v>6128</v>
      </c>
      <c r="D1307" s="390" t="s">
        <v>6170</v>
      </c>
      <c r="E1307" s="391" t="s">
        <v>14</v>
      </c>
      <c r="F1307" s="391" t="s">
        <v>15</v>
      </c>
      <c r="G1307" s="359">
        <v>3520</v>
      </c>
      <c r="H1307" s="338">
        <v>77.44</v>
      </c>
      <c r="I1307" s="359">
        <v>22</v>
      </c>
    </row>
    <row r="1308" spans="1:9" s="388" customFormat="1" x14ac:dyDescent="0.25">
      <c r="A1308" s="885"/>
      <c r="B1308" s="703"/>
      <c r="C1308" s="390" t="s">
        <v>6129</v>
      </c>
      <c r="D1308" s="390" t="s">
        <v>6170</v>
      </c>
      <c r="E1308" s="391" t="s">
        <v>14</v>
      </c>
      <c r="F1308" s="391" t="s">
        <v>15</v>
      </c>
      <c r="G1308" s="359">
        <v>5360</v>
      </c>
      <c r="H1308" s="338">
        <v>139.36000000000001</v>
      </c>
      <c r="I1308" s="359">
        <v>26</v>
      </c>
    </row>
    <row r="1309" spans="1:9" s="388" customFormat="1" x14ac:dyDescent="0.25">
      <c r="A1309" s="885"/>
      <c r="B1309" s="703"/>
      <c r="C1309" s="390" t="s">
        <v>6130</v>
      </c>
      <c r="D1309" s="390" t="s">
        <v>6170</v>
      </c>
      <c r="E1309" s="391" t="s">
        <v>14</v>
      </c>
      <c r="F1309" s="391" t="s">
        <v>15</v>
      </c>
      <c r="G1309" s="359">
        <v>6240</v>
      </c>
      <c r="H1309" s="338">
        <v>168.48</v>
      </c>
      <c r="I1309" s="359">
        <v>27</v>
      </c>
    </row>
    <row r="1310" spans="1:9" s="388" customFormat="1" x14ac:dyDescent="0.25">
      <c r="A1310" s="885"/>
      <c r="B1310" s="703"/>
      <c r="C1310" s="390" t="s">
        <v>6131</v>
      </c>
      <c r="D1310" s="390" t="s">
        <v>6170</v>
      </c>
      <c r="E1310" s="391" t="s">
        <v>14</v>
      </c>
      <c r="F1310" s="391" t="s">
        <v>15</v>
      </c>
      <c r="G1310" s="359">
        <v>1920</v>
      </c>
      <c r="H1310" s="338">
        <v>57.6</v>
      </c>
      <c r="I1310" s="359">
        <v>30</v>
      </c>
    </row>
    <row r="1311" spans="1:9" s="388" customFormat="1" x14ac:dyDescent="0.25">
      <c r="A1311" s="885"/>
      <c r="B1311" s="703"/>
      <c r="C1311" s="390" t="s">
        <v>6132</v>
      </c>
      <c r="D1311" s="390" t="s">
        <v>6170</v>
      </c>
      <c r="E1311" s="391" t="s">
        <v>14</v>
      </c>
      <c r="F1311" s="391" t="s">
        <v>15</v>
      </c>
      <c r="G1311" s="359">
        <v>3760</v>
      </c>
      <c r="H1311" s="338">
        <v>90.24</v>
      </c>
      <c r="I1311" s="359">
        <v>24</v>
      </c>
    </row>
    <row r="1312" spans="1:9" s="388" customFormat="1" x14ac:dyDescent="0.25">
      <c r="A1312" s="885"/>
      <c r="B1312" s="703"/>
      <c r="C1312" s="390" t="s">
        <v>6133</v>
      </c>
      <c r="D1312" s="390" t="s">
        <v>6170</v>
      </c>
      <c r="E1312" s="391" t="s">
        <v>14</v>
      </c>
      <c r="F1312" s="391" t="s">
        <v>15</v>
      </c>
      <c r="G1312" s="359">
        <v>3920</v>
      </c>
      <c r="H1312" s="338">
        <v>98</v>
      </c>
      <c r="I1312" s="359">
        <v>25</v>
      </c>
    </row>
    <row r="1313" spans="1:9" s="388" customFormat="1" x14ac:dyDescent="0.25">
      <c r="A1313" s="885"/>
      <c r="B1313" s="703"/>
      <c r="C1313" s="390" t="s">
        <v>6134</v>
      </c>
      <c r="D1313" s="390" t="s">
        <v>6170</v>
      </c>
      <c r="E1313" s="391" t="s">
        <v>14</v>
      </c>
      <c r="F1313" s="391" t="s">
        <v>15</v>
      </c>
      <c r="G1313" s="359">
        <v>3120</v>
      </c>
      <c r="H1313" s="338">
        <v>68.64</v>
      </c>
      <c r="I1313" s="359">
        <v>22</v>
      </c>
    </row>
    <row r="1314" spans="1:9" s="388" customFormat="1" x14ac:dyDescent="0.25">
      <c r="A1314" s="885"/>
      <c r="B1314" s="703"/>
      <c r="C1314" s="390" t="s">
        <v>6135</v>
      </c>
      <c r="D1314" s="390" t="s">
        <v>6170</v>
      </c>
      <c r="E1314" s="391" t="s">
        <v>14</v>
      </c>
      <c r="F1314" s="391" t="s">
        <v>15</v>
      </c>
      <c r="G1314" s="359">
        <v>2720</v>
      </c>
      <c r="H1314" s="338">
        <v>70.72</v>
      </c>
      <c r="I1314" s="359">
        <v>26</v>
      </c>
    </row>
    <row r="1315" spans="1:9" s="388" customFormat="1" x14ac:dyDescent="0.25">
      <c r="A1315" s="885"/>
      <c r="B1315" s="703"/>
      <c r="C1315" s="390" t="s">
        <v>6136</v>
      </c>
      <c r="D1315" s="390" t="s">
        <v>6170</v>
      </c>
      <c r="E1315" s="391" t="s">
        <v>14</v>
      </c>
      <c r="F1315" s="391" t="s">
        <v>15</v>
      </c>
      <c r="G1315" s="359">
        <v>3920</v>
      </c>
      <c r="H1315" s="338">
        <v>90.16</v>
      </c>
      <c r="I1315" s="359">
        <v>23</v>
      </c>
    </row>
    <row r="1316" spans="1:9" s="388" customFormat="1" x14ac:dyDescent="0.25">
      <c r="A1316" s="885"/>
      <c r="B1316" s="703"/>
      <c r="C1316" s="390" t="s">
        <v>6137</v>
      </c>
      <c r="D1316" s="390" t="s">
        <v>6170</v>
      </c>
      <c r="E1316" s="391" t="s">
        <v>14</v>
      </c>
      <c r="F1316" s="391" t="s">
        <v>15</v>
      </c>
      <c r="G1316" s="359">
        <v>2160</v>
      </c>
      <c r="H1316" s="338">
        <v>58.32</v>
      </c>
      <c r="I1316" s="359">
        <v>27</v>
      </c>
    </row>
    <row r="1317" spans="1:9" s="388" customFormat="1" x14ac:dyDescent="0.25">
      <c r="A1317" s="885"/>
      <c r="B1317" s="703"/>
      <c r="C1317" s="390" t="s">
        <v>6138</v>
      </c>
      <c r="D1317" s="390" t="s">
        <v>6170</v>
      </c>
      <c r="E1317" s="391" t="s">
        <v>14</v>
      </c>
      <c r="F1317" s="391" t="s">
        <v>15</v>
      </c>
      <c r="G1317" s="359">
        <v>2320</v>
      </c>
      <c r="H1317" s="338">
        <v>69.599999999999994</v>
      </c>
      <c r="I1317" s="359">
        <v>30</v>
      </c>
    </row>
    <row r="1318" spans="1:9" s="388" customFormat="1" x14ac:dyDescent="0.25">
      <c r="A1318" s="885"/>
      <c r="B1318" s="703"/>
      <c r="C1318" s="390" t="s">
        <v>6139</v>
      </c>
      <c r="D1318" s="390" t="s">
        <v>6170</v>
      </c>
      <c r="E1318" s="391" t="s">
        <v>14</v>
      </c>
      <c r="F1318" s="391" t="s">
        <v>15</v>
      </c>
      <c r="G1318" s="359">
        <v>2320</v>
      </c>
      <c r="H1318" s="338">
        <v>62.64</v>
      </c>
      <c r="I1318" s="359">
        <v>27</v>
      </c>
    </row>
    <row r="1319" spans="1:9" s="388" customFormat="1" x14ac:dyDescent="0.25">
      <c r="A1319" s="885"/>
      <c r="B1319" s="703"/>
      <c r="C1319" s="390" t="s">
        <v>6140</v>
      </c>
      <c r="D1319" s="390" t="s">
        <v>6170</v>
      </c>
      <c r="E1319" s="391" t="s">
        <v>14</v>
      </c>
      <c r="F1319" s="391" t="s">
        <v>15</v>
      </c>
      <c r="G1319" s="359">
        <v>5760</v>
      </c>
      <c r="H1319" s="338">
        <v>167.04</v>
      </c>
      <c r="I1319" s="359">
        <v>29</v>
      </c>
    </row>
    <row r="1320" spans="1:9" s="388" customFormat="1" x14ac:dyDescent="0.25">
      <c r="A1320" s="885"/>
      <c r="B1320" s="703"/>
      <c r="C1320" s="390" t="s">
        <v>6141</v>
      </c>
      <c r="D1320" s="390" t="s">
        <v>6170</v>
      </c>
      <c r="E1320" s="391" t="s">
        <v>14</v>
      </c>
      <c r="F1320" s="391" t="s">
        <v>15</v>
      </c>
      <c r="G1320" s="359">
        <v>2560</v>
      </c>
      <c r="H1320" s="338">
        <v>79.36</v>
      </c>
      <c r="I1320" s="359">
        <v>31</v>
      </c>
    </row>
    <row r="1321" spans="1:9" s="388" customFormat="1" x14ac:dyDescent="0.25">
      <c r="A1321" s="885"/>
      <c r="B1321" s="703"/>
      <c r="C1321" s="390" t="s">
        <v>6142</v>
      </c>
      <c r="D1321" s="390" t="s">
        <v>6170</v>
      </c>
      <c r="E1321" s="391" t="s">
        <v>14</v>
      </c>
      <c r="F1321" s="391" t="s">
        <v>15</v>
      </c>
      <c r="G1321" s="359">
        <v>3591</v>
      </c>
      <c r="H1321" s="338">
        <v>93.366</v>
      </c>
      <c r="I1321" s="359">
        <v>26</v>
      </c>
    </row>
    <row r="1322" spans="1:9" s="388" customFormat="1" x14ac:dyDescent="0.25">
      <c r="A1322" s="885"/>
      <c r="B1322" s="703"/>
      <c r="C1322" s="390" t="s">
        <v>6143</v>
      </c>
      <c r="D1322" s="390" t="s">
        <v>6170</v>
      </c>
      <c r="E1322" s="391" t="s">
        <v>14</v>
      </c>
      <c r="F1322" s="391" t="s">
        <v>15</v>
      </c>
      <c r="G1322" s="359">
        <v>4491</v>
      </c>
      <c r="H1322" s="338">
        <v>107.78400000000001</v>
      </c>
      <c r="I1322" s="359">
        <v>24</v>
      </c>
    </row>
    <row r="1323" spans="1:9" s="388" customFormat="1" x14ac:dyDescent="0.25">
      <c r="A1323" s="885"/>
      <c r="B1323" s="703"/>
      <c r="C1323" s="390" t="s">
        <v>6144</v>
      </c>
      <c r="D1323" s="390" t="s">
        <v>6170</v>
      </c>
      <c r="E1323" s="391" t="s">
        <v>14</v>
      </c>
      <c r="F1323" s="391" t="s">
        <v>15</v>
      </c>
      <c r="G1323" s="359">
        <v>3591</v>
      </c>
      <c r="H1323" s="338">
        <v>140.04900000000001</v>
      </c>
      <c r="I1323" s="359">
        <v>39</v>
      </c>
    </row>
    <row r="1324" spans="1:9" s="388" customFormat="1" x14ac:dyDescent="0.25">
      <c r="A1324" s="885"/>
      <c r="B1324" s="703"/>
      <c r="C1324" s="390" t="s">
        <v>6145</v>
      </c>
      <c r="D1324" s="390" t="s">
        <v>6170</v>
      </c>
      <c r="E1324" s="391" t="s">
        <v>14</v>
      </c>
      <c r="F1324" s="391" t="s">
        <v>15</v>
      </c>
      <c r="G1324" s="359">
        <v>5391</v>
      </c>
      <c r="H1324" s="338">
        <v>156.339</v>
      </c>
      <c r="I1324" s="359">
        <v>29</v>
      </c>
    </row>
    <row r="1325" spans="1:9" s="388" customFormat="1" x14ac:dyDescent="0.25">
      <c r="A1325" s="885"/>
      <c r="B1325" s="703"/>
      <c r="C1325" s="390" t="s">
        <v>6146</v>
      </c>
      <c r="D1325" s="390" t="s">
        <v>6170</v>
      </c>
      <c r="E1325" s="391" t="s">
        <v>14</v>
      </c>
      <c r="F1325" s="391" t="s">
        <v>15</v>
      </c>
      <c r="G1325" s="359">
        <v>5391</v>
      </c>
      <c r="H1325" s="338">
        <v>145.55699999999999</v>
      </c>
      <c r="I1325" s="359">
        <v>27</v>
      </c>
    </row>
    <row r="1326" spans="1:9" s="388" customFormat="1" x14ac:dyDescent="0.25">
      <c r="A1326" s="885"/>
      <c r="B1326" s="703"/>
      <c r="C1326" s="390" t="s">
        <v>6147</v>
      </c>
      <c r="D1326" s="390" t="s">
        <v>6170</v>
      </c>
      <c r="E1326" s="391" t="s">
        <v>14</v>
      </c>
      <c r="F1326" s="391" t="s">
        <v>15</v>
      </c>
      <c r="G1326" s="359">
        <v>2691</v>
      </c>
      <c r="H1326" s="338">
        <v>80.73</v>
      </c>
      <c r="I1326" s="359">
        <v>30</v>
      </c>
    </row>
    <row r="1327" spans="1:9" s="388" customFormat="1" x14ac:dyDescent="0.25">
      <c r="A1327" s="885"/>
      <c r="B1327" s="703"/>
      <c r="C1327" s="390" t="s">
        <v>6148</v>
      </c>
      <c r="D1327" s="390" t="s">
        <v>6170</v>
      </c>
      <c r="E1327" s="391" t="s">
        <v>14</v>
      </c>
      <c r="F1327" s="391" t="s">
        <v>15</v>
      </c>
      <c r="G1327" s="359">
        <v>4491</v>
      </c>
      <c r="H1327" s="338">
        <v>139.221</v>
      </c>
      <c r="I1327" s="359">
        <v>31</v>
      </c>
    </row>
    <row r="1328" spans="1:9" s="388" customFormat="1" x14ac:dyDescent="0.25">
      <c r="A1328" s="885"/>
      <c r="B1328" s="703"/>
      <c r="C1328" s="390" t="s">
        <v>6149</v>
      </c>
      <c r="D1328" s="390" t="s">
        <v>6170</v>
      </c>
      <c r="E1328" s="391" t="s">
        <v>14</v>
      </c>
      <c r="F1328" s="391" t="s">
        <v>15</v>
      </c>
      <c r="G1328" s="359">
        <v>3141</v>
      </c>
      <c r="H1328" s="338">
        <v>78.525000000000006</v>
      </c>
      <c r="I1328" s="359">
        <v>25</v>
      </c>
    </row>
    <row r="1329" spans="1:9" s="388" customFormat="1" x14ac:dyDescent="0.25">
      <c r="A1329" s="885"/>
      <c r="B1329" s="703"/>
      <c r="C1329" s="390" t="s">
        <v>6150</v>
      </c>
      <c r="D1329" s="390" t="s">
        <v>6170</v>
      </c>
      <c r="E1329" s="391" t="s">
        <v>14</v>
      </c>
      <c r="F1329" s="391" t="s">
        <v>15</v>
      </c>
      <c r="G1329" s="359">
        <v>4491</v>
      </c>
      <c r="H1329" s="338">
        <v>116.76600000000001</v>
      </c>
      <c r="I1329" s="359">
        <v>26</v>
      </c>
    </row>
    <row r="1330" spans="1:9" s="388" customFormat="1" x14ac:dyDescent="0.25">
      <c r="A1330" s="885"/>
      <c r="B1330" s="703"/>
      <c r="C1330" s="390" t="s">
        <v>6151</v>
      </c>
      <c r="D1330" s="390" t="s">
        <v>6170</v>
      </c>
      <c r="E1330" s="391" t="s">
        <v>14</v>
      </c>
      <c r="F1330" s="391" t="s">
        <v>15</v>
      </c>
      <c r="G1330" s="359">
        <v>4491</v>
      </c>
      <c r="H1330" s="338">
        <v>116.76600000000001</v>
      </c>
      <c r="I1330" s="359">
        <v>26</v>
      </c>
    </row>
    <row r="1331" spans="1:9" s="388" customFormat="1" x14ac:dyDescent="0.25">
      <c r="A1331" s="885"/>
      <c r="B1331" s="703"/>
      <c r="C1331" s="390" t="s">
        <v>6152</v>
      </c>
      <c r="D1331" s="390" t="s">
        <v>6170</v>
      </c>
      <c r="E1331" s="391" t="s">
        <v>14</v>
      </c>
      <c r="F1331" s="391" t="s">
        <v>15</v>
      </c>
      <c r="G1331" s="359">
        <v>6291</v>
      </c>
      <c r="H1331" s="338">
        <v>144.69300000000001</v>
      </c>
      <c r="I1331" s="359">
        <v>23</v>
      </c>
    </row>
    <row r="1332" spans="1:9" s="388" customFormat="1" x14ac:dyDescent="0.25">
      <c r="A1332" s="885"/>
      <c r="B1332" s="703"/>
      <c r="C1332" s="390" t="s">
        <v>6153</v>
      </c>
      <c r="D1332" s="390" t="s">
        <v>6170</v>
      </c>
      <c r="E1332" s="391" t="s">
        <v>14</v>
      </c>
      <c r="F1332" s="391" t="s">
        <v>15</v>
      </c>
      <c r="G1332" s="359">
        <v>5391</v>
      </c>
      <c r="H1332" s="338">
        <v>161.72999999999999</v>
      </c>
      <c r="I1332" s="359">
        <v>30</v>
      </c>
    </row>
    <row r="1333" spans="1:9" s="388" customFormat="1" x14ac:dyDescent="0.25">
      <c r="A1333" s="885"/>
      <c r="B1333" s="703"/>
      <c r="C1333" s="390" t="s">
        <v>6154</v>
      </c>
      <c r="D1333" s="390" t="s">
        <v>6170</v>
      </c>
      <c r="E1333" s="391" t="s">
        <v>14</v>
      </c>
      <c r="F1333" s="391" t="s">
        <v>15</v>
      </c>
      <c r="G1333" s="359">
        <v>5500</v>
      </c>
      <c r="H1333" s="338">
        <v>269.5</v>
      </c>
      <c r="I1333" s="359">
        <v>49</v>
      </c>
    </row>
    <row r="1334" spans="1:9" s="388" customFormat="1" x14ac:dyDescent="0.25">
      <c r="A1334" s="885"/>
      <c r="B1334" s="703"/>
      <c r="C1334" s="390" t="s">
        <v>6155</v>
      </c>
      <c r="D1334" s="390" t="s">
        <v>6170</v>
      </c>
      <c r="E1334" s="391" t="s">
        <v>14</v>
      </c>
      <c r="F1334" s="391" t="s">
        <v>15</v>
      </c>
      <c r="G1334" s="359">
        <v>3850</v>
      </c>
      <c r="H1334" s="338">
        <v>115.5</v>
      </c>
      <c r="I1334" s="359">
        <v>30</v>
      </c>
    </row>
    <row r="1335" spans="1:9" s="388" customFormat="1" x14ac:dyDescent="0.25">
      <c r="A1335" s="885"/>
      <c r="B1335" s="703"/>
      <c r="C1335" s="390" t="s">
        <v>6156</v>
      </c>
      <c r="D1335" s="390" t="s">
        <v>6170</v>
      </c>
      <c r="E1335" s="391" t="s">
        <v>14</v>
      </c>
      <c r="F1335" s="391" t="s">
        <v>15</v>
      </c>
      <c r="G1335" s="359">
        <v>1800</v>
      </c>
      <c r="H1335" s="338">
        <v>93.6</v>
      </c>
      <c r="I1335" s="359">
        <v>52</v>
      </c>
    </row>
    <row r="1336" spans="1:9" s="388" customFormat="1" x14ac:dyDescent="0.25">
      <c r="A1336" s="885"/>
      <c r="B1336" s="703"/>
      <c r="C1336" s="390" t="s">
        <v>6157</v>
      </c>
      <c r="D1336" s="390" t="s">
        <v>6170</v>
      </c>
      <c r="E1336" s="391" t="s">
        <v>14</v>
      </c>
      <c r="F1336" s="391" t="s">
        <v>15</v>
      </c>
      <c r="G1336" s="359">
        <v>2200</v>
      </c>
      <c r="H1336" s="338">
        <v>107.8</v>
      </c>
      <c r="I1336" s="359">
        <v>49</v>
      </c>
    </row>
    <row r="1337" spans="1:9" s="388" customFormat="1" x14ac:dyDescent="0.25">
      <c r="A1337" s="885"/>
      <c r="B1337" s="703"/>
      <c r="C1337" s="390" t="s">
        <v>6158</v>
      </c>
      <c r="D1337" s="390" t="s">
        <v>6170</v>
      </c>
      <c r="E1337" s="391" t="s">
        <v>14</v>
      </c>
      <c r="F1337" s="391" t="s">
        <v>15</v>
      </c>
      <c r="G1337" s="359">
        <v>3000</v>
      </c>
      <c r="H1337" s="338">
        <v>108</v>
      </c>
      <c r="I1337" s="359">
        <v>36</v>
      </c>
    </row>
    <row r="1338" spans="1:9" s="388" customFormat="1" x14ac:dyDescent="0.25">
      <c r="A1338" s="885"/>
      <c r="B1338" s="703"/>
      <c r="C1338" s="390" t="s">
        <v>6159</v>
      </c>
      <c r="D1338" s="390" t="s">
        <v>6170</v>
      </c>
      <c r="E1338" s="391" t="s">
        <v>14</v>
      </c>
      <c r="F1338" s="391" t="s">
        <v>15</v>
      </c>
      <c r="G1338" s="359">
        <v>5200</v>
      </c>
      <c r="H1338" s="338">
        <v>197.6</v>
      </c>
      <c r="I1338" s="359">
        <v>38</v>
      </c>
    </row>
    <row r="1339" spans="1:9" s="388" customFormat="1" x14ac:dyDescent="0.25">
      <c r="A1339" s="885"/>
      <c r="B1339" s="703"/>
      <c r="C1339" s="390" t="s">
        <v>6160</v>
      </c>
      <c r="D1339" s="390" t="s">
        <v>6170</v>
      </c>
      <c r="E1339" s="391" t="s">
        <v>14</v>
      </c>
      <c r="F1339" s="391" t="s">
        <v>15</v>
      </c>
      <c r="G1339" s="359">
        <v>5700</v>
      </c>
      <c r="H1339" s="338">
        <v>188.1</v>
      </c>
      <c r="I1339" s="359">
        <v>33</v>
      </c>
    </row>
    <row r="1340" spans="1:9" s="388" customFormat="1" x14ac:dyDescent="0.25">
      <c r="A1340" s="885"/>
      <c r="B1340" s="703"/>
      <c r="C1340" s="390" t="s">
        <v>6161</v>
      </c>
      <c r="D1340" s="390" t="s">
        <v>6170</v>
      </c>
      <c r="E1340" s="391" t="s">
        <v>14</v>
      </c>
      <c r="F1340" s="391" t="s">
        <v>15</v>
      </c>
      <c r="G1340" s="359">
        <v>1750</v>
      </c>
      <c r="H1340" s="338">
        <v>56</v>
      </c>
      <c r="I1340" s="359">
        <v>32</v>
      </c>
    </row>
    <row r="1341" spans="1:9" s="388" customFormat="1" x14ac:dyDescent="0.25">
      <c r="A1341" s="885"/>
      <c r="B1341" s="703"/>
      <c r="C1341" s="390" t="s">
        <v>6162</v>
      </c>
      <c r="D1341" s="390" t="s">
        <v>6170</v>
      </c>
      <c r="E1341" s="391" t="s">
        <v>14</v>
      </c>
      <c r="F1341" s="391" t="s">
        <v>15</v>
      </c>
      <c r="G1341" s="359">
        <v>2950</v>
      </c>
      <c r="H1341" s="338">
        <v>109.15</v>
      </c>
      <c r="I1341" s="359">
        <v>37</v>
      </c>
    </row>
    <row r="1342" spans="1:9" s="388" customFormat="1" x14ac:dyDescent="0.25">
      <c r="A1342" s="885"/>
      <c r="B1342" s="703"/>
      <c r="C1342" s="390" t="s">
        <v>6163</v>
      </c>
      <c r="D1342" s="390" t="s">
        <v>6170</v>
      </c>
      <c r="E1342" s="391" t="s">
        <v>14</v>
      </c>
      <c r="F1342" s="391" t="s">
        <v>15</v>
      </c>
      <c r="G1342" s="359">
        <v>3000</v>
      </c>
      <c r="H1342" s="338">
        <v>117</v>
      </c>
      <c r="I1342" s="359">
        <v>39</v>
      </c>
    </row>
    <row r="1343" spans="1:9" s="388" customFormat="1" x14ac:dyDescent="0.25">
      <c r="A1343" s="885"/>
      <c r="B1343" s="703"/>
      <c r="C1343" s="390" t="s">
        <v>6164</v>
      </c>
      <c r="D1343" s="390" t="s">
        <v>6170</v>
      </c>
      <c r="E1343" s="391" t="s">
        <v>14</v>
      </c>
      <c r="F1343" s="391" t="s">
        <v>15</v>
      </c>
      <c r="G1343" s="359">
        <v>3450</v>
      </c>
      <c r="H1343" s="338">
        <v>186.3</v>
      </c>
      <c r="I1343" s="359">
        <v>54</v>
      </c>
    </row>
    <row r="1344" spans="1:9" s="388" customFormat="1" x14ac:dyDescent="0.25">
      <c r="A1344" s="885"/>
      <c r="B1344" s="703"/>
      <c r="C1344" s="390" t="s">
        <v>6165</v>
      </c>
      <c r="D1344" s="390" t="s">
        <v>6170</v>
      </c>
      <c r="E1344" s="391" t="s">
        <v>14</v>
      </c>
      <c r="F1344" s="391" t="s">
        <v>15</v>
      </c>
      <c r="G1344" s="359">
        <v>4000</v>
      </c>
      <c r="H1344" s="338">
        <v>128</v>
      </c>
      <c r="I1344" s="359">
        <v>32</v>
      </c>
    </row>
    <row r="1345" spans="1:9" s="388" customFormat="1" x14ac:dyDescent="0.25">
      <c r="A1345" s="885"/>
      <c r="B1345" s="703"/>
      <c r="C1345" s="390" t="s">
        <v>6166</v>
      </c>
      <c r="D1345" s="390" t="s">
        <v>6170</v>
      </c>
      <c r="E1345" s="391" t="s">
        <v>14</v>
      </c>
      <c r="F1345" s="391" t="s">
        <v>15</v>
      </c>
      <c r="G1345" s="359">
        <v>4500</v>
      </c>
      <c r="H1345" s="338">
        <v>175.5</v>
      </c>
      <c r="I1345" s="359">
        <v>39</v>
      </c>
    </row>
    <row r="1346" spans="1:9" s="388" customFormat="1" x14ac:dyDescent="0.25">
      <c r="A1346" s="885"/>
      <c r="B1346" s="703"/>
      <c r="C1346" s="390" t="s">
        <v>6167</v>
      </c>
      <c r="D1346" s="390" t="s">
        <v>6170</v>
      </c>
      <c r="E1346" s="391" t="s">
        <v>14</v>
      </c>
      <c r="F1346" s="391" t="s">
        <v>15</v>
      </c>
      <c r="G1346" s="359">
        <v>3650</v>
      </c>
      <c r="H1346" s="338">
        <v>178.85</v>
      </c>
      <c r="I1346" s="359">
        <v>49</v>
      </c>
    </row>
    <row r="1347" spans="1:9" s="388" customFormat="1" x14ac:dyDescent="0.25">
      <c r="A1347" s="885"/>
      <c r="B1347" s="703"/>
      <c r="C1347" s="390" t="s">
        <v>6168</v>
      </c>
      <c r="D1347" s="390" t="s">
        <v>6170</v>
      </c>
      <c r="E1347" s="391" t="s">
        <v>14</v>
      </c>
      <c r="F1347" s="391" t="s">
        <v>15</v>
      </c>
      <c r="G1347" s="359">
        <v>3200</v>
      </c>
      <c r="H1347" s="338">
        <v>201.6</v>
      </c>
      <c r="I1347" s="359">
        <v>63</v>
      </c>
    </row>
    <row r="1348" spans="1:9" s="388" customFormat="1" x14ac:dyDescent="0.25">
      <c r="A1348" s="885"/>
      <c r="B1348" s="704"/>
      <c r="C1348" s="390" t="s">
        <v>6169</v>
      </c>
      <c r="D1348" s="390" t="s">
        <v>6170</v>
      </c>
      <c r="E1348" s="391" t="s">
        <v>14</v>
      </c>
      <c r="F1348" s="391" t="s">
        <v>15</v>
      </c>
      <c r="G1348" s="359">
        <v>3600</v>
      </c>
      <c r="H1348" s="338">
        <v>187.2</v>
      </c>
      <c r="I1348" s="359">
        <v>52</v>
      </c>
    </row>
    <row r="1349" spans="1:9" s="388" customFormat="1" ht="39.950000000000003" customHeight="1" x14ac:dyDescent="0.25">
      <c r="A1349" s="885"/>
      <c r="B1349" s="660" t="s">
        <v>5010</v>
      </c>
      <c r="C1349" s="661"/>
      <c r="D1349" s="661"/>
      <c r="E1349" s="661"/>
      <c r="F1349" s="661"/>
      <c r="G1349" s="662"/>
      <c r="H1349" s="2">
        <f>SUM(H1350)</f>
        <v>0</v>
      </c>
      <c r="I1349" s="2"/>
    </row>
    <row r="1350" spans="1:9" s="388" customFormat="1" x14ac:dyDescent="0.25">
      <c r="A1350" s="885"/>
      <c r="B1350" s="675" t="s">
        <v>11</v>
      </c>
      <c r="C1350" s="676"/>
      <c r="D1350" s="676"/>
      <c r="E1350" s="676"/>
      <c r="F1350" s="676"/>
      <c r="G1350" s="677"/>
      <c r="H1350" s="386">
        <f>SUM(H1351:H1351)</f>
        <v>0</v>
      </c>
      <c r="I1350" s="386"/>
    </row>
    <row r="1351" spans="1:9" s="388" customFormat="1" x14ac:dyDescent="0.25">
      <c r="A1351" s="885"/>
      <c r="B1351" s="384">
        <v>4239</v>
      </c>
      <c r="C1351" s="126">
        <v>15897200</v>
      </c>
      <c r="D1351" s="125" t="s">
        <v>276</v>
      </c>
      <c r="E1351" s="79" t="s">
        <v>126</v>
      </c>
      <c r="F1351" s="79" t="s">
        <v>15</v>
      </c>
      <c r="G1351" s="16">
        <v>0</v>
      </c>
      <c r="H1351" s="16">
        <f>G1351*I1351</f>
        <v>0</v>
      </c>
      <c r="I1351" s="16">
        <v>5175</v>
      </c>
    </row>
    <row r="1352" spans="1:9" s="388" customFormat="1" ht="39.950000000000003" customHeight="1" x14ac:dyDescent="0.25">
      <c r="A1352" s="885"/>
      <c r="B1352" s="660" t="s">
        <v>3219</v>
      </c>
      <c r="C1352" s="661"/>
      <c r="D1352" s="661"/>
      <c r="E1352" s="661"/>
      <c r="F1352" s="661"/>
      <c r="G1352" s="662"/>
      <c r="H1352" s="2">
        <f>SUM(H1353+H1415+H1417)</f>
        <v>342510116</v>
      </c>
      <c r="I1352" s="2"/>
    </row>
    <row r="1353" spans="1:9" s="388" customFormat="1" x14ac:dyDescent="0.25">
      <c r="A1353" s="885"/>
      <c r="B1353" s="675" t="s">
        <v>11</v>
      </c>
      <c r="C1353" s="676"/>
      <c r="D1353" s="676"/>
      <c r="E1353" s="676"/>
      <c r="F1353" s="676"/>
      <c r="G1353" s="677"/>
      <c r="H1353" s="386">
        <f>SUM(H1354:H1379)</f>
        <v>199695000</v>
      </c>
      <c r="I1353" s="386"/>
    </row>
    <row r="1354" spans="1:9" s="388" customFormat="1" x14ac:dyDescent="0.25">
      <c r="A1354" s="885"/>
      <c r="B1354" s="653">
        <v>5129</v>
      </c>
      <c r="C1354" s="122" t="s">
        <v>5011</v>
      </c>
      <c r="D1354" s="120" t="s">
        <v>5012</v>
      </c>
      <c r="E1354" s="384" t="s">
        <v>14</v>
      </c>
      <c r="F1354" s="384" t="s">
        <v>15</v>
      </c>
      <c r="G1354" s="3">
        <v>30000</v>
      </c>
      <c r="H1354" s="3">
        <f t="shared" ref="H1354:H1379" si="27">G1354*I1354</f>
        <v>11460000</v>
      </c>
      <c r="I1354" s="3">
        <v>382</v>
      </c>
    </row>
    <row r="1355" spans="1:9" s="388" customFormat="1" x14ac:dyDescent="0.25">
      <c r="A1355" s="885"/>
      <c r="B1355" s="652"/>
      <c r="C1355" s="122" t="s">
        <v>5013</v>
      </c>
      <c r="D1355" s="120" t="s">
        <v>715</v>
      </c>
      <c r="E1355" s="384" t="s">
        <v>14</v>
      </c>
      <c r="F1355" s="384" t="s">
        <v>15</v>
      </c>
      <c r="G1355" s="3">
        <v>35000</v>
      </c>
      <c r="H1355" s="3">
        <f t="shared" si="27"/>
        <v>7805000</v>
      </c>
      <c r="I1355" s="3">
        <v>223</v>
      </c>
    </row>
    <row r="1356" spans="1:9" s="388" customFormat="1" x14ac:dyDescent="0.25">
      <c r="A1356" s="885"/>
      <c r="B1356" s="652"/>
      <c r="C1356" s="122" t="s">
        <v>5014</v>
      </c>
      <c r="D1356" s="120" t="s">
        <v>4433</v>
      </c>
      <c r="E1356" s="384" t="s">
        <v>14</v>
      </c>
      <c r="F1356" s="384" t="s">
        <v>15</v>
      </c>
      <c r="G1356" s="3">
        <v>45000</v>
      </c>
      <c r="H1356" s="3">
        <f t="shared" si="27"/>
        <v>6660000</v>
      </c>
      <c r="I1356" s="3">
        <v>148</v>
      </c>
    </row>
    <row r="1357" spans="1:9" s="388" customFormat="1" ht="30" x14ac:dyDescent="0.25">
      <c r="A1357" s="885"/>
      <c r="B1357" s="652"/>
      <c r="C1357" s="122" t="s">
        <v>5015</v>
      </c>
      <c r="D1357" s="120" t="s">
        <v>5016</v>
      </c>
      <c r="E1357" s="384" t="s">
        <v>14</v>
      </c>
      <c r="F1357" s="384" t="s">
        <v>15</v>
      </c>
      <c r="G1357" s="3">
        <v>14000</v>
      </c>
      <c r="H1357" s="3">
        <f t="shared" si="27"/>
        <v>3318000</v>
      </c>
      <c r="I1357" s="3">
        <v>237</v>
      </c>
    </row>
    <row r="1358" spans="1:9" s="388" customFormat="1" ht="30" x14ac:dyDescent="0.25">
      <c r="A1358" s="885"/>
      <c r="B1358" s="652"/>
      <c r="C1358" s="122" t="s">
        <v>5017</v>
      </c>
      <c r="D1358" s="120" t="s">
        <v>5018</v>
      </c>
      <c r="E1358" s="384" t="s">
        <v>14</v>
      </c>
      <c r="F1358" s="384" t="s">
        <v>15</v>
      </c>
      <c r="G1358" s="3">
        <v>14000</v>
      </c>
      <c r="H1358" s="3">
        <f t="shared" si="27"/>
        <v>3542000</v>
      </c>
      <c r="I1358" s="3">
        <v>253</v>
      </c>
    </row>
    <row r="1359" spans="1:9" s="77" customFormat="1" ht="30" x14ac:dyDescent="0.25">
      <c r="A1359" s="885"/>
      <c r="B1359" s="652"/>
      <c r="C1359" s="122" t="s">
        <v>5019</v>
      </c>
      <c r="D1359" s="120" t="s">
        <v>5020</v>
      </c>
      <c r="E1359" s="74" t="s">
        <v>14</v>
      </c>
      <c r="F1359" s="74" t="s">
        <v>15</v>
      </c>
      <c r="G1359" s="3">
        <v>14000</v>
      </c>
      <c r="H1359" s="3">
        <f t="shared" si="27"/>
        <v>3780000</v>
      </c>
      <c r="I1359" s="3">
        <v>270</v>
      </c>
    </row>
    <row r="1360" spans="1:9" s="77" customFormat="1" x14ac:dyDescent="0.25">
      <c r="A1360" s="885"/>
      <c r="B1360" s="652"/>
      <c r="C1360" s="122" t="s">
        <v>5021</v>
      </c>
      <c r="D1360" s="120" t="s">
        <v>4433</v>
      </c>
      <c r="E1360" s="74" t="s">
        <v>14</v>
      </c>
      <c r="F1360" s="74" t="s">
        <v>15</v>
      </c>
      <c r="G1360" s="3">
        <v>52000</v>
      </c>
      <c r="H1360" s="3">
        <f t="shared" si="27"/>
        <v>2340000</v>
      </c>
      <c r="I1360" s="3">
        <v>45</v>
      </c>
    </row>
    <row r="1361" spans="1:9" s="77" customFormat="1" x14ac:dyDescent="0.25">
      <c r="A1361" s="885"/>
      <c r="B1361" s="652"/>
      <c r="C1361" s="122" t="s">
        <v>5022</v>
      </c>
      <c r="D1361" s="120" t="s">
        <v>4433</v>
      </c>
      <c r="E1361" s="74" t="s">
        <v>14</v>
      </c>
      <c r="F1361" s="74" t="s">
        <v>15</v>
      </c>
      <c r="G1361" s="3">
        <v>75000</v>
      </c>
      <c r="H1361" s="3">
        <f t="shared" si="27"/>
        <v>2775000</v>
      </c>
      <c r="I1361" s="3">
        <v>37</v>
      </c>
    </row>
    <row r="1362" spans="1:9" s="77" customFormat="1" ht="30" x14ac:dyDescent="0.25">
      <c r="A1362" s="885"/>
      <c r="B1362" s="652"/>
      <c r="C1362" s="122" t="s">
        <v>5023</v>
      </c>
      <c r="D1362" s="120" t="s">
        <v>5024</v>
      </c>
      <c r="E1362" s="74" t="s">
        <v>14</v>
      </c>
      <c r="F1362" s="74" t="s">
        <v>15</v>
      </c>
      <c r="G1362" s="3">
        <v>85000</v>
      </c>
      <c r="H1362" s="3">
        <f t="shared" si="27"/>
        <v>12495000</v>
      </c>
      <c r="I1362" s="3">
        <v>147</v>
      </c>
    </row>
    <row r="1363" spans="1:9" s="77" customFormat="1" x14ac:dyDescent="0.25">
      <c r="A1363" s="885"/>
      <c r="B1363" s="652"/>
      <c r="C1363" s="122" t="s">
        <v>5025</v>
      </c>
      <c r="D1363" s="120" t="s">
        <v>1879</v>
      </c>
      <c r="E1363" s="74" t="s">
        <v>14</v>
      </c>
      <c r="F1363" s="74" t="s">
        <v>15</v>
      </c>
      <c r="G1363" s="3">
        <v>40000</v>
      </c>
      <c r="H1363" s="3">
        <f t="shared" si="27"/>
        <v>9160000</v>
      </c>
      <c r="I1363" s="3">
        <v>229</v>
      </c>
    </row>
    <row r="1364" spans="1:9" s="77" customFormat="1" x14ac:dyDescent="0.25">
      <c r="A1364" s="885"/>
      <c r="B1364" s="652"/>
      <c r="C1364" s="122" t="s">
        <v>5026</v>
      </c>
      <c r="D1364" s="120" t="s">
        <v>5027</v>
      </c>
      <c r="E1364" s="74" t="s">
        <v>14</v>
      </c>
      <c r="F1364" s="74" t="s">
        <v>15</v>
      </c>
      <c r="G1364" s="3">
        <v>18000</v>
      </c>
      <c r="H1364" s="3">
        <f t="shared" si="27"/>
        <v>10422000</v>
      </c>
      <c r="I1364" s="3">
        <v>579</v>
      </c>
    </row>
    <row r="1365" spans="1:9" s="77" customFormat="1" ht="30" x14ac:dyDescent="0.25">
      <c r="A1365" s="885"/>
      <c r="B1365" s="652"/>
      <c r="C1365" s="122" t="s">
        <v>5028</v>
      </c>
      <c r="D1365" s="120" t="s">
        <v>5029</v>
      </c>
      <c r="E1365" s="74" t="s">
        <v>14</v>
      </c>
      <c r="F1365" s="74" t="s">
        <v>15</v>
      </c>
      <c r="G1365" s="3">
        <v>4000</v>
      </c>
      <c r="H1365" s="3">
        <f t="shared" si="27"/>
        <v>3340000</v>
      </c>
      <c r="I1365" s="3">
        <v>835</v>
      </c>
    </row>
    <row r="1366" spans="1:9" s="77" customFormat="1" ht="30" x14ac:dyDescent="0.25">
      <c r="A1366" s="885"/>
      <c r="B1366" s="652"/>
      <c r="C1366" s="122" t="s">
        <v>5030</v>
      </c>
      <c r="D1366" s="120" t="s">
        <v>5031</v>
      </c>
      <c r="E1366" s="74" t="s">
        <v>14</v>
      </c>
      <c r="F1366" s="74" t="s">
        <v>15</v>
      </c>
      <c r="G1366" s="3">
        <v>4000</v>
      </c>
      <c r="H1366" s="3">
        <f t="shared" si="27"/>
        <v>4544000</v>
      </c>
      <c r="I1366" s="3">
        <v>1136</v>
      </c>
    </row>
    <row r="1367" spans="1:9" s="77" customFormat="1" ht="30" x14ac:dyDescent="0.25">
      <c r="A1367" s="885"/>
      <c r="B1367" s="652"/>
      <c r="C1367" s="122" t="s">
        <v>5032</v>
      </c>
      <c r="D1367" s="120" t="s">
        <v>5033</v>
      </c>
      <c r="E1367" s="74" t="s">
        <v>14</v>
      </c>
      <c r="F1367" s="74" t="s">
        <v>15</v>
      </c>
      <c r="G1367" s="3">
        <v>4000</v>
      </c>
      <c r="H1367" s="3">
        <f t="shared" si="27"/>
        <v>5204000</v>
      </c>
      <c r="I1367" s="3">
        <v>1301</v>
      </c>
    </row>
    <row r="1368" spans="1:9" s="77" customFormat="1" x14ac:dyDescent="0.25">
      <c r="A1368" s="885"/>
      <c r="B1368" s="652"/>
      <c r="C1368" s="122" t="s">
        <v>5034</v>
      </c>
      <c r="D1368" s="120" t="s">
        <v>4441</v>
      </c>
      <c r="E1368" s="74" t="s">
        <v>14</v>
      </c>
      <c r="F1368" s="74" t="s">
        <v>15</v>
      </c>
      <c r="G1368" s="3">
        <v>35000</v>
      </c>
      <c r="H1368" s="3">
        <f t="shared" si="27"/>
        <v>5460000</v>
      </c>
      <c r="I1368" s="3">
        <v>156</v>
      </c>
    </row>
    <row r="1369" spans="1:9" s="77" customFormat="1" x14ac:dyDescent="0.25">
      <c r="A1369" s="885"/>
      <c r="B1369" s="652"/>
      <c r="C1369" s="122" t="s">
        <v>5035</v>
      </c>
      <c r="D1369" s="120" t="s">
        <v>4441</v>
      </c>
      <c r="E1369" s="74" t="s">
        <v>14</v>
      </c>
      <c r="F1369" s="74" t="s">
        <v>15</v>
      </c>
      <c r="G1369" s="3">
        <v>18000</v>
      </c>
      <c r="H1369" s="3">
        <f t="shared" si="27"/>
        <v>4896000</v>
      </c>
      <c r="I1369" s="3">
        <v>272</v>
      </c>
    </row>
    <row r="1370" spans="1:9" s="77" customFormat="1" ht="30" x14ac:dyDescent="0.25">
      <c r="A1370" s="885"/>
      <c r="B1370" s="652"/>
      <c r="C1370" s="122" t="s">
        <v>5036</v>
      </c>
      <c r="D1370" s="120" t="s">
        <v>5037</v>
      </c>
      <c r="E1370" s="74" t="s">
        <v>14</v>
      </c>
      <c r="F1370" s="74" t="s">
        <v>15</v>
      </c>
      <c r="G1370" s="3">
        <v>45000</v>
      </c>
      <c r="H1370" s="3">
        <f t="shared" si="27"/>
        <v>1035000</v>
      </c>
      <c r="I1370" s="3">
        <v>23</v>
      </c>
    </row>
    <row r="1371" spans="1:9" s="77" customFormat="1" ht="45" x14ac:dyDescent="0.25">
      <c r="A1371" s="885"/>
      <c r="B1371" s="652"/>
      <c r="C1371" s="122" t="s">
        <v>5038</v>
      </c>
      <c r="D1371" s="120" t="s">
        <v>5039</v>
      </c>
      <c r="E1371" s="74" t="s">
        <v>14</v>
      </c>
      <c r="F1371" s="74" t="s">
        <v>15</v>
      </c>
      <c r="G1371" s="3">
        <v>65000</v>
      </c>
      <c r="H1371" s="3">
        <f t="shared" si="27"/>
        <v>1300000</v>
      </c>
      <c r="I1371" s="3">
        <v>20</v>
      </c>
    </row>
    <row r="1372" spans="1:9" s="77" customFormat="1" x14ac:dyDescent="0.25">
      <c r="A1372" s="885"/>
      <c r="B1372" s="652"/>
      <c r="C1372" s="122" t="s">
        <v>5040</v>
      </c>
      <c r="D1372" s="120" t="s">
        <v>3221</v>
      </c>
      <c r="E1372" s="74" t="s">
        <v>14</v>
      </c>
      <c r="F1372" s="74" t="s">
        <v>15</v>
      </c>
      <c r="G1372" s="3">
        <v>55000</v>
      </c>
      <c r="H1372" s="3">
        <f t="shared" si="27"/>
        <v>23100000</v>
      </c>
      <c r="I1372" s="3">
        <v>420</v>
      </c>
    </row>
    <row r="1373" spans="1:9" s="77" customFormat="1" x14ac:dyDescent="0.25">
      <c r="A1373" s="885"/>
      <c r="B1373" s="652"/>
      <c r="C1373" s="122" t="s">
        <v>5041</v>
      </c>
      <c r="D1373" s="120" t="s">
        <v>3221</v>
      </c>
      <c r="E1373" s="74" t="s">
        <v>14</v>
      </c>
      <c r="F1373" s="74" t="s">
        <v>15</v>
      </c>
      <c r="G1373" s="3">
        <v>75000</v>
      </c>
      <c r="H1373" s="3">
        <f t="shared" si="27"/>
        <v>21300000</v>
      </c>
      <c r="I1373" s="3">
        <v>284</v>
      </c>
    </row>
    <row r="1374" spans="1:9" s="77" customFormat="1" x14ac:dyDescent="0.25">
      <c r="A1374" s="885"/>
      <c r="B1374" s="652"/>
      <c r="C1374" s="122" t="s">
        <v>5042</v>
      </c>
      <c r="D1374" s="120" t="s">
        <v>1882</v>
      </c>
      <c r="E1374" s="74" t="s">
        <v>14</v>
      </c>
      <c r="F1374" s="74" t="s">
        <v>15</v>
      </c>
      <c r="G1374" s="3">
        <v>52000</v>
      </c>
      <c r="H1374" s="3">
        <f t="shared" si="27"/>
        <v>20384000</v>
      </c>
      <c r="I1374" s="3">
        <v>392</v>
      </c>
    </row>
    <row r="1375" spans="1:9" s="77" customFormat="1" x14ac:dyDescent="0.25">
      <c r="A1375" s="885"/>
      <c r="B1375" s="652"/>
      <c r="C1375" s="122" t="s">
        <v>5043</v>
      </c>
      <c r="D1375" s="120" t="s">
        <v>1885</v>
      </c>
      <c r="E1375" s="74" t="s">
        <v>14</v>
      </c>
      <c r="F1375" s="74" t="s">
        <v>15</v>
      </c>
      <c r="G1375" s="3">
        <v>350000</v>
      </c>
      <c r="H1375" s="3">
        <f t="shared" si="27"/>
        <v>10150000</v>
      </c>
      <c r="I1375" s="3">
        <v>29</v>
      </c>
    </row>
    <row r="1376" spans="1:9" s="77" customFormat="1" ht="30" x14ac:dyDescent="0.25">
      <c r="A1376" s="885"/>
      <c r="B1376" s="652"/>
      <c r="C1376" s="122" t="s">
        <v>6385</v>
      </c>
      <c r="D1376" s="120" t="s">
        <v>5044</v>
      </c>
      <c r="E1376" s="74" t="s">
        <v>14</v>
      </c>
      <c r="F1376" s="74" t="s">
        <v>15</v>
      </c>
      <c r="G1376" s="3">
        <v>1700000</v>
      </c>
      <c r="H1376" s="3">
        <f t="shared" si="27"/>
        <v>13600000</v>
      </c>
      <c r="I1376" s="3">
        <v>8</v>
      </c>
    </row>
    <row r="1377" spans="1:9" s="77" customFormat="1" x14ac:dyDescent="0.25">
      <c r="A1377" s="885"/>
      <c r="B1377" s="652"/>
      <c r="C1377" s="122" t="s">
        <v>5045</v>
      </c>
      <c r="D1377" s="120" t="s">
        <v>3223</v>
      </c>
      <c r="E1377" s="74" t="s">
        <v>14</v>
      </c>
      <c r="F1377" s="74" t="s">
        <v>15</v>
      </c>
      <c r="G1377" s="3">
        <v>350000</v>
      </c>
      <c r="H1377" s="3">
        <f t="shared" si="27"/>
        <v>7000000</v>
      </c>
      <c r="I1377" s="3">
        <v>20</v>
      </c>
    </row>
    <row r="1378" spans="1:9" s="77" customFormat="1" x14ac:dyDescent="0.25">
      <c r="A1378" s="885"/>
      <c r="B1378" s="652"/>
      <c r="C1378" s="122" t="s">
        <v>5046</v>
      </c>
      <c r="D1378" s="120" t="s">
        <v>5047</v>
      </c>
      <c r="E1378" s="74" t="s">
        <v>14</v>
      </c>
      <c r="F1378" s="74" t="s">
        <v>15</v>
      </c>
      <c r="G1378" s="3">
        <v>55000</v>
      </c>
      <c r="H1378" s="3">
        <f t="shared" si="27"/>
        <v>1925000</v>
      </c>
      <c r="I1378" s="3">
        <v>35</v>
      </c>
    </row>
    <row r="1379" spans="1:9" s="77" customFormat="1" x14ac:dyDescent="0.25">
      <c r="A1379" s="885"/>
      <c r="B1379" s="652"/>
      <c r="C1379" s="122" t="s">
        <v>5048</v>
      </c>
      <c r="D1379" s="120" t="s">
        <v>5049</v>
      </c>
      <c r="E1379" s="74" t="s">
        <v>14</v>
      </c>
      <c r="F1379" s="74" t="s">
        <v>15</v>
      </c>
      <c r="G1379" s="3">
        <v>30000</v>
      </c>
      <c r="H1379" s="3">
        <f t="shared" si="27"/>
        <v>2700000</v>
      </c>
      <c r="I1379" s="3">
        <v>90</v>
      </c>
    </row>
    <row r="1380" spans="1:9" s="106" customFormat="1" x14ac:dyDescent="0.25">
      <c r="A1380" s="885"/>
      <c r="B1380" s="652"/>
      <c r="C1380" s="123" t="s">
        <v>5378</v>
      </c>
      <c r="D1380" s="123" t="s">
        <v>5379</v>
      </c>
      <c r="E1380" s="104" t="s">
        <v>126</v>
      </c>
      <c r="F1380" s="104" t="s">
        <v>15</v>
      </c>
      <c r="G1380" s="108">
        <v>920000</v>
      </c>
      <c r="H1380" s="111">
        <v>1840</v>
      </c>
      <c r="I1380" s="108">
        <v>2</v>
      </c>
    </row>
    <row r="1381" spans="1:9" s="106" customFormat="1" x14ac:dyDescent="0.25">
      <c r="A1381" s="885"/>
      <c r="B1381" s="652"/>
      <c r="C1381" s="123" t="s">
        <v>5380</v>
      </c>
      <c r="D1381" s="123" t="s">
        <v>5381</v>
      </c>
      <c r="E1381" s="104" t="s">
        <v>126</v>
      </c>
      <c r="F1381" s="104" t="s">
        <v>15</v>
      </c>
      <c r="G1381" s="108">
        <v>700000</v>
      </c>
      <c r="H1381" s="111">
        <v>1400</v>
      </c>
      <c r="I1381" s="108">
        <v>2</v>
      </c>
    </row>
    <row r="1382" spans="1:9" s="106" customFormat="1" x14ac:dyDescent="0.25">
      <c r="A1382" s="885"/>
      <c r="B1382" s="652"/>
      <c r="C1382" s="123" t="s">
        <v>5382</v>
      </c>
      <c r="D1382" s="123" t="s">
        <v>5383</v>
      </c>
      <c r="E1382" s="104" t="s">
        <v>126</v>
      </c>
      <c r="F1382" s="104" t="s">
        <v>15</v>
      </c>
      <c r="G1382" s="108">
        <v>430000</v>
      </c>
      <c r="H1382" s="111">
        <v>430</v>
      </c>
      <c r="I1382" s="108">
        <v>1</v>
      </c>
    </row>
    <row r="1383" spans="1:9" s="106" customFormat="1" x14ac:dyDescent="0.25">
      <c r="A1383" s="885"/>
      <c r="B1383" s="652"/>
      <c r="C1383" s="123" t="s">
        <v>5384</v>
      </c>
      <c r="D1383" s="123" t="s">
        <v>5385</v>
      </c>
      <c r="E1383" s="104" t="s">
        <v>126</v>
      </c>
      <c r="F1383" s="104" t="s">
        <v>15</v>
      </c>
      <c r="G1383" s="108">
        <v>525000</v>
      </c>
      <c r="H1383" s="111">
        <v>7350</v>
      </c>
      <c r="I1383" s="108">
        <v>14</v>
      </c>
    </row>
    <row r="1384" spans="1:9" s="106" customFormat="1" x14ac:dyDescent="0.25">
      <c r="A1384" s="885"/>
      <c r="B1384" s="652"/>
      <c r="C1384" s="123" t="s">
        <v>5386</v>
      </c>
      <c r="D1384" s="123" t="s">
        <v>5387</v>
      </c>
      <c r="E1384" s="104" t="s">
        <v>126</v>
      </c>
      <c r="F1384" s="104" t="s">
        <v>15</v>
      </c>
      <c r="G1384" s="108">
        <v>325000</v>
      </c>
      <c r="H1384" s="111">
        <v>4550</v>
      </c>
      <c r="I1384" s="108">
        <v>14</v>
      </c>
    </row>
    <row r="1385" spans="1:9" s="106" customFormat="1" x14ac:dyDescent="0.25">
      <c r="A1385" s="885"/>
      <c r="B1385" s="652"/>
      <c r="C1385" s="123" t="s">
        <v>5388</v>
      </c>
      <c r="D1385" s="123" t="s">
        <v>5387</v>
      </c>
      <c r="E1385" s="104" t="s">
        <v>126</v>
      </c>
      <c r="F1385" s="104" t="s">
        <v>15</v>
      </c>
      <c r="G1385" s="108">
        <v>190000</v>
      </c>
      <c r="H1385" s="111">
        <v>380</v>
      </c>
      <c r="I1385" s="108">
        <v>2</v>
      </c>
    </row>
    <row r="1386" spans="1:9" s="106" customFormat="1" x14ac:dyDescent="0.25">
      <c r="A1386" s="885"/>
      <c r="B1386" s="652"/>
      <c r="C1386" s="123" t="s">
        <v>5389</v>
      </c>
      <c r="D1386" s="123" t="s">
        <v>5387</v>
      </c>
      <c r="E1386" s="104" t="s">
        <v>126</v>
      </c>
      <c r="F1386" s="104" t="s">
        <v>15</v>
      </c>
      <c r="G1386" s="108">
        <v>300000</v>
      </c>
      <c r="H1386" s="111">
        <v>300</v>
      </c>
      <c r="I1386" s="108">
        <v>1</v>
      </c>
    </row>
    <row r="1387" spans="1:9" s="106" customFormat="1" x14ac:dyDescent="0.25">
      <c r="A1387" s="885"/>
      <c r="B1387" s="652"/>
      <c r="C1387" s="123" t="s">
        <v>5390</v>
      </c>
      <c r="D1387" s="123" t="s">
        <v>5387</v>
      </c>
      <c r="E1387" s="104" t="s">
        <v>126</v>
      </c>
      <c r="F1387" s="104" t="s">
        <v>15</v>
      </c>
      <c r="G1387" s="108">
        <v>175000</v>
      </c>
      <c r="H1387" s="111">
        <v>350</v>
      </c>
      <c r="I1387" s="108">
        <v>2</v>
      </c>
    </row>
    <row r="1388" spans="1:9" s="106" customFormat="1" x14ac:dyDescent="0.25">
      <c r="A1388" s="885"/>
      <c r="B1388" s="652"/>
      <c r="C1388" s="123" t="s">
        <v>5391</v>
      </c>
      <c r="D1388" s="123" t="s">
        <v>5392</v>
      </c>
      <c r="E1388" s="104" t="s">
        <v>126</v>
      </c>
      <c r="F1388" s="104" t="s">
        <v>15</v>
      </c>
      <c r="G1388" s="108">
        <v>50000</v>
      </c>
      <c r="H1388" s="111">
        <v>500</v>
      </c>
      <c r="I1388" s="108">
        <v>10</v>
      </c>
    </row>
    <row r="1389" spans="1:9" s="106" customFormat="1" x14ac:dyDescent="0.25">
      <c r="A1389" s="885"/>
      <c r="B1389" s="652"/>
      <c r="C1389" s="123" t="s">
        <v>5393</v>
      </c>
      <c r="D1389" s="123" t="s">
        <v>5394</v>
      </c>
      <c r="E1389" s="104" t="s">
        <v>126</v>
      </c>
      <c r="F1389" s="104" t="s">
        <v>15</v>
      </c>
      <c r="G1389" s="108">
        <v>80400</v>
      </c>
      <c r="H1389" s="111">
        <v>2331.6</v>
      </c>
      <c r="I1389" s="108">
        <v>29</v>
      </c>
    </row>
    <row r="1390" spans="1:9" s="106" customFormat="1" x14ac:dyDescent="0.25">
      <c r="A1390" s="885"/>
      <c r="B1390" s="652"/>
      <c r="C1390" s="123" t="s">
        <v>5395</v>
      </c>
      <c r="D1390" s="123" t="s">
        <v>5394</v>
      </c>
      <c r="E1390" s="104" t="s">
        <v>126</v>
      </c>
      <c r="F1390" s="104" t="s">
        <v>15</v>
      </c>
      <c r="G1390" s="108">
        <v>81600</v>
      </c>
      <c r="H1390" s="111">
        <v>1713.6</v>
      </c>
      <c r="I1390" s="108">
        <v>21</v>
      </c>
    </row>
    <row r="1391" spans="1:9" s="106" customFormat="1" x14ac:dyDescent="0.25">
      <c r="A1391" s="885"/>
      <c r="B1391" s="652"/>
      <c r="C1391" s="123" t="s">
        <v>5396</v>
      </c>
      <c r="D1391" s="123" t="s">
        <v>5394</v>
      </c>
      <c r="E1391" s="104" t="s">
        <v>126</v>
      </c>
      <c r="F1391" s="104" t="s">
        <v>15</v>
      </c>
      <c r="G1391" s="108">
        <v>82800</v>
      </c>
      <c r="H1391" s="111">
        <v>1987.2</v>
      </c>
      <c r="I1391" s="108">
        <v>24</v>
      </c>
    </row>
    <row r="1392" spans="1:9" s="106" customFormat="1" x14ac:dyDescent="0.25">
      <c r="A1392" s="885"/>
      <c r="B1392" s="652"/>
      <c r="C1392" s="123" t="s">
        <v>5397</v>
      </c>
      <c r="D1392" s="123" t="s">
        <v>5394</v>
      </c>
      <c r="E1392" s="104" t="s">
        <v>126</v>
      </c>
      <c r="F1392" s="104" t="s">
        <v>15</v>
      </c>
      <c r="G1392" s="108">
        <v>86800</v>
      </c>
      <c r="H1392" s="111">
        <v>347.2</v>
      </c>
      <c r="I1392" s="108">
        <v>4</v>
      </c>
    </row>
    <row r="1393" spans="1:9" s="106" customFormat="1" x14ac:dyDescent="0.25">
      <c r="A1393" s="885"/>
      <c r="B1393" s="652"/>
      <c r="C1393" s="123" t="s">
        <v>5398</v>
      </c>
      <c r="D1393" s="123" t="s">
        <v>5399</v>
      </c>
      <c r="E1393" s="104" t="s">
        <v>126</v>
      </c>
      <c r="F1393" s="104" t="s">
        <v>15</v>
      </c>
      <c r="G1393" s="108">
        <v>330000</v>
      </c>
      <c r="H1393" s="111">
        <v>2640</v>
      </c>
      <c r="I1393" s="108">
        <v>8</v>
      </c>
    </row>
    <row r="1394" spans="1:9" s="106" customFormat="1" x14ac:dyDescent="0.25">
      <c r="A1394" s="885"/>
      <c r="B1394" s="652"/>
      <c r="C1394" s="123" t="s">
        <v>5400</v>
      </c>
      <c r="D1394" s="123" t="s">
        <v>5399</v>
      </c>
      <c r="E1394" s="104" t="s">
        <v>126</v>
      </c>
      <c r="F1394" s="104" t="s">
        <v>15</v>
      </c>
      <c r="G1394" s="108">
        <v>350000</v>
      </c>
      <c r="H1394" s="111">
        <v>1750</v>
      </c>
      <c r="I1394" s="108">
        <v>5</v>
      </c>
    </row>
    <row r="1395" spans="1:9" s="106" customFormat="1" x14ac:dyDescent="0.25">
      <c r="A1395" s="885"/>
      <c r="B1395" s="652"/>
      <c r="C1395" s="123" t="s">
        <v>5401</v>
      </c>
      <c r="D1395" s="123" t="s">
        <v>5399</v>
      </c>
      <c r="E1395" s="104" t="s">
        <v>126</v>
      </c>
      <c r="F1395" s="104" t="s">
        <v>15</v>
      </c>
      <c r="G1395" s="108">
        <v>370000</v>
      </c>
      <c r="H1395" s="111">
        <v>2590</v>
      </c>
      <c r="I1395" s="108">
        <v>7</v>
      </c>
    </row>
    <row r="1396" spans="1:9" s="106" customFormat="1" x14ac:dyDescent="0.25">
      <c r="A1396" s="885"/>
      <c r="B1396" s="652"/>
      <c r="C1396" s="123" t="s">
        <v>5402</v>
      </c>
      <c r="D1396" s="123" t="s">
        <v>5403</v>
      </c>
      <c r="E1396" s="104" t="s">
        <v>126</v>
      </c>
      <c r="F1396" s="104" t="s">
        <v>15</v>
      </c>
      <c r="G1396" s="108">
        <v>920000</v>
      </c>
      <c r="H1396" s="111">
        <v>1840</v>
      </c>
      <c r="I1396" s="108">
        <v>2</v>
      </c>
    </row>
    <row r="1397" spans="1:9" s="106" customFormat="1" x14ac:dyDescent="0.25">
      <c r="A1397" s="885"/>
      <c r="B1397" s="652"/>
      <c r="C1397" s="123" t="s">
        <v>5404</v>
      </c>
      <c r="D1397" s="123" t="s">
        <v>5405</v>
      </c>
      <c r="E1397" s="104" t="s">
        <v>126</v>
      </c>
      <c r="F1397" s="104" t="s">
        <v>15</v>
      </c>
      <c r="G1397" s="108">
        <v>980000</v>
      </c>
      <c r="H1397" s="111">
        <v>1960</v>
      </c>
      <c r="I1397" s="108">
        <v>2</v>
      </c>
    </row>
    <row r="1398" spans="1:9" s="106" customFormat="1" x14ac:dyDescent="0.25">
      <c r="A1398" s="885"/>
      <c r="B1398" s="652"/>
      <c r="C1398" s="123" t="s">
        <v>5406</v>
      </c>
      <c r="D1398" s="123" t="s">
        <v>5407</v>
      </c>
      <c r="E1398" s="104" t="s">
        <v>126</v>
      </c>
      <c r="F1398" s="104" t="s">
        <v>15</v>
      </c>
      <c r="G1398" s="108">
        <v>765000</v>
      </c>
      <c r="H1398" s="111">
        <v>13005</v>
      </c>
      <c r="I1398" s="108">
        <v>17</v>
      </c>
    </row>
    <row r="1399" spans="1:9" s="106" customFormat="1" x14ac:dyDescent="0.25">
      <c r="A1399" s="885"/>
      <c r="B1399" s="652"/>
      <c r="C1399" s="123" t="s">
        <v>5408</v>
      </c>
      <c r="D1399" s="123" t="s">
        <v>5409</v>
      </c>
      <c r="E1399" s="104" t="s">
        <v>126</v>
      </c>
      <c r="F1399" s="104" t="s">
        <v>15</v>
      </c>
      <c r="G1399" s="108">
        <v>1300000</v>
      </c>
      <c r="H1399" s="111">
        <v>3900</v>
      </c>
      <c r="I1399" s="108">
        <v>3</v>
      </c>
    </row>
    <row r="1400" spans="1:9" s="106" customFormat="1" x14ac:dyDescent="0.25">
      <c r="A1400" s="885"/>
      <c r="B1400" s="652"/>
      <c r="C1400" s="123" t="s">
        <v>5410</v>
      </c>
      <c r="D1400" s="123" t="s">
        <v>5411</v>
      </c>
      <c r="E1400" s="104" t="s">
        <v>126</v>
      </c>
      <c r="F1400" s="104" t="s">
        <v>15</v>
      </c>
      <c r="G1400" s="108">
        <v>295000</v>
      </c>
      <c r="H1400" s="111">
        <v>3540</v>
      </c>
      <c r="I1400" s="108">
        <v>12</v>
      </c>
    </row>
    <row r="1401" spans="1:9" s="106" customFormat="1" x14ac:dyDescent="0.25">
      <c r="A1401" s="885"/>
      <c r="B1401" s="652"/>
      <c r="C1401" s="123" t="s">
        <v>5412</v>
      </c>
      <c r="D1401" s="123" t="s">
        <v>5413</v>
      </c>
      <c r="E1401" s="104" t="s">
        <v>126</v>
      </c>
      <c r="F1401" s="104" t="s">
        <v>15</v>
      </c>
      <c r="G1401" s="108">
        <v>695000</v>
      </c>
      <c r="H1401" s="111">
        <v>2780</v>
      </c>
      <c r="I1401" s="108">
        <v>4</v>
      </c>
    </row>
    <row r="1402" spans="1:9" s="106" customFormat="1" x14ac:dyDescent="0.25">
      <c r="A1402" s="885"/>
      <c r="B1402" s="652"/>
      <c r="C1402" s="123" t="s">
        <v>5414</v>
      </c>
      <c r="D1402" s="123" t="s">
        <v>5413</v>
      </c>
      <c r="E1402" s="104" t="s">
        <v>126</v>
      </c>
      <c r="F1402" s="104" t="s">
        <v>15</v>
      </c>
      <c r="G1402" s="108">
        <v>2575000</v>
      </c>
      <c r="H1402" s="111">
        <v>12875</v>
      </c>
      <c r="I1402" s="108">
        <v>5</v>
      </c>
    </row>
    <row r="1403" spans="1:9" s="106" customFormat="1" x14ac:dyDescent="0.25">
      <c r="A1403" s="885"/>
      <c r="B1403" s="652"/>
      <c r="C1403" s="123" t="s">
        <v>5415</v>
      </c>
      <c r="D1403" s="123" t="s">
        <v>5413</v>
      </c>
      <c r="E1403" s="104" t="s">
        <v>126</v>
      </c>
      <c r="F1403" s="104" t="s">
        <v>15</v>
      </c>
      <c r="G1403" s="108">
        <v>65000</v>
      </c>
      <c r="H1403" s="111">
        <v>325</v>
      </c>
      <c r="I1403" s="108">
        <v>5</v>
      </c>
    </row>
    <row r="1404" spans="1:9" s="611" customFormat="1" x14ac:dyDescent="0.25">
      <c r="A1404" s="885"/>
      <c r="B1404" s="652"/>
      <c r="C1404" s="123" t="s">
        <v>6997</v>
      </c>
      <c r="D1404" s="123" t="s">
        <v>6998</v>
      </c>
      <c r="E1404" s="123" t="s">
        <v>126</v>
      </c>
      <c r="F1404" s="123" t="s">
        <v>15</v>
      </c>
      <c r="G1404" s="123">
        <v>0</v>
      </c>
      <c r="H1404" s="123">
        <v>0</v>
      </c>
      <c r="I1404" s="123">
        <v>1</v>
      </c>
    </row>
    <row r="1405" spans="1:9" s="611" customFormat="1" x14ac:dyDescent="0.25">
      <c r="A1405" s="885"/>
      <c r="B1405" s="652"/>
      <c r="C1405" s="123" t="s">
        <v>6999</v>
      </c>
      <c r="D1405" s="123" t="s">
        <v>5385</v>
      </c>
      <c r="E1405" s="123" t="s">
        <v>126</v>
      </c>
      <c r="F1405" s="123" t="s">
        <v>15</v>
      </c>
      <c r="G1405" s="123">
        <v>0</v>
      </c>
      <c r="H1405" s="123">
        <v>0</v>
      </c>
      <c r="I1405" s="123">
        <v>1</v>
      </c>
    </row>
    <row r="1406" spans="1:9" s="611" customFormat="1" x14ac:dyDescent="0.25">
      <c r="A1406" s="885"/>
      <c r="B1406" s="652"/>
      <c r="C1406" s="123" t="s">
        <v>7000</v>
      </c>
      <c r="D1406" s="123" t="s">
        <v>7001</v>
      </c>
      <c r="E1406" s="123" t="s">
        <v>126</v>
      </c>
      <c r="F1406" s="123" t="s">
        <v>15</v>
      </c>
      <c r="G1406" s="123">
        <v>0</v>
      </c>
      <c r="H1406" s="123">
        <v>0</v>
      </c>
      <c r="I1406" s="123">
        <v>1</v>
      </c>
    </row>
    <row r="1407" spans="1:9" s="611" customFormat="1" x14ac:dyDescent="0.25">
      <c r="A1407" s="885"/>
      <c r="B1407" s="652"/>
      <c r="C1407" s="123" t="s">
        <v>7002</v>
      </c>
      <c r="D1407" s="123" t="s">
        <v>7003</v>
      </c>
      <c r="E1407" s="123" t="s">
        <v>126</v>
      </c>
      <c r="F1407" s="123" t="s">
        <v>15</v>
      </c>
      <c r="G1407" s="123">
        <v>0</v>
      </c>
      <c r="H1407" s="123">
        <v>0</v>
      </c>
      <c r="I1407" s="123">
        <v>1</v>
      </c>
    </row>
    <row r="1408" spans="1:9" s="611" customFormat="1" x14ac:dyDescent="0.25">
      <c r="A1408" s="885"/>
      <c r="B1408" s="652"/>
      <c r="C1408" s="123" t="s">
        <v>7004</v>
      </c>
      <c r="D1408" s="123" t="s">
        <v>5387</v>
      </c>
      <c r="E1408" s="123" t="s">
        <v>126</v>
      </c>
      <c r="F1408" s="123" t="s">
        <v>15</v>
      </c>
      <c r="G1408" s="123">
        <v>0</v>
      </c>
      <c r="H1408" s="123">
        <v>0</v>
      </c>
      <c r="I1408" s="123">
        <v>3</v>
      </c>
    </row>
    <row r="1409" spans="1:9" s="611" customFormat="1" x14ac:dyDescent="0.25">
      <c r="A1409" s="885"/>
      <c r="B1409" s="652"/>
      <c r="C1409" s="123" t="s">
        <v>7005</v>
      </c>
      <c r="D1409" s="123" t="s">
        <v>5405</v>
      </c>
      <c r="E1409" s="123" t="s">
        <v>126</v>
      </c>
      <c r="F1409" s="123" t="s">
        <v>15</v>
      </c>
      <c r="G1409" s="123">
        <v>0</v>
      </c>
      <c r="H1409" s="123">
        <v>0</v>
      </c>
      <c r="I1409" s="123">
        <v>1</v>
      </c>
    </row>
    <row r="1410" spans="1:9" s="611" customFormat="1" x14ac:dyDescent="0.25">
      <c r="A1410" s="885"/>
      <c r="B1410" s="652"/>
      <c r="C1410" s="123" t="s">
        <v>7006</v>
      </c>
      <c r="D1410" s="123" t="s">
        <v>5405</v>
      </c>
      <c r="E1410" s="123" t="s">
        <v>126</v>
      </c>
      <c r="F1410" s="123" t="s">
        <v>15</v>
      </c>
      <c r="G1410" s="123">
        <v>0</v>
      </c>
      <c r="H1410" s="123">
        <v>0</v>
      </c>
      <c r="I1410" s="123">
        <v>1</v>
      </c>
    </row>
    <row r="1411" spans="1:9" s="611" customFormat="1" x14ac:dyDescent="0.25">
      <c r="A1411" s="885"/>
      <c r="B1411" s="652"/>
      <c r="C1411" s="123" t="s">
        <v>7007</v>
      </c>
      <c r="D1411" s="123" t="s">
        <v>5407</v>
      </c>
      <c r="E1411" s="123" t="s">
        <v>126</v>
      </c>
      <c r="F1411" s="123" t="s">
        <v>15</v>
      </c>
      <c r="G1411" s="123">
        <v>0</v>
      </c>
      <c r="H1411" s="123">
        <v>0</v>
      </c>
      <c r="I1411" s="123">
        <v>1</v>
      </c>
    </row>
    <row r="1412" spans="1:9" s="611" customFormat="1" x14ac:dyDescent="0.25">
      <c r="A1412" s="885"/>
      <c r="B1412" s="652"/>
      <c r="C1412" s="123" t="s">
        <v>7008</v>
      </c>
      <c r="D1412" s="123" t="s">
        <v>5413</v>
      </c>
      <c r="E1412" s="123" t="s">
        <v>126</v>
      </c>
      <c r="F1412" s="123" t="s">
        <v>15</v>
      </c>
      <c r="G1412" s="123">
        <v>0</v>
      </c>
      <c r="H1412" s="123">
        <v>0</v>
      </c>
      <c r="I1412" s="123">
        <v>1</v>
      </c>
    </row>
    <row r="1413" spans="1:9" s="611" customFormat="1" x14ac:dyDescent="0.25">
      <c r="A1413" s="885"/>
      <c r="B1413" s="652"/>
      <c r="C1413" s="123" t="s">
        <v>7009</v>
      </c>
      <c r="D1413" s="123" t="s">
        <v>7010</v>
      </c>
      <c r="E1413" s="123" t="s">
        <v>126</v>
      </c>
      <c r="F1413" s="123" t="s">
        <v>15</v>
      </c>
      <c r="G1413" s="123">
        <v>0</v>
      </c>
      <c r="H1413" s="123">
        <v>0</v>
      </c>
      <c r="I1413" s="123">
        <v>1</v>
      </c>
    </row>
    <row r="1414" spans="1:9" s="106" customFormat="1" x14ac:dyDescent="0.25">
      <c r="A1414" s="885"/>
      <c r="B1414" s="654"/>
      <c r="C1414" s="123" t="s">
        <v>5416</v>
      </c>
      <c r="D1414" s="123" t="s">
        <v>5417</v>
      </c>
      <c r="E1414" s="104" t="s">
        <v>126</v>
      </c>
      <c r="F1414" s="104" t="s">
        <v>15</v>
      </c>
      <c r="G1414" s="108">
        <v>1850000</v>
      </c>
      <c r="H1414" s="111">
        <v>9250</v>
      </c>
      <c r="I1414" s="108">
        <v>5</v>
      </c>
    </row>
    <row r="1415" spans="1:9" s="77" customFormat="1" x14ac:dyDescent="0.25">
      <c r="A1415" s="885"/>
      <c r="B1415" s="706" t="s">
        <v>154</v>
      </c>
      <c r="C1415" s="706"/>
      <c r="D1415" s="706"/>
      <c r="E1415" s="706"/>
      <c r="F1415" s="706"/>
      <c r="G1415" s="706"/>
      <c r="H1415" s="72">
        <f>SUM(H1416:H1416)</f>
        <v>140049116</v>
      </c>
      <c r="I1415" s="72"/>
    </row>
    <row r="1416" spans="1:9" s="77" customFormat="1" ht="60" x14ac:dyDescent="0.25">
      <c r="A1416" s="885"/>
      <c r="B1416" s="74">
        <v>5113</v>
      </c>
      <c r="C1416" s="122" t="s">
        <v>5050</v>
      </c>
      <c r="D1416" s="120" t="s">
        <v>5051</v>
      </c>
      <c r="E1416" s="74" t="s">
        <v>149</v>
      </c>
      <c r="F1416" s="74" t="s">
        <v>121</v>
      </c>
      <c r="G1416" s="3">
        <v>140049116</v>
      </c>
      <c r="H1416" s="3">
        <f>G1416*I1416</f>
        <v>140049116</v>
      </c>
      <c r="I1416" s="3">
        <v>1</v>
      </c>
    </row>
    <row r="1417" spans="1:9" s="77" customFormat="1" x14ac:dyDescent="0.25">
      <c r="A1417" s="885"/>
      <c r="B1417" s="706" t="s">
        <v>118</v>
      </c>
      <c r="C1417" s="706"/>
      <c r="D1417" s="706"/>
      <c r="E1417" s="706"/>
      <c r="F1417" s="706"/>
      <c r="G1417" s="706"/>
      <c r="H1417" s="72">
        <f>SUM(H1420:H1421)</f>
        <v>2766000</v>
      </c>
      <c r="I1417" s="72"/>
    </row>
    <row r="1418" spans="1:9" s="578" customFormat="1" ht="60" x14ac:dyDescent="0.25">
      <c r="A1418" s="885"/>
      <c r="B1418" s="122" t="s">
        <v>6806</v>
      </c>
      <c r="C1418" s="122" t="s">
        <v>6908</v>
      </c>
      <c r="D1418" s="122" t="s">
        <v>6909</v>
      </c>
      <c r="E1418" s="122" t="s">
        <v>120</v>
      </c>
      <c r="F1418" s="122" t="s">
        <v>121</v>
      </c>
      <c r="G1418" s="122">
        <v>3600000</v>
      </c>
      <c r="H1418" s="122">
        <v>3600000</v>
      </c>
      <c r="I1418" s="122">
        <v>1</v>
      </c>
    </row>
    <row r="1419" spans="1:9" s="611" customFormat="1" ht="30" x14ac:dyDescent="0.25">
      <c r="A1419" s="885"/>
      <c r="B1419" s="122">
        <v>5113</v>
      </c>
      <c r="C1419" s="122" t="s">
        <v>6986</v>
      </c>
      <c r="D1419" s="122" t="s">
        <v>532</v>
      </c>
      <c r="E1419" s="122" t="s">
        <v>120</v>
      </c>
      <c r="F1419" s="122" t="s">
        <v>121</v>
      </c>
      <c r="G1419" s="122">
        <v>1857000</v>
      </c>
      <c r="H1419" s="122">
        <v>1857000</v>
      </c>
      <c r="I1419" s="122">
        <v>1</v>
      </c>
    </row>
    <row r="1420" spans="1:9" s="77" customFormat="1" ht="60" x14ac:dyDescent="0.25">
      <c r="A1420" s="885"/>
      <c r="B1420" s="666">
        <v>5113</v>
      </c>
      <c r="C1420" s="126">
        <v>71351540</v>
      </c>
      <c r="D1420" s="125" t="s">
        <v>5052</v>
      </c>
      <c r="E1420" s="79" t="s">
        <v>520</v>
      </c>
      <c r="F1420" s="79" t="s">
        <v>121</v>
      </c>
      <c r="G1420" s="16">
        <v>1976000</v>
      </c>
      <c r="H1420" s="16">
        <f>G1420*I1420</f>
        <v>1976000</v>
      </c>
      <c r="I1420" s="16">
        <v>1</v>
      </c>
    </row>
    <row r="1421" spans="1:9" s="78" customFormat="1" ht="30" x14ac:dyDescent="0.25">
      <c r="A1421" s="885"/>
      <c r="B1421" s="666"/>
      <c r="C1421" s="122" t="s">
        <v>6982</v>
      </c>
      <c r="D1421" s="122" t="s">
        <v>532</v>
      </c>
      <c r="E1421" s="122" t="s">
        <v>120</v>
      </c>
      <c r="F1421" s="122" t="s">
        <v>121</v>
      </c>
      <c r="G1421" s="122">
        <v>790000</v>
      </c>
      <c r="H1421" s="122">
        <v>790000</v>
      </c>
      <c r="I1421" s="122">
        <v>1</v>
      </c>
    </row>
    <row r="1422" spans="1:9" s="77" customFormat="1" ht="39.950000000000003" customHeight="1" x14ac:dyDescent="0.25">
      <c r="A1422" s="885"/>
      <c r="B1422" s="685" t="s">
        <v>4060</v>
      </c>
      <c r="C1422" s="685"/>
      <c r="D1422" s="685"/>
      <c r="E1422" s="685"/>
      <c r="F1422" s="685"/>
      <c r="G1422" s="685"/>
      <c r="H1422" s="2">
        <f>SUM(H1423+H1447)</f>
        <v>2714002958</v>
      </c>
      <c r="I1422" s="2"/>
    </row>
    <row r="1423" spans="1:9" s="77" customFormat="1" x14ac:dyDescent="0.25">
      <c r="A1423" s="885"/>
      <c r="B1423" s="706" t="s">
        <v>154</v>
      </c>
      <c r="C1423" s="706"/>
      <c r="D1423" s="706"/>
      <c r="E1423" s="706"/>
      <c r="F1423" s="706"/>
      <c r="G1423" s="706"/>
      <c r="H1423" s="72">
        <f>SUM(H1424:H1440)</f>
        <v>2656356958</v>
      </c>
      <c r="I1423" s="72"/>
    </row>
    <row r="1424" spans="1:9" s="77" customFormat="1" ht="45" x14ac:dyDescent="0.25">
      <c r="A1424" s="885"/>
      <c r="B1424" s="666">
        <v>4251</v>
      </c>
      <c r="C1424" s="122" t="s">
        <v>5053</v>
      </c>
      <c r="D1424" s="120" t="s">
        <v>5054</v>
      </c>
      <c r="E1424" s="74" t="s">
        <v>149</v>
      </c>
      <c r="F1424" s="74" t="s">
        <v>121</v>
      </c>
      <c r="G1424" s="3">
        <v>0</v>
      </c>
      <c r="H1424" s="3">
        <f t="shared" ref="H1424:H1440" si="28">G1424*I1424</f>
        <v>0</v>
      </c>
      <c r="I1424" s="3">
        <v>1</v>
      </c>
    </row>
    <row r="1425" spans="1:9" s="484" customFormat="1" x14ac:dyDescent="0.25">
      <c r="A1425" s="885"/>
      <c r="B1425" s="666"/>
      <c r="C1425" s="122" t="s">
        <v>6587</v>
      </c>
      <c r="D1425" s="120" t="s">
        <v>6387</v>
      </c>
      <c r="E1425" s="483" t="s">
        <v>172</v>
      </c>
      <c r="F1425" s="483" t="s">
        <v>121</v>
      </c>
      <c r="G1425" s="3">
        <v>0</v>
      </c>
      <c r="H1425" s="3">
        <f t="shared" ref="H1425:H1427" si="29">G1425*I1425</f>
        <v>0</v>
      </c>
      <c r="I1425" s="3">
        <v>1</v>
      </c>
    </row>
    <row r="1426" spans="1:9" s="484" customFormat="1" x14ac:dyDescent="0.25">
      <c r="A1426" s="885"/>
      <c r="B1426" s="666"/>
      <c r="C1426" s="122" t="s">
        <v>6588</v>
      </c>
      <c r="D1426" s="120" t="s">
        <v>6387</v>
      </c>
      <c r="E1426" s="483" t="s">
        <v>172</v>
      </c>
      <c r="F1426" s="483" t="s">
        <v>121</v>
      </c>
      <c r="G1426" s="3">
        <v>0</v>
      </c>
      <c r="H1426" s="3">
        <f t="shared" si="29"/>
        <v>0</v>
      </c>
      <c r="I1426" s="3">
        <v>1</v>
      </c>
    </row>
    <row r="1427" spans="1:9" s="484" customFormat="1" x14ac:dyDescent="0.25">
      <c r="A1427" s="885"/>
      <c r="B1427" s="666"/>
      <c r="C1427" s="122" t="s">
        <v>6589</v>
      </c>
      <c r="D1427" s="120" t="s">
        <v>6387</v>
      </c>
      <c r="E1427" s="483" t="s">
        <v>172</v>
      </c>
      <c r="F1427" s="483" t="s">
        <v>121</v>
      </c>
      <c r="G1427" s="3">
        <v>0</v>
      </c>
      <c r="H1427" s="3">
        <f t="shared" si="29"/>
        <v>0</v>
      </c>
      <c r="I1427" s="3">
        <v>1</v>
      </c>
    </row>
    <row r="1428" spans="1:9" s="77" customFormat="1" ht="75" x14ac:dyDescent="0.25">
      <c r="A1428" s="885"/>
      <c r="B1428" s="666"/>
      <c r="C1428" s="122" t="s">
        <v>5055</v>
      </c>
      <c r="D1428" s="120" t="s">
        <v>5056</v>
      </c>
      <c r="E1428" s="74" t="s">
        <v>149</v>
      </c>
      <c r="F1428" s="74" t="s">
        <v>121</v>
      </c>
      <c r="G1428" s="3">
        <v>79456759</v>
      </c>
      <c r="H1428" s="3">
        <f t="shared" si="28"/>
        <v>79456759</v>
      </c>
      <c r="I1428" s="3">
        <v>1</v>
      </c>
    </row>
    <row r="1429" spans="1:9" s="520" customFormat="1" x14ac:dyDescent="0.25">
      <c r="A1429" s="885"/>
      <c r="B1429" s="666"/>
      <c r="C1429" s="122" t="s">
        <v>6671</v>
      </c>
      <c r="D1429" s="120" t="s">
        <v>6387</v>
      </c>
      <c r="E1429" s="519" t="s">
        <v>126</v>
      </c>
      <c r="F1429" s="519" t="s">
        <v>121</v>
      </c>
      <c r="G1429" s="3">
        <v>0</v>
      </c>
      <c r="H1429" s="3">
        <f t="shared" si="28"/>
        <v>0</v>
      </c>
      <c r="I1429" s="3"/>
    </row>
    <row r="1430" spans="1:9" s="77" customFormat="1" ht="75" x14ac:dyDescent="0.25">
      <c r="A1430" s="885"/>
      <c r="B1430" s="666"/>
      <c r="C1430" s="122" t="s">
        <v>5057</v>
      </c>
      <c r="D1430" s="123" t="s">
        <v>5058</v>
      </c>
      <c r="E1430" s="74" t="s">
        <v>149</v>
      </c>
      <c r="F1430" s="74" t="s">
        <v>121</v>
      </c>
      <c r="G1430" s="3">
        <v>0</v>
      </c>
      <c r="H1430" s="3">
        <f t="shared" si="28"/>
        <v>0</v>
      </c>
      <c r="I1430" s="3">
        <v>1</v>
      </c>
    </row>
    <row r="1431" spans="1:9" s="77" customFormat="1" ht="75" x14ac:dyDescent="0.25">
      <c r="A1431" s="885"/>
      <c r="B1431" s="666"/>
      <c r="C1431" s="122" t="s">
        <v>5059</v>
      </c>
      <c r="D1431" s="123" t="s">
        <v>5060</v>
      </c>
      <c r="E1431" s="74" t="s">
        <v>149</v>
      </c>
      <c r="F1431" s="74" t="s">
        <v>121</v>
      </c>
      <c r="G1431" s="3">
        <v>0</v>
      </c>
      <c r="H1431" s="3">
        <f t="shared" si="28"/>
        <v>0</v>
      </c>
      <c r="I1431" s="3">
        <v>1</v>
      </c>
    </row>
    <row r="1432" spans="1:9" s="77" customFormat="1" ht="45" x14ac:dyDescent="0.25">
      <c r="A1432" s="885"/>
      <c r="B1432" s="666"/>
      <c r="C1432" s="122" t="s">
        <v>5061</v>
      </c>
      <c r="D1432" s="120" t="s">
        <v>5062</v>
      </c>
      <c r="E1432" s="74" t="s">
        <v>149</v>
      </c>
      <c r="F1432" s="74" t="s">
        <v>121</v>
      </c>
      <c r="G1432" s="3">
        <v>317517244</v>
      </c>
      <c r="H1432" s="3">
        <f t="shared" si="28"/>
        <v>317517244</v>
      </c>
      <c r="I1432" s="3">
        <v>1</v>
      </c>
    </row>
    <row r="1433" spans="1:9" s="77" customFormat="1" ht="45" x14ac:dyDescent="0.25">
      <c r="A1433" s="885"/>
      <c r="B1433" s="666"/>
      <c r="C1433" s="122" t="s">
        <v>5063</v>
      </c>
      <c r="D1433" s="120" t="s">
        <v>5064</v>
      </c>
      <c r="E1433" s="74" t="s">
        <v>149</v>
      </c>
      <c r="F1433" s="74" t="s">
        <v>121</v>
      </c>
      <c r="G1433" s="3">
        <v>141959082</v>
      </c>
      <c r="H1433" s="3">
        <f t="shared" si="28"/>
        <v>141959082</v>
      </c>
      <c r="I1433" s="3">
        <v>1</v>
      </c>
    </row>
    <row r="1434" spans="1:9" s="77" customFormat="1" ht="30" x14ac:dyDescent="0.25">
      <c r="A1434" s="885"/>
      <c r="B1434" s="666"/>
      <c r="C1434" s="122" t="s">
        <v>5065</v>
      </c>
      <c r="D1434" s="120" t="s">
        <v>5066</v>
      </c>
      <c r="E1434" s="74" t="s">
        <v>149</v>
      </c>
      <c r="F1434" s="74" t="s">
        <v>121</v>
      </c>
      <c r="G1434" s="3">
        <v>317599634</v>
      </c>
      <c r="H1434" s="3">
        <f t="shared" si="28"/>
        <v>317599634</v>
      </c>
      <c r="I1434" s="3">
        <v>1</v>
      </c>
    </row>
    <row r="1435" spans="1:9" s="77" customFormat="1" ht="30" x14ac:dyDescent="0.25">
      <c r="A1435" s="885"/>
      <c r="B1435" s="666"/>
      <c r="C1435" s="122" t="s">
        <v>5067</v>
      </c>
      <c r="D1435" s="120" t="s">
        <v>5068</v>
      </c>
      <c r="E1435" s="74" t="s">
        <v>149</v>
      </c>
      <c r="F1435" s="74" t="s">
        <v>121</v>
      </c>
      <c r="G1435" s="3">
        <v>363457923</v>
      </c>
      <c r="H1435" s="3">
        <f t="shared" si="28"/>
        <v>363457923</v>
      </c>
      <c r="I1435" s="3">
        <v>1</v>
      </c>
    </row>
    <row r="1436" spans="1:9" s="77" customFormat="1" ht="30" x14ac:dyDescent="0.25">
      <c r="A1436" s="885"/>
      <c r="B1436" s="666"/>
      <c r="C1436" s="122" t="s">
        <v>5069</v>
      </c>
      <c r="D1436" s="120" t="s">
        <v>5070</v>
      </c>
      <c r="E1436" s="74" t="s">
        <v>149</v>
      </c>
      <c r="F1436" s="74" t="s">
        <v>121</v>
      </c>
      <c r="G1436" s="3">
        <v>367545296</v>
      </c>
      <c r="H1436" s="3">
        <f t="shared" si="28"/>
        <v>367545296</v>
      </c>
      <c r="I1436" s="3">
        <v>1</v>
      </c>
    </row>
    <row r="1437" spans="1:9" s="77" customFormat="1" ht="60" x14ac:dyDescent="0.25">
      <c r="A1437" s="885"/>
      <c r="B1437" s="653">
        <v>5113</v>
      </c>
      <c r="C1437" s="122" t="s">
        <v>5071</v>
      </c>
      <c r="D1437" s="120" t="s">
        <v>5072</v>
      </c>
      <c r="E1437" s="74" t="s">
        <v>149</v>
      </c>
      <c r="F1437" s="74" t="s">
        <v>121</v>
      </c>
      <c r="G1437" s="3">
        <v>198143140</v>
      </c>
      <c r="H1437" s="3">
        <f t="shared" si="28"/>
        <v>198143140</v>
      </c>
      <c r="I1437" s="3">
        <v>1</v>
      </c>
    </row>
    <row r="1438" spans="1:9" s="77" customFormat="1" ht="60" x14ac:dyDescent="0.25">
      <c r="A1438" s="885"/>
      <c r="B1438" s="652"/>
      <c r="C1438" s="126">
        <v>45611100</v>
      </c>
      <c r="D1438" s="125" t="s">
        <v>5073</v>
      </c>
      <c r="E1438" s="79" t="s">
        <v>149</v>
      </c>
      <c r="F1438" s="79" t="s">
        <v>121</v>
      </c>
      <c r="G1438" s="16">
        <v>16150000</v>
      </c>
      <c r="H1438" s="16">
        <f t="shared" si="28"/>
        <v>16150000</v>
      </c>
      <c r="I1438" s="3">
        <v>1</v>
      </c>
    </row>
    <row r="1439" spans="1:9" s="77" customFormat="1" ht="60" x14ac:dyDescent="0.25">
      <c r="A1439" s="885"/>
      <c r="B1439" s="652"/>
      <c r="C1439" s="119">
        <v>45611100</v>
      </c>
      <c r="D1439" s="120" t="s">
        <v>5074</v>
      </c>
      <c r="E1439" s="74" t="s">
        <v>149</v>
      </c>
      <c r="F1439" s="74" t="s">
        <v>121</v>
      </c>
      <c r="G1439" s="3">
        <v>445726220</v>
      </c>
      <c r="H1439" s="3">
        <f t="shared" si="28"/>
        <v>445726220</v>
      </c>
      <c r="I1439" s="3">
        <v>1</v>
      </c>
    </row>
    <row r="1440" spans="1:9" s="77" customFormat="1" ht="60" x14ac:dyDescent="0.25">
      <c r="A1440" s="885"/>
      <c r="B1440" s="652"/>
      <c r="C1440" s="122" t="s">
        <v>5075</v>
      </c>
      <c r="D1440" s="120" t="s">
        <v>5076</v>
      </c>
      <c r="E1440" s="74" t="s">
        <v>149</v>
      </c>
      <c r="F1440" s="74" t="s">
        <v>121</v>
      </c>
      <c r="G1440" s="3">
        <v>408801660</v>
      </c>
      <c r="H1440" s="3">
        <f t="shared" si="28"/>
        <v>408801660</v>
      </c>
      <c r="I1440" s="3">
        <v>1</v>
      </c>
    </row>
    <row r="1441" spans="1:9" s="431" customFormat="1" ht="30" customHeight="1" x14ac:dyDescent="0.25">
      <c r="A1441" s="885"/>
      <c r="B1441" s="652"/>
      <c r="C1441" s="122" t="s">
        <v>6414</v>
      </c>
      <c r="D1441" s="120" t="s">
        <v>6387</v>
      </c>
      <c r="E1441" s="426" t="s">
        <v>172</v>
      </c>
      <c r="F1441" s="426" t="s">
        <v>121</v>
      </c>
      <c r="G1441" s="3">
        <v>229027840</v>
      </c>
      <c r="H1441" s="3">
        <v>229027840</v>
      </c>
      <c r="I1441" s="3">
        <v>1</v>
      </c>
    </row>
    <row r="1442" spans="1:9" s="431" customFormat="1" x14ac:dyDescent="0.25">
      <c r="A1442" s="885"/>
      <c r="B1442" s="652"/>
      <c r="C1442" s="122" t="s">
        <v>6415</v>
      </c>
      <c r="D1442" s="120" t="s">
        <v>6387</v>
      </c>
      <c r="E1442" s="426" t="s">
        <v>172</v>
      </c>
      <c r="F1442" s="426" t="s">
        <v>121</v>
      </c>
      <c r="G1442" s="3">
        <v>254228300</v>
      </c>
      <c r="H1442" s="3">
        <v>254228300</v>
      </c>
      <c r="I1442" s="3">
        <v>1</v>
      </c>
    </row>
    <row r="1443" spans="1:9" s="216" customFormat="1" ht="45" x14ac:dyDescent="0.25">
      <c r="A1443" s="885"/>
      <c r="B1443" s="652"/>
      <c r="C1443" s="105" t="s">
        <v>5503</v>
      </c>
      <c r="D1443" s="1" t="s">
        <v>5504</v>
      </c>
      <c r="E1443" s="221" t="s">
        <v>149</v>
      </c>
      <c r="F1443" s="221" t="s">
        <v>121</v>
      </c>
      <c r="G1443" s="3">
        <v>0</v>
      </c>
      <c r="H1443" s="3">
        <v>0</v>
      </c>
      <c r="I1443" s="3">
        <v>1</v>
      </c>
    </row>
    <row r="1444" spans="1:9" s="216" customFormat="1" ht="45" x14ac:dyDescent="0.25">
      <c r="A1444" s="885"/>
      <c r="B1444" s="652"/>
      <c r="C1444" s="105" t="s">
        <v>5505</v>
      </c>
      <c r="D1444" s="1" t="s">
        <v>5506</v>
      </c>
      <c r="E1444" s="221" t="s">
        <v>149</v>
      </c>
      <c r="F1444" s="221" t="s">
        <v>121</v>
      </c>
      <c r="G1444" s="3">
        <v>0</v>
      </c>
      <c r="H1444" s="3">
        <v>0</v>
      </c>
      <c r="I1444" s="3">
        <v>1</v>
      </c>
    </row>
    <row r="1445" spans="1:9" s="431" customFormat="1" ht="28.5" customHeight="1" x14ac:dyDescent="0.25">
      <c r="A1445" s="885"/>
      <c r="B1445" s="652"/>
      <c r="C1445" s="105" t="s">
        <v>6386</v>
      </c>
      <c r="D1445" s="1" t="s">
        <v>6387</v>
      </c>
      <c r="E1445" s="426" t="s">
        <v>172</v>
      </c>
      <c r="F1445" s="426" t="s">
        <v>121</v>
      </c>
      <c r="G1445" s="3">
        <v>260000000</v>
      </c>
      <c r="H1445" s="3">
        <v>260000000</v>
      </c>
      <c r="I1445" s="3">
        <v>1</v>
      </c>
    </row>
    <row r="1446" spans="1:9" s="216" customFormat="1" ht="45" x14ac:dyDescent="0.25">
      <c r="A1446" s="885"/>
      <c r="B1446" s="654"/>
      <c r="C1446" s="105" t="s">
        <v>5507</v>
      </c>
      <c r="D1446" s="1" t="s">
        <v>5508</v>
      </c>
      <c r="E1446" s="221" t="s">
        <v>149</v>
      </c>
      <c r="F1446" s="221" t="s">
        <v>121</v>
      </c>
      <c r="G1446" s="3">
        <v>0</v>
      </c>
      <c r="H1446" s="3">
        <v>0</v>
      </c>
      <c r="I1446" s="3">
        <v>1</v>
      </c>
    </row>
    <row r="1447" spans="1:9" s="77" customFormat="1" x14ac:dyDescent="0.25">
      <c r="A1447" s="885"/>
      <c r="B1447" s="706" t="s">
        <v>118</v>
      </c>
      <c r="C1447" s="706"/>
      <c r="D1447" s="706"/>
      <c r="E1447" s="706"/>
      <c r="F1447" s="706"/>
      <c r="G1447" s="706"/>
      <c r="H1447" s="72">
        <f>SUM(H1451:H1474)</f>
        <v>57646000</v>
      </c>
      <c r="I1447" s="72"/>
    </row>
    <row r="1448" spans="1:9" s="569" customFormat="1" ht="30" x14ac:dyDescent="0.25">
      <c r="A1448" s="885"/>
      <c r="B1448" s="653">
        <v>5113</v>
      </c>
      <c r="C1448" s="567" t="s">
        <v>6868</v>
      </c>
      <c r="D1448" s="567" t="s">
        <v>5289</v>
      </c>
      <c r="E1448" s="567" t="s">
        <v>172</v>
      </c>
      <c r="F1448" s="567" t="s">
        <v>121</v>
      </c>
      <c r="G1448" s="567">
        <v>7383000</v>
      </c>
      <c r="H1448" s="567">
        <v>7383000</v>
      </c>
      <c r="I1448" s="3">
        <v>1</v>
      </c>
    </row>
    <row r="1449" spans="1:9" s="569" customFormat="1" ht="30" x14ac:dyDescent="0.25">
      <c r="A1449" s="885"/>
      <c r="B1449" s="652"/>
      <c r="C1449" s="567" t="s">
        <v>6869</v>
      </c>
      <c r="D1449" s="567" t="s">
        <v>5289</v>
      </c>
      <c r="E1449" s="567" t="s">
        <v>172</v>
      </c>
      <c r="F1449" s="567" t="s">
        <v>121</v>
      </c>
      <c r="G1449" s="567">
        <v>7323000</v>
      </c>
      <c r="H1449" s="567">
        <v>7323000</v>
      </c>
      <c r="I1449" s="3">
        <v>1</v>
      </c>
    </row>
    <row r="1450" spans="1:9" s="569" customFormat="1" ht="30" x14ac:dyDescent="0.25">
      <c r="A1450" s="885"/>
      <c r="B1450" s="652"/>
      <c r="C1450" s="567" t="s">
        <v>6870</v>
      </c>
      <c r="D1450" s="567" t="s">
        <v>5289</v>
      </c>
      <c r="E1450" s="567" t="s">
        <v>172</v>
      </c>
      <c r="F1450" s="567" t="s">
        <v>121</v>
      </c>
      <c r="G1450" s="567">
        <v>6098000</v>
      </c>
      <c r="H1450" s="567">
        <v>6098000</v>
      </c>
      <c r="I1450" s="3">
        <v>1</v>
      </c>
    </row>
    <row r="1451" spans="1:9" s="77" customFormat="1" ht="90" x14ac:dyDescent="0.25">
      <c r="A1451" s="885"/>
      <c r="B1451" s="652"/>
      <c r="C1451" s="231" t="s">
        <v>5077</v>
      </c>
      <c r="D1451" s="1" t="s">
        <v>5078</v>
      </c>
      <c r="E1451" s="221" t="s">
        <v>520</v>
      </c>
      <c r="F1451" s="221" t="s">
        <v>121</v>
      </c>
      <c r="G1451" s="232">
        <v>817000</v>
      </c>
      <c r="H1451" s="232">
        <f t="shared" ref="H1451:H1474" si="30">G1451*I1451</f>
        <v>817000</v>
      </c>
      <c r="I1451" s="3">
        <v>1</v>
      </c>
    </row>
    <row r="1452" spans="1:9" s="611" customFormat="1" ht="30" x14ac:dyDescent="0.25">
      <c r="A1452" s="885"/>
      <c r="B1452" s="652"/>
      <c r="C1452" s="1" t="s">
        <v>6983</v>
      </c>
      <c r="D1452" s="1" t="s">
        <v>532</v>
      </c>
      <c r="E1452" s="231" t="s">
        <v>120</v>
      </c>
      <c r="F1452" s="231" t="s">
        <v>121</v>
      </c>
      <c r="G1452" s="564">
        <v>179000</v>
      </c>
      <c r="H1452" s="564">
        <v>179000</v>
      </c>
      <c r="I1452" s="3">
        <v>1</v>
      </c>
    </row>
    <row r="1453" spans="1:9" s="592" customFormat="1" ht="30" x14ac:dyDescent="0.25">
      <c r="A1453" s="885"/>
      <c r="B1453" s="652"/>
      <c r="C1453" s="1" t="s">
        <v>6978</v>
      </c>
      <c r="D1453" s="1" t="s">
        <v>532</v>
      </c>
      <c r="E1453" s="231" t="s">
        <v>120</v>
      </c>
      <c r="F1453" s="231" t="s">
        <v>121</v>
      </c>
      <c r="G1453" s="231">
        <v>1816000</v>
      </c>
      <c r="H1453" s="231">
        <v>1816000</v>
      </c>
      <c r="I1453" s="3">
        <v>1</v>
      </c>
    </row>
    <row r="1454" spans="1:9" s="77" customFormat="1" ht="60" x14ac:dyDescent="0.25">
      <c r="A1454" s="885"/>
      <c r="B1454" s="652"/>
      <c r="C1454" s="122" t="s">
        <v>5079</v>
      </c>
      <c r="D1454" s="120" t="s">
        <v>5080</v>
      </c>
      <c r="E1454" s="74" t="s">
        <v>520</v>
      </c>
      <c r="F1454" s="74" t="s">
        <v>121</v>
      </c>
      <c r="G1454" s="3">
        <v>2018000</v>
      </c>
      <c r="H1454" s="3">
        <f t="shared" si="30"/>
        <v>2018000</v>
      </c>
      <c r="I1454" s="3">
        <v>1</v>
      </c>
    </row>
    <row r="1455" spans="1:9" s="611" customFormat="1" ht="30" x14ac:dyDescent="0.25">
      <c r="A1455" s="885"/>
      <c r="B1455" s="652"/>
      <c r="C1455" s="122" t="s">
        <v>6987</v>
      </c>
      <c r="D1455" s="122" t="s">
        <v>532</v>
      </c>
      <c r="E1455" s="122" t="s">
        <v>120</v>
      </c>
      <c r="F1455" s="122" t="s">
        <v>121</v>
      </c>
      <c r="G1455" s="122">
        <v>2290000</v>
      </c>
      <c r="H1455" s="122">
        <v>2290000</v>
      </c>
      <c r="I1455" s="122">
        <v>1</v>
      </c>
    </row>
    <row r="1456" spans="1:9" s="611" customFormat="1" ht="30" x14ac:dyDescent="0.25">
      <c r="A1456" s="885"/>
      <c r="B1456" s="652"/>
      <c r="C1456" s="122" t="s">
        <v>6988</v>
      </c>
      <c r="D1456" s="122" t="s">
        <v>532</v>
      </c>
      <c r="E1456" s="122" t="s">
        <v>120</v>
      </c>
      <c r="F1456" s="122" t="s">
        <v>121</v>
      </c>
      <c r="G1456" s="122">
        <v>2059000</v>
      </c>
      <c r="H1456" s="122">
        <v>2059000</v>
      </c>
      <c r="I1456" s="122">
        <v>1</v>
      </c>
    </row>
    <row r="1457" spans="1:10" s="611" customFormat="1" ht="30" x14ac:dyDescent="0.25">
      <c r="A1457" s="885"/>
      <c r="B1457" s="652"/>
      <c r="C1457" s="122" t="s">
        <v>6989</v>
      </c>
      <c r="D1457" s="122" t="s">
        <v>532</v>
      </c>
      <c r="E1457" s="122" t="s">
        <v>120</v>
      </c>
      <c r="F1457" s="122" t="s">
        <v>121</v>
      </c>
      <c r="G1457" s="122">
        <v>2520000</v>
      </c>
      <c r="H1457" s="122">
        <v>2520000</v>
      </c>
      <c r="I1457" s="122">
        <v>1</v>
      </c>
    </row>
    <row r="1458" spans="1:10" s="611" customFormat="1" ht="30" x14ac:dyDescent="0.25">
      <c r="A1458" s="885"/>
      <c r="B1458" s="652"/>
      <c r="C1458" s="122" t="s">
        <v>6990</v>
      </c>
      <c r="D1458" s="122" t="s">
        <v>532</v>
      </c>
      <c r="E1458" s="122" t="s">
        <v>120</v>
      </c>
      <c r="F1458" s="122" t="s">
        <v>121</v>
      </c>
      <c r="G1458" s="122">
        <v>1116000</v>
      </c>
      <c r="H1458" s="122">
        <v>1116000</v>
      </c>
      <c r="I1458" s="122">
        <v>1</v>
      </c>
    </row>
    <row r="1459" spans="1:10" s="611" customFormat="1" ht="30" x14ac:dyDescent="0.25">
      <c r="A1459" s="885"/>
      <c r="B1459" s="618">
        <v>5112</v>
      </c>
      <c r="C1459" s="122" t="s">
        <v>6991</v>
      </c>
      <c r="D1459" s="122" t="s">
        <v>532</v>
      </c>
      <c r="E1459" s="122" t="s">
        <v>120</v>
      </c>
      <c r="F1459" s="122" t="s">
        <v>121</v>
      </c>
      <c r="G1459" s="122">
        <v>69000</v>
      </c>
      <c r="H1459" s="122">
        <v>69000</v>
      </c>
      <c r="I1459" s="122">
        <v>1</v>
      </c>
    </row>
    <row r="1460" spans="1:10" s="637" customFormat="1" ht="30" x14ac:dyDescent="0.25">
      <c r="A1460" s="885"/>
      <c r="B1460" s="618">
        <v>5113</v>
      </c>
      <c r="C1460" s="122" t="s">
        <v>7189</v>
      </c>
      <c r="D1460" s="122" t="s">
        <v>532</v>
      </c>
      <c r="E1460" s="122" t="s">
        <v>120</v>
      </c>
      <c r="F1460" s="122" t="s">
        <v>121</v>
      </c>
      <c r="G1460" s="122">
        <v>404000</v>
      </c>
      <c r="H1460" s="122">
        <v>404000</v>
      </c>
      <c r="I1460" s="122">
        <v>1</v>
      </c>
      <c r="J1460" s="122"/>
    </row>
    <row r="1461" spans="1:10" s="637" customFormat="1" ht="30" x14ac:dyDescent="0.25">
      <c r="A1461" s="885"/>
      <c r="B1461" s="618">
        <v>5113</v>
      </c>
      <c r="C1461" s="122" t="s">
        <v>7190</v>
      </c>
      <c r="D1461" s="122" t="s">
        <v>532</v>
      </c>
      <c r="E1461" s="122" t="s">
        <v>120</v>
      </c>
      <c r="F1461" s="122" t="s">
        <v>121</v>
      </c>
      <c r="G1461" s="122">
        <v>3407000</v>
      </c>
      <c r="H1461" s="122">
        <v>3407000</v>
      </c>
      <c r="I1461" s="122">
        <v>1</v>
      </c>
      <c r="J1461" s="122"/>
    </row>
    <row r="1462" spans="1:10" s="637" customFormat="1" ht="30" x14ac:dyDescent="0.25">
      <c r="A1462" s="885"/>
      <c r="B1462" s="618">
        <v>5113</v>
      </c>
      <c r="C1462" s="122" t="s">
        <v>7188</v>
      </c>
      <c r="D1462" s="122" t="s">
        <v>532</v>
      </c>
      <c r="E1462" s="122" t="s">
        <v>120</v>
      </c>
      <c r="F1462" s="122" t="s">
        <v>121</v>
      </c>
      <c r="G1462" s="122">
        <v>3661000</v>
      </c>
      <c r="H1462" s="122">
        <v>3661000</v>
      </c>
      <c r="I1462" s="122">
        <v>1</v>
      </c>
    </row>
    <row r="1463" spans="1:10" s="77" customFormat="1" ht="60" x14ac:dyDescent="0.25">
      <c r="A1463" s="885"/>
      <c r="B1463" s="652">
        <v>5113</v>
      </c>
      <c r="C1463" s="122" t="s">
        <v>5081</v>
      </c>
      <c r="D1463" s="120" t="s">
        <v>5082</v>
      </c>
      <c r="E1463" s="74" t="s">
        <v>520</v>
      </c>
      <c r="F1463" s="74" t="s">
        <v>121</v>
      </c>
      <c r="G1463" s="3">
        <v>4643000</v>
      </c>
      <c r="H1463" s="3">
        <f t="shared" si="30"/>
        <v>4643000</v>
      </c>
      <c r="I1463" s="3">
        <v>1</v>
      </c>
    </row>
    <row r="1464" spans="1:10" s="77" customFormat="1" ht="60" x14ac:dyDescent="0.25">
      <c r="A1464" s="885"/>
      <c r="B1464" s="652"/>
      <c r="C1464" s="122" t="s">
        <v>5083</v>
      </c>
      <c r="D1464" s="120" t="s">
        <v>5084</v>
      </c>
      <c r="E1464" s="74" t="s">
        <v>520</v>
      </c>
      <c r="F1464" s="74" t="s">
        <v>121</v>
      </c>
      <c r="G1464" s="3">
        <v>5327000</v>
      </c>
      <c r="H1464" s="3">
        <f t="shared" si="30"/>
        <v>5327000</v>
      </c>
      <c r="I1464" s="3">
        <v>1</v>
      </c>
    </row>
    <row r="1465" spans="1:10" s="77" customFormat="1" ht="60" x14ac:dyDescent="0.25">
      <c r="A1465" s="885"/>
      <c r="B1465" s="652"/>
      <c r="C1465" s="122" t="s">
        <v>5085</v>
      </c>
      <c r="D1465" s="120" t="s">
        <v>5086</v>
      </c>
      <c r="E1465" s="74" t="s">
        <v>520</v>
      </c>
      <c r="F1465" s="74" t="s">
        <v>121</v>
      </c>
      <c r="G1465" s="3">
        <v>5378000</v>
      </c>
      <c r="H1465" s="3">
        <f t="shared" si="30"/>
        <v>5378000</v>
      </c>
      <c r="I1465" s="3">
        <v>1</v>
      </c>
    </row>
    <row r="1466" spans="1:10" s="611" customFormat="1" ht="30" x14ac:dyDescent="0.25">
      <c r="A1466" s="885"/>
      <c r="B1466" s="652"/>
      <c r="C1466" s="120" t="s">
        <v>6981</v>
      </c>
      <c r="D1466" s="120" t="s">
        <v>532</v>
      </c>
      <c r="E1466" s="231" t="s">
        <v>120</v>
      </c>
      <c r="F1466" s="231" t="s">
        <v>121</v>
      </c>
      <c r="G1466" s="564">
        <v>2151000</v>
      </c>
      <c r="H1466" s="564">
        <v>2151000</v>
      </c>
      <c r="I1466" s="3">
        <v>1</v>
      </c>
    </row>
    <row r="1467" spans="1:10" s="77" customFormat="1" ht="60" x14ac:dyDescent="0.25">
      <c r="A1467" s="885"/>
      <c r="B1467" s="652"/>
      <c r="C1467" s="122" t="s">
        <v>5087</v>
      </c>
      <c r="D1467" s="120" t="s">
        <v>5088</v>
      </c>
      <c r="E1467" s="74" t="s">
        <v>520</v>
      </c>
      <c r="F1467" s="74" t="s">
        <v>121</v>
      </c>
      <c r="G1467" s="3">
        <v>0</v>
      </c>
      <c r="H1467" s="3">
        <f t="shared" si="30"/>
        <v>0</v>
      </c>
      <c r="I1467" s="3">
        <v>1</v>
      </c>
    </row>
    <row r="1468" spans="1:10" s="77" customFormat="1" ht="75" x14ac:dyDescent="0.25">
      <c r="A1468" s="885"/>
      <c r="B1468" s="654"/>
      <c r="C1468" s="122" t="s">
        <v>5089</v>
      </c>
      <c r="D1468" s="120" t="s">
        <v>5090</v>
      </c>
      <c r="E1468" s="74" t="s">
        <v>520</v>
      </c>
      <c r="F1468" s="74" t="s">
        <v>121</v>
      </c>
      <c r="G1468" s="3">
        <v>1430000</v>
      </c>
      <c r="H1468" s="3">
        <f t="shared" si="30"/>
        <v>1430000</v>
      </c>
      <c r="I1468" s="3">
        <v>1</v>
      </c>
    </row>
    <row r="1469" spans="1:10" s="77" customFormat="1" ht="75" x14ac:dyDescent="0.25">
      <c r="A1469" s="885"/>
      <c r="B1469" s="233">
        <v>4251</v>
      </c>
      <c r="C1469" s="221" t="s">
        <v>5091</v>
      </c>
      <c r="D1469" s="1" t="s">
        <v>5092</v>
      </c>
      <c r="E1469" s="221" t="s">
        <v>520</v>
      </c>
      <c r="F1469" s="221" t="s">
        <v>121</v>
      </c>
      <c r="G1469" s="3">
        <v>1213000</v>
      </c>
      <c r="H1469" s="3">
        <f t="shared" si="30"/>
        <v>1213000</v>
      </c>
      <c r="I1469" s="3">
        <v>1</v>
      </c>
    </row>
    <row r="1470" spans="1:10" s="77" customFormat="1" ht="75" x14ac:dyDescent="0.25">
      <c r="A1470" s="885"/>
      <c r="B1470" s="653">
        <v>5113</v>
      </c>
      <c r="C1470" s="122" t="s">
        <v>5093</v>
      </c>
      <c r="D1470" s="120" t="s">
        <v>5094</v>
      </c>
      <c r="E1470" s="74" t="s">
        <v>520</v>
      </c>
      <c r="F1470" s="74" t="s">
        <v>121</v>
      </c>
      <c r="G1470" s="3">
        <v>2790000</v>
      </c>
      <c r="H1470" s="3">
        <f t="shared" si="30"/>
        <v>2790000</v>
      </c>
      <c r="I1470" s="3">
        <v>1</v>
      </c>
    </row>
    <row r="1471" spans="1:10" s="77" customFormat="1" ht="105" x14ac:dyDescent="0.25">
      <c r="A1471" s="885"/>
      <c r="B1471" s="652"/>
      <c r="C1471" s="126">
        <v>71351540</v>
      </c>
      <c r="D1471" s="125" t="s">
        <v>5095</v>
      </c>
      <c r="E1471" s="79" t="s">
        <v>172</v>
      </c>
      <c r="F1471" s="79" t="s">
        <v>121</v>
      </c>
      <c r="G1471" s="16">
        <v>3935000</v>
      </c>
      <c r="H1471" s="16">
        <f t="shared" si="30"/>
        <v>3935000</v>
      </c>
      <c r="I1471" s="16">
        <v>1</v>
      </c>
    </row>
    <row r="1472" spans="1:10" s="77" customFormat="1" ht="105" x14ac:dyDescent="0.25">
      <c r="A1472" s="885"/>
      <c r="B1472" s="652"/>
      <c r="C1472" s="122" t="s">
        <v>5096</v>
      </c>
      <c r="D1472" s="120" t="s">
        <v>5097</v>
      </c>
      <c r="E1472" s="74" t="s">
        <v>520</v>
      </c>
      <c r="F1472" s="74" t="s">
        <v>121</v>
      </c>
      <c r="G1472" s="3">
        <v>5460000</v>
      </c>
      <c r="H1472" s="3">
        <f t="shared" si="30"/>
        <v>5460000</v>
      </c>
      <c r="I1472" s="3">
        <v>1</v>
      </c>
    </row>
    <row r="1473" spans="1:9" s="77" customFormat="1" ht="105" x14ac:dyDescent="0.25">
      <c r="A1473" s="885"/>
      <c r="B1473" s="652"/>
      <c r="C1473" s="122" t="s">
        <v>5098</v>
      </c>
      <c r="D1473" s="120" t="s">
        <v>5099</v>
      </c>
      <c r="E1473" s="74" t="s">
        <v>520</v>
      </c>
      <c r="F1473" s="74" t="s">
        <v>121</v>
      </c>
      <c r="G1473" s="3">
        <v>4963000</v>
      </c>
      <c r="H1473" s="3">
        <f t="shared" si="30"/>
        <v>4963000</v>
      </c>
      <c r="I1473" s="3">
        <v>1</v>
      </c>
    </row>
    <row r="1474" spans="1:9" s="78" customFormat="1" ht="30" x14ac:dyDescent="0.25">
      <c r="A1474" s="885"/>
      <c r="B1474" s="654"/>
      <c r="C1474" s="126">
        <v>98111140</v>
      </c>
      <c r="D1474" s="125" t="s">
        <v>532</v>
      </c>
      <c r="E1474" s="79" t="s">
        <v>120</v>
      </c>
      <c r="F1474" s="79" t="s">
        <v>121</v>
      </c>
      <c r="G1474" s="16">
        <v>0</v>
      </c>
      <c r="H1474" s="16">
        <f t="shared" si="30"/>
        <v>0</v>
      </c>
      <c r="I1474" s="16">
        <v>1</v>
      </c>
    </row>
    <row r="1475" spans="1:9" s="78" customFormat="1" x14ac:dyDescent="0.25">
      <c r="A1475" s="885"/>
      <c r="B1475" s="685" t="s">
        <v>6779</v>
      </c>
      <c r="C1475" s="685"/>
      <c r="D1475" s="685"/>
      <c r="E1475" s="685"/>
      <c r="F1475" s="685"/>
      <c r="G1475" s="685"/>
      <c r="H1475" s="16"/>
      <c r="I1475" s="16"/>
    </row>
    <row r="1476" spans="1:9" s="78" customFormat="1" x14ac:dyDescent="0.25">
      <c r="A1476" s="885"/>
      <c r="B1476" s="706" t="s">
        <v>154</v>
      </c>
      <c r="C1476" s="706"/>
      <c r="D1476" s="706"/>
      <c r="E1476" s="706"/>
      <c r="F1476" s="706"/>
      <c r="G1476" s="706"/>
      <c r="H1476" s="16"/>
      <c r="I1476" s="16"/>
    </row>
    <row r="1477" spans="1:9" s="78" customFormat="1" ht="30" x14ac:dyDescent="0.25">
      <c r="A1477" s="885"/>
      <c r="B1477" s="542">
        <v>5112</v>
      </c>
      <c r="C1477" s="122" t="s">
        <v>6780</v>
      </c>
      <c r="D1477" s="122" t="s">
        <v>6781</v>
      </c>
      <c r="E1477" s="122" t="s">
        <v>126</v>
      </c>
      <c r="F1477" s="122" t="s">
        <v>121</v>
      </c>
      <c r="G1477" s="122">
        <v>0</v>
      </c>
      <c r="H1477" s="122">
        <v>0</v>
      </c>
      <c r="I1477" s="122">
        <v>1</v>
      </c>
    </row>
    <row r="1478" spans="1:9" s="77" customFormat="1" ht="39.950000000000003" customHeight="1" x14ac:dyDescent="0.25">
      <c r="A1478" s="885"/>
      <c r="B1478" s="685" t="s">
        <v>5100</v>
      </c>
      <c r="C1478" s="685"/>
      <c r="D1478" s="685"/>
      <c r="E1478" s="685"/>
      <c r="F1478" s="685"/>
      <c r="G1478" s="685"/>
      <c r="H1478" s="2">
        <f>SUM(H1479)</f>
        <v>8500000</v>
      </c>
      <c r="I1478" s="2"/>
    </row>
    <row r="1479" spans="1:9" s="77" customFormat="1" x14ac:dyDescent="0.25">
      <c r="A1479" s="885"/>
      <c r="B1479" s="706" t="s">
        <v>118</v>
      </c>
      <c r="C1479" s="706"/>
      <c r="D1479" s="706"/>
      <c r="E1479" s="706"/>
      <c r="F1479" s="706"/>
      <c r="G1479" s="706"/>
      <c r="H1479" s="72">
        <f>SUM(H1480:H1481)</f>
        <v>8500000</v>
      </c>
      <c r="I1479" s="72"/>
    </row>
    <row r="1480" spans="1:9" s="77" customFormat="1" ht="45" x14ac:dyDescent="0.25">
      <c r="A1480" s="885"/>
      <c r="B1480" s="666">
        <v>4239</v>
      </c>
      <c r="C1480" s="122" t="s">
        <v>5101</v>
      </c>
      <c r="D1480" s="120" t="s">
        <v>5102</v>
      </c>
      <c r="E1480" s="74" t="s">
        <v>14</v>
      </c>
      <c r="F1480" s="74" t="s">
        <v>121</v>
      </c>
      <c r="G1480" s="3">
        <v>1500000</v>
      </c>
      <c r="H1480" s="3">
        <f>G1480*I1480</f>
        <v>1500000</v>
      </c>
      <c r="I1480" s="3">
        <v>1</v>
      </c>
    </row>
    <row r="1481" spans="1:9" s="77" customFormat="1" ht="60" x14ac:dyDescent="0.25">
      <c r="A1481" s="885"/>
      <c r="B1481" s="666"/>
      <c r="C1481" s="122" t="s">
        <v>5103</v>
      </c>
      <c r="D1481" s="120" t="s">
        <v>5104</v>
      </c>
      <c r="E1481" s="74" t="s">
        <v>14</v>
      </c>
      <c r="F1481" s="74" t="s">
        <v>121</v>
      </c>
      <c r="G1481" s="3">
        <v>7000000</v>
      </c>
      <c r="H1481" s="3">
        <f>G1481*I1481</f>
        <v>7000000</v>
      </c>
      <c r="I1481" s="3">
        <v>1</v>
      </c>
    </row>
    <row r="1482" spans="1:9" s="554" customFormat="1" x14ac:dyDescent="0.25">
      <c r="A1482" s="885"/>
      <c r="B1482" s="685" t="s">
        <v>6789</v>
      </c>
      <c r="C1482" s="685"/>
      <c r="D1482" s="685"/>
      <c r="E1482" s="685"/>
      <c r="F1482" s="685"/>
      <c r="G1482" s="685"/>
      <c r="H1482" s="3"/>
      <c r="I1482" s="3"/>
    </row>
    <row r="1483" spans="1:9" s="554" customFormat="1" x14ac:dyDescent="0.25">
      <c r="A1483" s="885"/>
      <c r="B1483" s="706" t="s">
        <v>154</v>
      </c>
      <c r="C1483" s="706"/>
      <c r="D1483" s="706"/>
      <c r="E1483" s="706"/>
      <c r="F1483" s="706"/>
      <c r="G1483" s="706"/>
      <c r="H1483" s="3"/>
      <c r="I1483" s="3"/>
    </row>
    <row r="1484" spans="1:9" s="611" customFormat="1" ht="30" x14ac:dyDescent="0.25">
      <c r="A1484" s="885"/>
      <c r="B1484" s="119" t="s">
        <v>5293</v>
      </c>
      <c r="C1484" s="119" t="s">
        <v>6996</v>
      </c>
      <c r="D1484" s="120" t="s">
        <v>539</v>
      </c>
      <c r="E1484" s="119" t="s">
        <v>126</v>
      </c>
      <c r="F1484" s="120" t="s">
        <v>121</v>
      </c>
      <c r="G1484" s="3">
        <v>0</v>
      </c>
      <c r="H1484" s="3">
        <v>0</v>
      </c>
      <c r="I1484" s="3">
        <v>1</v>
      </c>
    </row>
    <row r="1485" spans="1:9" s="554" customFormat="1" ht="30" x14ac:dyDescent="0.25">
      <c r="A1485" s="885"/>
      <c r="B1485" s="553">
        <v>5113</v>
      </c>
      <c r="C1485" s="122" t="s">
        <v>6884</v>
      </c>
      <c r="D1485" s="120" t="s">
        <v>539</v>
      </c>
      <c r="E1485" s="122" t="s">
        <v>172</v>
      </c>
      <c r="F1485" s="122" t="s">
        <v>121</v>
      </c>
      <c r="G1485" s="3">
        <v>0</v>
      </c>
      <c r="H1485" s="3">
        <v>0</v>
      </c>
      <c r="I1485" s="3">
        <v>1</v>
      </c>
    </row>
    <row r="1486" spans="1:9" s="554" customFormat="1" x14ac:dyDescent="0.25">
      <c r="A1486" s="885"/>
      <c r="B1486" s="685" t="s">
        <v>6804</v>
      </c>
      <c r="C1486" s="685"/>
      <c r="D1486" s="685"/>
      <c r="E1486" s="685"/>
      <c r="F1486" s="685"/>
      <c r="G1486" s="685"/>
      <c r="H1486" s="3"/>
      <c r="I1486" s="3"/>
    </row>
    <row r="1487" spans="1:9" s="554" customFormat="1" x14ac:dyDescent="0.25">
      <c r="A1487" s="885"/>
      <c r="B1487" s="553"/>
      <c r="C1487" s="122"/>
      <c r="D1487" s="120"/>
      <c r="E1487" s="122"/>
      <c r="F1487" s="122"/>
      <c r="G1487" s="3"/>
      <c r="H1487" s="3"/>
      <c r="I1487" s="3"/>
    </row>
    <row r="1488" spans="1:9" s="554" customFormat="1" ht="54" customHeight="1" x14ac:dyDescent="0.25">
      <c r="A1488" s="885"/>
      <c r="B1488" s="122" t="s">
        <v>6806</v>
      </c>
      <c r="C1488" s="122" t="s">
        <v>6805</v>
      </c>
      <c r="D1488" s="123" t="s">
        <v>7173</v>
      </c>
      <c r="E1488" s="553" t="s">
        <v>14</v>
      </c>
      <c r="F1488" s="122" t="s">
        <v>121</v>
      </c>
      <c r="G1488" s="122">
        <v>2880000</v>
      </c>
      <c r="H1488" s="122">
        <v>2880000</v>
      </c>
      <c r="I1488" s="122">
        <v>1</v>
      </c>
    </row>
    <row r="1489" spans="1:9" s="353" customFormat="1" x14ac:dyDescent="0.25">
      <c r="A1489" s="885"/>
      <c r="B1489" s="685" t="s">
        <v>5855</v>
      </c>
      <c r="C1489" s="685"/>
      <c r="D1489" s="685"/>
      <c r="E1489" s="685"/>
      <c r="F1489" s="685"/>
      <c r="G1489" s="685"/>
      <c r="H1489" s="3"/>
      <c r="I1489" s="3"/>
    </row>
    <row r="1490" spans="1:9" s="353" customFormat="1" x14ac:dyDescent="0.25">
      <c r="A1490" s="885"/>
      <c r="B1490" s="706" t="s">
        <v>118</v>
      </c>
      <c r="C1490" s="706"/>
      <c r="D1490" s="706"/>
      <c r="E1490" s="706"/>
      <c r="F1490" s="706"/>
      <c r="G1490" s="706"/>
      <c r="H1490" s="3"/>
      <c r="I1490" s="3"/>
    </row>
    <row r="1491" spans="1:9" s="623" customFormat="1" ht="30" x14ac:dyDescent="0.25">
      <c r="A1491" s="885"/>
      <c r="B1491" s="655" t="s">
        <v>5652</v>
      </c>
      <c r="C1491" s="122" t="s">
        <v>7164</v>
      </c>
      <c r="D1491" s="122" t="s">
        <v>5289</v>
      </c>
      <c r="E1491" s="122" t="s">
        <v>3135</v>
      </c>
      <c r="F1491" s="122" t="s">
        <v>121</v>
      </c>
      <c r="G1491" s="122">
        <v>72800</v>
      </c>
      <c r="H1491" s="122">
        <v>72800</v>
      </c>
      <c r="I1491" s="3">
        <v>1</v>
      </c>
    </row>
    <row r="1492" spans="1:9" s="623" customFormat="1" ht="30" x14ac:dyDescent="0.25">
      <c r="A1492" s="885"/>
      <c r="B1492" s="893"/>
      <c r="C1492" s="122" t="s">
        <v>7163</v>
      </c>
      <c r="D1492" s="122" t="s">
        <v>5289</v>
      </c>
      <c r="E1492" s="122" t="s">
        <v>3135</v>
      </c>
      <c r="F1492" s="122" t="s">
        <v>121</v>
      </c>
      <c r="G1492" s="122">
        <v>20000</v>
      </c>
      <c r="H1492" s="122">
        <v>20000</v>
      </c>
      <c r="I1492" s="122">
        <v>1</v>
      </c>
    </row>
    <row r="1493" spans="1:9" s="353" customFormat="1" ht="30" x14ac:dyDescent="0.25">
      <c r="A1493" s="885"/>
      <c r="B1493" s="656"/>
      <c r="C1493" s="122" t="s">
        <v>5854</v>
      </c>
      <c r="D1493" s="122" t="s">
        <v>5289</v>
      </c>
      <c r="E1493" s="122" t="s">
        <v>3135</v>
      </c>
      <c r="F1493" s="122" t="s">
        <v>121</v>
      </c>
      <c r="G1493" s="122">
        <v>321600</v>
      </c>
      <c r="H1493" s="122">
        <v>321600</v>
      </c>
      <c r="I1493" s="122">
        <v>1</v>
      </c>
    </row>
    <row r="1494" spans="1:9" s="77" customFormat="1" ht="23.25" customHeight="1" x14ac:dyDescent="0.25">
      <c r="A1494" s="885"/>
      <c r="B1494" s="685" t="s">
        <v>299</v>
      </c>
      <c r="C1494" s="685"/>
      <c r="D1494" s="685"/>
      <c r="E1494" s="685"/>
      <c r="F1494" s="685"/>
      <c r="G1494" s="685"/>
      <c r="H1494" s="2">
        <f>SUM(H1495)</f>
        <v>726096000</v>
      </c>
      <c r="I1494" s="2"/>
    </row>
    <row r="1495" spans="1:9" s="77" customFormat="1" ht="15" customHeight="1" x14ac:dyDescent="0.25">
      <c r="A1495" s="885"/>
      <c r="B1495" s="706" t="s">
        <v>118</v>
      </c>
      <c r="C1495" s="706"/>
      <c r="D1495" s="706"/>
      <c r="E1495" s="706"/>
      <c r="F1495" s="706"/>
      <c r="G1495" s="706"/>
      <c r="H1495" s="72">
        <f>SUM(H1496:H1497)</f>
        <v>726096000</v>
      </c>
      <c r="I1495" s="72"/>
    </row>
    <row r="1496" spans="1:9" s="77" customFormat="1" ht="345" customHeight="1" x14ac:dyDescent="0.25">
      <c r="A1496" s="885"/>
      <c r="B1496" s="666">
        <v>4215</v>
      </c>
      <c r="C1496" s="122" t="s">
        <v>5105</v>
      </c>
      <c r="D1496" s="120" t="s">
        <v>5106</v>
      </c>
      <c r="E1496" s="74" t="s">
        <v>172</v>
      </c>
      <c r="F1496" s="74" t="s">
        <v>121</v>
      </c>
      <c r="G1496" s="3">
        <v>666588000</v>
      </c>
      <c r="H1496" s="3">
        <f>G1496*I1496</f>
        <v>666588000</v>
      </c>
      <c r="I1496" s="3">
        <v>1</v>
      </c>
    </row>
    <row r="1497" spans="1:9" s="77" customFormat="1" ht="75" customHeight="1" x14ac:dyDescent="0.25">
      <c r="A1497" s="885"/>
      <c r="B1497" s="666"/>
      <c r="C1497" s="122" t="s">
        <v>5107</v>
      </c>
      <c r="D1497" s="123" t="s">
        <v>5108</v>
      </c>
      <c r="E1497" s="74" t="s">
        <v>172</v>
      </c>
      <c r="F1497" s="74" t="s">
        <v>121</v>
      </c>
      <c r="G1497" s="3">
        <v>59508000</v>
      </c>
      <c r="H1497" s="3">
        <f>G1497*I1497</f>
        <v>59508000</v>
      </c>
      <c r="I1497" s="3">
        <v>1</v>
      </c>
    </row>
    <row r="1498" spans="1:9" s="77" customFormat="1" ht="39.950000000000003" customHeight="1" x14ac:dyDescent="0.25">
      <c r="A1498" s="885"/>
      <c r="B1498" s="685" t="s">
        <v>5109</v>
      </c>
      <c r="C1498" s="685"/>
      <c r="D1498" s="685"/>
      <c r="E1498" s="685"/>
      <c r="F1498" s="685"/>
      <c r="G1498" s="685"/>
      <c r="H1498" s="2"/>
      <c r="I1498" s="2"/>
    </row>
    <row r="1499" spans="1:9" s="77" customFormat="1" ht="39.950000000000003" customHeight="1" x14ac:dyDescent="0.25">
      <c r="A1499" s="885"/>
      <c r="B1499" s="685" t="s">
        <v>5110</v>
      </c>
      <c r="C1499" s="685"/>
      <c r="D1499" s="685"/>
      <c r="E1499" s="685"/>
      <c r="F1499" s="685"/>
      <c r="G1499" s="685"/>
      <c r="H1499" s="2">
        <f>SUM(H1500)</f>
        <v>36366940</v>
      </c>
      <c r="I1499" s="2"/>
    </row>
    <row r="1500" spans="1:9" s="77" customFormat="1" ht="15" customHeight="1" x14ac:dyDescent="0.25">
      <c r="A1500" s="885"/>
      <c r="B1500" s="706" t="s">
        <v>154</v>
      </c>
      <c r="C1500" s="706"/>
      <c r="D1500" s="706"/>
      <c r="E1500" s="706"/>
      <c r="F1500" s="706"/>
      <c r="G1500" s="706"/>
      <c r="H1500" s="72">
        <f>SUM(H1501:H1501)</f>
        <v>36366940</v>
      </c>
      <c r="I1500" s="72"/>
    </row>
    <row r="1501" spans="1:9" s="77" customFormat="1" ht="30" customHeight="1" x14ac:dyDescent="0.25">
      <c r="A1501" s="885"/>
      <c r="B1501" s="74">
        <v>5113</v>
      </c>
      <c r="C1501" s="122" t="s">
        <v>5111</v>
      </c>
      <c r="D1501" s="120" t="s">
        <v>5112</v>
      </c>
      <c r="E1501" s="74" t="s">
        <v>149</v>
      </c>
      <c r="F1501" s="74" t="s">
        <v>121</v>
      </c>
      <c r="G1501" s="3">
        <v>36366940</v>
      </c>
      <c r="H1501" s="3">
        <f>G1501*I1501</f>
        <v>36366940</v>
      </c>
      <c r="I1501" s="3">
        <v>1</v>
      </c>
    </row>
    <row r="1502" spans="1:9" s="520" customFormat="1" ht="30" customHeight="1" x14ac:dyDescent="0.25">
      <c r="A1502" s="885"/>
      <c r="B1502" s="685" t="s">
        <v>6713</v>
      </c>
      <c r="C1502" s="685"/>
      <c r="D1502" s="685"/>
      <c r="E1502" s="685"/>
      <c r="F1502" s="685"/>
      <c r="G1502" s="685"/>
      <c r="H1502" s="3"/>
      <c r="I1502" s="3"/>
    </row>
    <row r="1503" spans="1:9" s="520" customFormat="1" ht="30" customHeight="1" x14ac:dyDescent="0.25">
      <c r="A1503" s="885"/>
      <c r="B1503" s="519" t="s">
        <v>6328</v>
      </c>
      <c r="C1503" s="519" t="s">
        <v>6714</v>
      </c>
      <c r="D1503" s="519" t="s">
        <v>5639</v>
      </c>
      <c r="E1503" s="519" t="s">
        <v>14</v>
      </c>
      <c r="F1503" s="519" t="s">
        <v>15</v>
      </c>
      <c r="G1503" s="100">
        <v>10000</v>
      </c>
      <c r="H1503" s="3">
        <v>3000000</v>
      </c>
      <c r="I1503" s="100">
        <v>300</v>
      </c>
    </row>
    <row r="1504" spans="1:9" s="77" customFormat="1" ht="39.950000000000003" customHeight="1" x14ac:dyDescent="0.25">
      <c r="A1504" s="885"/>
      <c r="B1504" s="685" t="s">
        <v>5113</v>
      </c>
      <c r="C1504" s="685"/>
      <c r="D1504" s="685"/>
      <c r="E1504" s="685"/>
      <c r="F1504" s="685"/>
      <c r="G1504" s="685"/>
      <c r="H1504" s="2">
        <f>SUM(H1505)</f>
        <v>25500000</v>
      </c>
      <c r="I1504" s="2"/>
    </row>
    <row r="1505" spans="1:9" s="77" customFormat="1" ht="15" customHeight="1" x14ac:dyDescent="0.25">
      <c r="A1505" s="885"/>
      <c r="B1505" s="706" t="s">
        <v>118</v>
      </c>
      <c r="C1505" s="706"/>
      <c r="D1505" s="706"/>
      <c r="E1505" s="706"/>
      <c r="F1505" s="706"/>
      <c r="G1505" s="706"/>
      <c r="H1505" s="72">
        <f>SUM(H1506:H1507)</f>
        <v>25500000</v>
      </c>
      <c r="I1505" s="72"/>
    </row>
    <row r="1506" spans="1:9" s="77" customFormat="1" ht="45" customHeight="1" x14ac:dyDescent="0.25">
      <c r="A1506" s="885"/>
      <c r="B1506" s="666">
        <v>4239</v>
      </c>
      <c r="C1506" s="122" t="s">
        <v>5114</v>
      </c>
      <c r="D1506" s="120" t="s">
        <v>5115</v>
      </c>
      <c r="E1506" s="74" t="s">
        <v>126</v>
      </c>
      <c r="F1506" s="74" t="s">
        <v>121</v>
      </c>
      <c r="G1506" s="3">
        <v>10500000</v>
      </c>
      <c r="H1506" s="3">
        <f>G1506*I1506</f>
        <v>10500000</v>
      </c>
      <c r="I1506" s="3">
        <v>1</v>
      </c>
    </row>
    <row r="1507" spans="1:9" s="77" customFormat="1" ht="30" customHeight="1" x14ac:dyDescent="0.25">
      <c r="A1507" s="885"/>
      <c r="B1507" s="666"/>
      <c r="C1507" s="122" t="s">
        <v>5116</v>
      </c>
      <c r="D1507" s="120" t="s">
        <v>5117</v>
      </c>
      <c r="E1507" s="74" t="s">
        <v>149</v>
      </c>
      <c r="F1507" s="74" t="s">
        <v>121</v>
      </c>
      <c r="G1507" s="3">
        <v>15000000</v>
      </c>
      <c r="H1507" s="3">
        <f>G1507*I1507</f>
        <v>15000000</v>
      </c>
      <c r="I1507" s="3">
        <v>1</v>
      </c>
    </row>
    <row r="1508" spans="1:9" s="77" customFormat="1" ht="39.950000000000003" customHeight="1" x14ac:dyDescent="0.25">
      <c r="A1508" s="885"/>
      <c r="B1508" s="685" t="s">
        <v>5118</v>
      </c>
      <c r="C1508" s="685"/>
      <c r="D1508" s="685"/>
      <c r="E1508" s="685"/>
      <c r="F1508" s="685"/>
      <c r="G1508" s="685"/>
      <c r="H1508" s="2">
        <f>SUM(H1509+H1512)</f>
        <v>1144805</v>
      </c>
      <c r="I1508" s="2"/>
    </row>
    <row r="1509" spans="1:9" s="77" customFormat="1" ht="15" customHeight="1" x14ac:dyDescent="0.25">
      <c r="A1509" s="885"/>
      <c r="B1509" s="706" t="s">
        <v>11</v>
      </c>
      <c r="C1509" s="706"/>
      <c r="D1509" s="706"/>
      <c r="E1509" s="706"/>
      <c r="F1509" s="706"/>
      <c r="G1509" s="706"/>
      <c r="H1509" s="72">
        <f>SUM(H1510:H1511)</f>
        <v>1144805</v>
      </c>
      <c r="I1509" s="72"/>
    </row>
    <row r="1510" spans="1:9" s="77" customFormat="1" x14ac:dyDescent="0.25">
      <c r="A1510" s="885"/>
      <c r="B1510" s="666">
        <v>4861</v>
      </c>
      <c r="C1510" s="119" t="s">
        <v>5119</v>
      </c>
      <c r="D1510" s="120" t="s">
        <v>5120</v>
      </c>
      <c r="E1510" s="74" t="s">
        <v>14</v>
      </c>
      <c r="F1510" s="74" t="s">
        <v>15</v>
      </c>
      <c r="G1510" s="418">
        <f>H1510/I1510</f>
        <v>429.90243902439022</v>
      </c>
      <c r="H1510" s="417">
        <v>176260</v>
      </c>
      <c r="I1510" s="3">
        <v>410</v>
      </c>
    </row>
    <row r="1511" spans="1:9" s="77" customFormat="1" ht="30" x14ac:dyDescent="0.25">
      <c r="A1511" s="885"/>
      <c r="B1511" s="666"/>
      <c r="C1511" s="119" t="s">
        <v>5121</v>
      </c>
      <c r="D1511" s="120" t="s">
        <v>4296</v>
      </c>
      <c r="E1511" s="74" t="s">
        <v>14</v>
      </c>
      <c r="F1511" s="74" t="s">
        <v>15</v>
      </c>
      <c r="G1511" s="3">
        <f>H1511/I1511</f>
        <v>9985</v>
      </c>
      <c r="H1511" s="417">
        <v>968545</v>
      </c>
      <c r="I1511" s="3">
        <v>97</v>
      </c>
    </row>
    <row r="1512" spans="1:9" s="77" customFormat="1" ht="15" customHeight="1" x14ac:dyDescent="0.25">
      <c r="A1512" s="885"/>
      <c r="B1512" s="706" t="s">
        <v>118</v>
      </c>
      <c r="C1512" s="706"/>
      <c r="D1512" s="706"/>
      <c r="E1512" s="706"/>
      <c r="F1512" s="706"/>
      <c r="G1512" s="706"/>
      <c r="H1512" s="72">
        <f>SUM(H1513:H1515)</f>
        <v>0</v>
      </c>
      <c r="I1512" s="72"/>
    </row>
    <row r="1513" spans="1:9" s="77" customFormat="1" ht="60" customHeight="1" x14ac:dyDescent="0.25">
      <c r="A1513" s="885"/>
      <c r="B1513" s="666">
        <v>4861</v>
      </c>
      <c r="C1513" s="122" t="s">
        <v>5122</v>
      </c>
      <c r="D1513" s="120" t="s">
        <v>5123</v>
      </c>
      <c r="E1513" s="74" t="s">
        <v>126</v>
      </c>
      <c r="F1513" s="74" t="s">
        <v>121</v>
      </c>
      <c r="G1513" s="3">
        <v>0</v>
      </c>
      <c r="H1513" s="3">
        <f>G1513*I1513</f>
        <v>0</v>
      </c>
      <c r="I1513" s="3">
        <v>1</v>
      </c>
    </row>
    <row r="1514" spans="1:9" s="77" customFormat="1" ht="45" x14ac:dyDescent="0.25">
      <c r="A1514" s="885"/>
      <c r="B1514" s="666"/>
      <c r="C1514" s="126">
        <v>79821190</v>
      </c>
      <c r="D1514" s="125" t="s">
        <v>5124</v>
      </c>
      <c r="E1514" s="79" t="s">
        <v>14</v>
      </c>
      <c r="F1514" s="79" t="s">
        <v>121</v>
      </c>
      <c r="G1514" s="16">
        <v>0</v>
      </c>
      <c r="H1514" s="16">
        <f>G1514*I1514</f>
        <v>0</v>
      </c>
      <c r="I1514" s="16">
        <v>1</v>
      </c>
    </row>
    <row r="1515" spans="1:9" s="78" customFormat="1" ht="15" customHeight="1" x14ac:dyDescent="0.25">
      <c r="A1515" s="885"/>
      <c r="B1515" s="666"/>
      <c r="C1515" s="126">
        <v>79951100</v>
      </c>
      <c r="D1515" s="125" t="s">
        <v>633</v>
      </c>
      <c r="E1515" s="79" t="s">
        <v>120</v>
      </c>
      <c r="F1515" s="79" t="s">
        <v>121</v>
      </c>
      <c r="G1515" s="16">
        <v>0</v>
      </c>
      <c r="H1515" s="16">
        <f>G1515*I1515</f>
        <v>0</v>
      </c>
      <c r="I1515" s="16">
        <v>1</v>
      </c>
    </row>
    <row r="1516" spans="1:9" s="77" customFormat="1" ht="39.950000000000003" customHeight="1" x14ac:dyDescent="0.25">
      <c r="A1516" s="885"/>
      <c r="B1516" s="685" t="s">
        <v>917</v>
      </c>
      <c r="C1516" s="685"/>
      <c r="D1516" s="685"/>
      <c r="E1516" s="685"/>
      <c r="F1516" s="685"/>
      <c r="G1516" s="685"/>
      <c r="H1516" s="2">
        <f>SUM(H1517+H1559+H1561)</f>
        <v>809290892</v>
      </c>
      <c r="I1516" s="2"/>
    </row>
    <row r="1517" spans="1:9" s="77" customFormat="1" ht="15" customHeight="1" x14ac:dyDescent="0.25">
      <c r="A1517" s="885"/>
      <c r="B1517" s="706" t="s">
        <v>11</v>
      </c>
      <c r="C1517" s="706"/>
      <c r="D1517" s="706"/>
      <c r="E1517" s="706"/>
      <c r="F1517" s="706"/>
      <c r="G1517" s="706"/>
      <c r="H1517" s="72">
        <f>SUM(H1519:H1558)</f>
        <v>610077142</v>
      </c>
      <c r="I1517" s="72"/>
    </row>
    <row r="1518" spans="1:9" s="535" customFormat="1" ht="15" customHeight="1" x14ac:dyDescent="0.25">
      <c r="A1518" s="885"/>
      <c r="B1518" s="537" t="s">
        <v>6747</v>
      </c>
      <c r="C1518" s="120" t="s">
        <v>6746</v>
      </c>
      <c r="D1518" s="120" t="s">
        <v>5132</v>
      </c>
      <c r="E1518" s="120" t="s">
        <v>149</v>
      </c>
      <c r="F1518" s="120" t="s">
        <v>15</v>
      </c>
      <c r="G1518" s="120">
        <v>0</v>
      </c>
      <c r="H1518" s="120">
        <f>G1518*I1518</f>
        <v>0</v>
      </c>
      <c r="I1518" s="120">
        <v>15</v>
      </c>
    </row>
    <row r="1519" spans="1:9" s="77" customFormat="1" ht="15" customHeight="1" x14ac:dyDescent="0.25">
      <c r="A1519" s="885"/>
      <c r="B1519" s="666">
        <v>4861</v>
      </c>
      <c r="C1519" s="122" t="s">
        <v>5125</v>
      </c>
      <c r="D1519" s="120" t="s">
        <v>5126</v>
      </c>
      <c r="E1519" s="74" t="s">
        <v>149</v>
      </c>
      <c r="F1519" s="74" t="s">
        <v>15</v>
      </c>
      <c r="G1519" s="3">
        <v>330200</v>
      </c>
      <c r="H1519" s="3">
        <f t="shared" ref="H1519:H1558" si="31">G1519*I1519</f>
        <v>13208000</v>
      </c>
      <c r="I1519" s="3">
        <v>40</v>
      </c>
    </row>
    <row r="1520" spans="1:9" s="77" customFormat="1" ht="15" customHeight="1" x14ac:dyDescent="0.25">
      <c r="A1520" s="885"/>
      <c r="B1520" s="666"/>
      <c r="C1520" s="122" t="s">
        <v>5127</v>
      </c>
      <c r="D1520" s="120" t="s">
        <v>5126</v>
      </c>
      <c r="E1520" s="74" t="s">
        <v>149</v>
      </c>
      <c r="F1520" s="74" t="s">
        <v>15</v>
      </c>
      <c r="G1520" s="3">
        <v>240000</v>
      </c>
      <c r="H1520" s="3">
        <f t="shared" si="31"/>
        <v>9600000</v>
      </c>
      <c r="I1520" s="3">
        <v>40</v>
      </c>
    </row>
    <row r="1521" spans="1:9" s="77" customFormat="1" ht="45" x14ac:dyDescent="0.25">
      <c r="A1521" s="885"/>
      <c r="B1521" s="666"/>
      <c r="C1521" s="122" t="s">
        <v>5128</v>
      </c>
      <c r="D1521" s="120" t="s">
        <v>5129</v>
      </c>
      <c r="E1521" s="74" t="s">
        <v>14</v>
      </c>
      <c r="F1521" s="74" t="s">
        <v>15</v>
      </c>
      <c r="G1521" s="3">
        <v>0</v>
      </c>
      <c r="H1521" s="3">
        <f t="shared" si="31"/>
        <v>0</v>
      </c>
      <c r="I1521" s="3">
        <v>27</v>
      </c>
    </row>
    <row r="1522" spans="1:9" s="77" customFormat="1" ht="15" customHeight="1" x14ac:dyDescent="0.25">
      <c r="A1522" s="885"/>
      <c r="B1522" s="666"/>
      <c r="C1522" s="122" t="s">
        <v>5130</v>
      </c>
      <c r="D1522" s="120" t="s">
        <v>5131</v>
      </c>
      <c r="E1522" s="74" t="s">
        <v>149</v>
      </c>
      <c r="F1522" s="74" t="s">
        <v>15</v>
      </c>
      <c r="G1522" s="3">
        <v>0</v>
      </c>
      <c r="H1522" s="3">
        <f t="shared" si="31"/>
        <v>0</v>
      </c>
      <c r="I1522" s="3">
        <v>100</v>
      </c>
    </row>
    <row r="1523" spans="1:9" s="77" customFormat="1" ht="15" customHeight="1" x14ac:dyDescent="0.25">
      <c r="A1523" s="885"/>
      <c r="B1523" s="666"/>
    </row>
    <row r="1524" spans="1:9" s="77" customFormat="1" ht="15" customHeight="1" x14ac:dyDescent="0.25">
      <c r="A1524" s="885"/>
      <c r="B1524" s="666"/>
      <c r="C1524" s="126">
        <v>34921140</v>
      </c>
      <c r="D1524" s="125" t="s">
        <v>5133</v>
      </c>
      <c r="E1524" s="79" t="s">
        <v>126</v>
      </c>
      <c r="F1524" s="79" t="s">
        <v>15</v>
      </c>
      <c r="G1524" s="16">
        <v>0</v>
      </c>
      <c r="H1524" s="16">
        <f t="shared" si="31"/>
        <v>0</v>
      </c>
      <c r="I1524" s="16">
        <v>1</v>
      </c>
    </row>
    <row r="1525" spans="1:9" s="77" customFormat="1" ht="15" customHeight="1" x14ac:dyDescent="0.25">
      <c r="A1525" s="885"/>
      <c r="B1525" s="666"/>
      <c r="C1525" s="122" t="s">
        <v>5134</v>
      </c>
      <c r="D1525" s="120" t="s">
        <v>5135</v>
      </c>
      <c r="E1525" s="74" t="s">
        <v>149</v>
      </c>
      <c r="F1525" s="74" t="s">
        <v>121</v>
      </c>
      <c r="G1525" s="3">
        <v>94166820</v>
      </c>
      <c r="H1525" s="3">
        <f t="shared" si="31"/>
        <v>94166820</v>
      </c>
      <c r="I1525" s="3">
        <v>1</v>
      </c>
    </row>
    <row r="1526" spans="1:9" s="77" customFormat="1" ht="15" customHeight="1" x14ac:dyDescent="0.25">
      <c r="A1526" s="885"/>
      <c r="B1526" s="666"/>
      <c r="C1526" s="122" t="s">
        <v>5136</v>
      </c>
      <c r="D1526" s="120" t="s">
        <v>5135</v>
      </c>
      <c r="E1526" s="74" t="s">
        <v>149</v>
      </c>
      <c r="F1526" s="74" t="s">
        <v>121</v>
      </c>
      <c r="G1526" s="3">
        <v>156805824</v>
      </c>
      <c r="H1526" s="3">
        <f t="shared" si="31"/>
        <v>156805824</v>
      </c>
      <c r="I1526" s="3">
        <v>1</v>
      </c>
    </row>
    <row r="1527" spans="1:9" s="77" customFormat="1" ht="15" customHeight="1" x14ac:dyDescent="0.25">
      <c r="A1527" s="885"/>
      <c r="B1527" s="666"/>
      <c r="C1527" s="122" t="s">
        <v>5137</v>
      </c>
      <c r="D1527" s="120" t="s">
        <v>5138</v>
      </c>
      <c r="E1527" s="74" t="s">
        <v>149</v>
      </c>
      <c r="F1527" s="74" t="s">
        <v>121</v>
      </c>
      <c r="G1527" s="3">
        <v>109628820</v>
      </c>
      <c r="H1527" s="3">
        <f t="shared" si="31"/>
        <v>109628820</v>
      </c>
      <c r="I1527" s="3">
        <v>1</v>
      </c>
    </row>
    <row r="1528" spans="1:9" s="77" customFormat="1" ht="30" customHeight="1" x14ac:dyDescent="0.25">
      <c r="A1528" s="885"/>
      <c r="B1528" s="666"/>
      <c r="C1528" s="122" t="s">
        <v>5139</v>
      </c>
      <c r="D1528" s="120" t="s">
        <v>5140</v>
      </c>
      <c r="E1528" s="74" t="s">
        <v>149</v>
      </c>
      <c r="F1528" s="74" t="s">
        <v>121</v>
      </c>
      <c r="G1528" s="3">
        <v>13344000</v>
      </c>
      <c r="H1528" s="3">
        <f t="shared" si="31"/>
        <v>13344000</v>
      </c>
      <c r="I1528" s="3">
        <v>1</v>
      </c>
    </row>
    <row r="1529" spans="1:9" s="77" customFormat="1" ht="30" customHeight="1" x14ac:dyDescent="0.25">
      <c r="A1529" s="885"/>
      <c r="B1529" s="666"/>
      <c r="C1529" s="122" t="s">
        <v>5141</v>
      </c>
      <c r="D1529" s="120" t="s">
        <v>5142</v>
      </c>
      <c r="E1529" s="74" t="s">
        <v>149</v>
      </c>
      <c r="F1529" s="74" t="s">
        <v>121</v>
      </c>
      <c r="G1529" s="3">
        <v>43056000</v>
      </c>
      <c r="H1529" s="3">
        <f t="shared" si="31"/>
        <v>43056000</v>
      </c>
      <c r="I1529" s="3">
        <v>1</v>
      </c>
    </row>
    <row r="1530" spans="1:9" s="77" customFormat="1" ht="30" customHeight="1" x14ac:dyDescent="0.25">
      <c r="A1530" s="885"/>
      <c r="B1530" s="666"/>
      <c r="C1530" s="122" t="s">
        <v>5143</v>
      </c>
      <c r="D1530" s="120" t="s">
        <v>5144</v>
      </c>
      <c r="E1530" s="74" t="s">
        <v>149</v>
      </c>
      <c r="F1530" s="74" t="s">
        <v>121</v>
      </c>
      <c r="G1530" s="3">
        <v>15936000</v>
      </c>
      <c r="H1530" s="3">
        <f t="shared" si="31"/>
        <v>15936000</v>
      </c>
      <c r="I1530" s="3">
        <v>1</v>
      </c>
    </row>
    <row r="1531" spans="1:9" s="77" customFormat="1" ht="15" customHeight="1" x14ac:dyDescent="0.25">
      <c r="A1531" s="885"/>
      <c r="B1531" s="666"/>
      <c r="C1531" s="122" t="s">
        <v>5145</v>
      </c>
      <c r="D1531" s="123" t="s">
        <v>5146</v>
      </c>
      <c r="E1531" s="74" t="s">
        <v>149</v>
      </c>
      <c r="F1531" s="74" t="s">
        <v>121</v>
      </c>
      <c r="G1531" s="3">
        <v>15901080</v>
      </c>
      <c r="H1531" s="3">
        <f t="shared" si="31"/>
        <v>15901080</v>
      </c>
      <c r="I1531" s="3">
        <v>1</v>
      </c>
    </row>
    <row r="1532" spans="1:9" s="77" customFormat="1" ht="30" customHeight="1" x14ac:dyDescent="0.25">
      <c r="A1532" s="885"/>
      <c r="B1532" s="666"/>
      <c r="C1532" s="131" t="s">
        <v>5147</v>
      </c>
      <c r="D1532" s="120" t="s">
        <v>5148</v>
      </c>
      <c r="E1532" s="74" t="s">
        <v>126</v>
      </c>
      <c r="F1532" s="74" t="s">
        <v>15</v>
      </c>
      <c r="G1532" s="3">
        <v>600</v>
      </c>
      <c r="H1532" s="3">
        <f t="shared" si="31"/>
        <v>108000</v>
      </c>
      <c r="I1532" s="3">
        <v>180</v>
      </c>
    </row>
    <row r="1533" spans="1:9" s="77" customFormat="1" ht="30" customHeight="1" x14ac:dyDescent="0.25">
      <c r="A1533" s="885"/>
      <c r="B1533" s="666"/>
      <c r="C1533" s="131" t="s">
        <v>5149</v>
      </c>
      <c r="D1533" s="120" t="s">
        <v>5150</v>
      </c>
      <c r="E1533" s="74" t="s">
        <v>126</v>
      </c>
      <c r="F1533" s="74" t="s">
        <v>15</v>
      </c>
      <c r="G1533" s="3">
        <v>240</v>
      </c>
      <c r="H1533" s="3">
        <f t="shared" si="31"/>
        <v>648000</v>
      </c>
      <c r="I1533" s="3">
        <v>2700</v>
      </c>
    </row>
    <row r="1534" spans="1:9" s="77" customFormat="1" ht="30" customHeight="1" x14ac:dyDescent="0.25">
      <c r="A1534" s="885"/>
      <c r="B1534" s="666"/>
      <c r="C1534" s="131" t="s">
        <v>5151</v>
      </c>
      <c r="D1534" s="120" t="s">
        <v>5152</v>
      </c>
      <c r="E1534" s="74" t="s">
        <v>126</v>
      </c>
      <c r="F1534" s="74" t="s">
        <v>15</v>
      </c>
      <c r="G1534" s="3">
        <v>16479.23</v>
      </c>
      <c r="H1534" s="3">
        <f t="shared" si="31"/>
        <v>42845998</v>
      </c>
      <c r="I1534" s="3">
        <v>2600</v>
      </c>
    </row>
    <row r="1535" spans="1:9" s="77" customFormat="1" ht="45" customHeight="1" x14ac:dyDescent="0.25">
      <c r="A1535" s="885"/>
      <c r="B1535" s="666"/>
      <c r="C1535" s="131" t="s">
        <v>5153</v>
      </c>
      <c r="D1535" s="120" t="s">
        <v>5154</v>
      </c>
      <c r="E1535" s="74" t="s">
        <v>126</v>
      </c>
      <c r="F1535" s="74" t="s">
        <v>15</v>
      </c>
      <c r="G1535" s="3">
        <v>12000</v>
      </c>
      <c r="H1535" s="3">
        <f t="shared" si="31"/>
        <v>2280000</v>
      </c>
      <c r="I1535" s="3">
        <v>190</v>
      </c>
    </row>
    <row r="1536" spans="1:9" s="77" customFormat="1" ht="45" customHeight="1" x14ac:dyDescent="0.25">
      <c r="A1536" s="885"/>
      <c r="B1536" s="666"/>
      <c r="C1536" s="131" t="s">
        <v>5155</v>
      </c>
      <c r="D1536" s="120" t="s">
        <v>5156</v>
      </c>
      <c r="E1536" s="74" t="s">
        <v>126</v>
      </c>
      <c r="F1536" s="74" t="s">
        <v>15</v>
      </c>
      <c r="G1536" s="3">
        <v>18720</v>
      </c>
      <c r="H1536" s="3">
        <f t="shared" si="31"/>
        <v>1684800</v>
      </c>
      <c r="I1536" s="3">
        <v>90</v>
      </c>
    </row>
    <row r="1537" spans="1:9" s="77" customFormat="1" ht="30" customHeight="1" x14ac:dyDescent="0.25">
      <c r="A1537" s="885"/>
      <c r="B1537" s="666"/>
      <c r="C1537" s="131" t="s">
        <v>5157</v>
      </c>
      <c r="D1537" s="120" t="s">
        <v>5158</v>
      </c>
      <c r="E1537" s="74" t="s">
        <v>126</v>
      </c>
      <c r="F1537" s="74" t="s">
        <v>15</v>
      </c>
      <c r="G1537" s="3">
        <v>27600</v>
      </c>
      <c r="H1537" s="3">
        <f t="shared" si="31"/>
        <v>2760000</v>
      </c>
      <c r="I1537" s="3">
        <v>100</v>
      </c>
    </row>
    <row r="1538" spans="1:9" s="77" customFormat="1" ht="30" customHeight="1" x14ac:dyDescent="0.25">
      <c r="A1538" s="885"/>
      <c r="B1538" s="666"/>
      <c r="C1538" s="131" t="s">
        <v>5159</v>
      </c>
      <c r="D1538" s="120" t="s">
        <v>5160</v>
      </c>
      <c r="E1538" s="74" t="s">
        <v>126</v>
      </c>
      <c r="F1538" s="74" t="s">
        <v>15</v>
      </c>
      <c r="G1538" s="3">
        <v>24000</v>
      </c>
      <c r="H1538" s="3">
        <f t="shared" si="31"/>
        <v>1920000</v>
      </c>
      <c r="I1538" s="3">
        <v>80</v>
      </c>
    </row>
    <row r="1539" spans="1:9" s="77" customFormat="1" ht="30" customHeight="1" x14ac:dyDescent="0.25">
      <c r="A1539" s="885"/>
      <c r="B1539" s="666"/>
      <c r="C1539" s="131" t="s">
        <v>5161</v>
      </c>
      <c r="D1539" s="120" t="s">
        <v>5162</v>
      </c>
      <c r="E1539" s="74" t="s">
        <v>126</v>
      </c>
      <c r="F1539" s="74" t="s">
        <v>15</v>
      </c>
      <c r="G1539" s="3">
        <v>25000</v>
      </c>
      <c r="H1539" s="3">
        <f t="shared" si="31"/>
        <v>1000000</v>
      </c>
      <c r="I1539" s="3">
        <v>40</v>
      </c>
    </row>
    <row r="1540" spans="1:9" s="77" customFormat="1" ht="30" customHeight="1" x14ac:dyDescent="0.25">
      <c r="A1540" s="885"/>
      <c r="B1540" s="666"/>
      <c r="C1540" s="131" t="s">
        <v>5163</v>
      </c>
      <c r="D1540" s="120" t="s">
        <v>5164</v>
      </c>
      <c r="E1540" s="74" t="s">
        <v>126</v>
      </c>
      <c r="F1540" s="74" t="s">
        <v>15</v>
      </c>
      <c r="G1540" s="3">
        <v>18000</v>
      </c>
      <c r="H1540" s="3">
        <f t="shared" si="31"/>
        <v>810000</v>
      </c>
      <c r="I1540" s="3">
        <v>45</v>
      </c>
    </row>
    <row r="1541" spans="1:9" s="77" customFormat="1" ht="30" customHeight="1" x14ac:dyDescent="0.25">
      <c r="A1541" s="885"/>
      <c r="B1541" s="666"/>
      <c r="C1541" s="131" t="s">
        <v>5165</v>
      </c>
      <c r="D1541" s="120" t="s">
        <v>5166</v>
      </c>
      <c r="E1541" s="74" t="s">
        <v>126</v>
      </c>
      <c r="F1541" s="74" t="s">
        <v>15</v>
      </c>
      <c r="G1541" s="3">
        <v>40800</v>
      </c>
      <c r="H1541" s="3">
        <f t="shared" si="31"/>
        <v>652800</v>
      </c>
      <c r="I1541" s="3">
        <v>16</v>
      </c>
    </row>
    <row r="1542" spans="1:9" s="77" customFormat="1" ht="45" customHeight="1" x14ac:dyDescent="0.25">
      <c r="A1542" s="885"/>
      <c r="B1542" s="666"/>
      <c r="C1542" s="131" t="s">
        <v>5167</v>
      </c>
      <c r="D1542" s="120" t="s">
        <v>5168</v>
      </c>
      <c r="E1542" s="74" t="s">
        <v>126</v>
      </c>
      <c r="F1542" s="74" t="s">
        <v>15</v>
      </c>
      <c r="G1542" s="3">
        <v>12000</v>
      </c>
      <c r="H1542" s="3">
        <f t="shared" si="31"/>
        <v>360000</v>
      </c>
      <c r="I1542" s="3">
        <v>30</v>
      </c>
    </row>
    <row r="1543" spans="1:9" s="77" customFormat="1" ht="30" customHeight="1" x14ac:dyDescent="0.25">
      <c r="A1543" s="885"/>
      <c r="B1543" s="666"/>
      <c r="C1543" s="131" t="s">
        <v>5169</v>
      </c>
      <c r="D1543" s="120" t="s">
        <v>5170</v>
      </c>
      <c r="E1543" s="74" t="s">
        <v>126</v>
      </c>
      <c r="F1543" s="74" t="s">
        <v>15</v>
      </c>
      <c r="G1543" s="3">
        <v>18000</v>
      </c>
      <c r="H1543" s="3">
        <f t="shared" si="31"/>
        <v>360000</v>
      </c>
      <c r="I1543" s="3">
        <v>20</v>
      </c>
    </row>
    <row r="1544" spans="1:9" s="77" customFormat="1" ht="30" customHeight="1" x14ac:dyDescent="0.25">
      <c r="A1544" s="885"/>
      <c r="B1544" s="666"/>
      <c r="C1544" s="131" t="s">
        <v>5171</v>
      </c>
      <c r="D1544" s="120" t="s">
        <v>5172</v>
      </c>
      <c r="E1544" s="74" t="s">
        <v>126</v>
      </c>
      <c r="F1544" s="74" t="s">
        <v>15</v>
      </c>
      <c r="G1544" s="3">
        <v>12000</v>
      </c>
      <c r="H1544" s="3">
        <f t="shared" si="31"/>
        <v>180000</v>
      </c>
      <c r="I1544" s="3">
        <v>15</v>
      </c>
    </row>
    <row r="1545" spans="1:9" s="77" customFormat="1" ht="15" customHeight="1" x14ac:dyDescent="0.25">
      <c r="A1545" s="885"/>
      <c r="B1545" s="666"/>
      <c r="C1545" s="131" t="s">
        <v>5173</v>
      </c>
      <c r="D1545" s="120" t="s">
        <v>5174</v>
      </c>
      <c r="E1545" s="74" t="s">
        <v>126</v>
      </c>
      <c r="F1545" s="74" t="s">
        <v>15</v>
      </c>
      <c r="G1545" s="3">
        <v>0</v>
      </c>
      <c r="H1545" s="3">
        <f t="shared" si="31"/>
        <v>0</v>
      </c>
      <c r="I1545" s="3">
        <v>27</v>
      </c>
    </row>
    <row r="1546" spans="1:9" s="353" customFormat="1" ht="15" customHeight="1" x14ac:dyDescent="0.25">
      <c r="A1546" s="885"/>
      <c r="B1546" s="666"/>
      <c r="C1546" s="131" t="s">
        <v>5885</v>
      </c>
      <c r="D1546" s="120" t="s">
        <v>5886</v>
      </c>
      <c r="E1546" s="344" t="s">
        <v>126</v>
      </c>
      <c r="F1546" s="344" t="s">
        <v>15</v>
      </c>
      <c r="G1546" s="372">
        <v>17160</v>
      </c>
      <c r="H1546" s="372">
        <v>17160000</v>
      </c>
      <c r="I1546" s="372">
        <v>1000</v>
      </c>
    </row>
    <row r="1547" spans="1:9" s="77" customFormat="1" ht="30" customHeight="1" x14ac:dyDescent="0.25">
      <c r="A1547" s="885"/>
      <c r="B1547" s="666"/>
      <c r="C1547" s="131" t="s">
        <v>5175</v>
      </c>
      <c r="D1547" s="120" t="s">
        <v>5176</v>
      </c>
      <c r="E1547" s="74" t="s">
        <v>126</v>
      </c>
      <c r="F1547" s="74" t="s">
        <v>15</v>
      </c>
      <c r="G1547" s="217">
        <v>11520</v>
      </c>
      <c r="H1547" s="3">
        <f t="shared" si="31"/>
        <v>11520000</v>
      </c>
      <c r="I1547" s="3">
        <v>1000</v>
      </c>
    </row>
    <row r="1548" spans="1:9" s="77" customFormat="1" ht="45" customHeight="1" x14ac:dyDescent="0.25">
      <c r="A1548" s="885"/>
      <c r="B1548" s="666"/>
      <c r="C1548" s="131" t="s">
        <v>5177</v>
      </c>
      <c r="D1548" s="120" t="s">
        <v>5178</v>
      </c>
      <c r="E1548" s="74" t="s">
        <v>126</v>
      </c>
      <c r="F1548" s="74" t="s">
        <v>15</v>
      </c>
      <c r="G1548" s="3">
        <v>78000</v>
      </c>
      <c r="H1548" s="3">
        <f t="shared" si="31"/>
        <v>1170000</v>
      </c>
      <c r="I1548" s="3">
        <v>15</v>
      </c>
    </row>
    <row r="1549" spans="1:9" s="77" customFormat="1" ht="15" customHeight="1" x14ac:dyDescent="0.25">
      <c r="A1549" s="885"/>
      <c r="B1549" s="666"/>
      <c r="C1549" s="131" t="s">
        <v>5179</v>
      </c>
      <c r="D1549" s="120" t="s">
        <v>5180</v>
      </c>
      <c r="E1549" s="74" t="s">
        <v>126</v>
      </c>
      <c r="F1549" s="74" t="s">
        <v>15</v>
      </c>
      <c r="G1549" s="3">
        <v>168000</v>
      </c>
      <c r="H1549" s="3">
        <f t="shared" si="31"/>
        <v>504000</v>
      </c>
      <c r="I1549" s="3">
        <v>3</v>
      </c>
    </row>
    <row r="1550" spans="1:9" s="77" customFormat="1" ht="30" customHeight="1" x14ac:dyDescent="0.25">
      <c r="A1550" s="885"/>
      <c r="B1550" s="666"/>
      <c r="C1550" s="122" t="s">
        <v>5181</v>
      </c>
      <c r="D1550" s="120" t="s">
        <v>5182</v>
      </c>
      <c r="E1550" s="74" t="s">
        <v>149</v>
      </c>
      <c r="F1550" s="74" t="s">
        <v>15</v>
      </c>
      <c r="G1550" s="3">
        <v>681920</v>
      </c>
      <c r="H1550" s="3">
        <f t="shared" si="31"/>
        <v>6819200</v>
      </c>
      <c r="I1550" s="3">
        <v>10</v>
      </c>
    </row>
    <row r="1551" spans="1:9" s="77" customFormat="1" ht="30" customHeight="1" x14ac:dyDescent="0.25">
      <c r="A1551" s="885"/>
      <c r="B1551" s="666"/>
      <c r="C1551" s="126">
        <v>39541170</v>
      </c>
      <c r="D1551" s="125" t="s">
        <v>5183</v>
      </c>
      <c r="E1551" s="79" t="s">
        <v>126</v>
      </c>
      <c r="F1551" s="79" t="s">
        <v>402</v>
      </c>
      <c r="G1551" s="16">
        <v>562.5</v>
      </c>
      <c r="H1551" s="16">
        <f t="shared" si="31"/>
        <v>675000</v>
      </c>
      <c r="I1551" s="16">
        <v>1200</v>
      </c>
    </row>
    <row r="1552" spans="1:9" s="77" customFormat="1" ht="30" customHeight="1" x14ac:dyDescent="0.25">
      <c r="A1552" s="885"/>
      <c r="B1552" s="666"/>
      <c r="C1552" s="122" t="s">
        <v>5184</v>
      </c>
      <c r="D1552" s="120" t="s">
        <v>5185</v>
      </c>
      <c r="E1552" s="74" t="s">
        <v>149</v>
      </c>
      <c r="F1552" s="74" t="s">
        <v>15</v>
      </c>
      <c r="G1552" s="3">
        <v>70500</v>
      </c>
      <c r="H1552" s="3">
        <f t="shared" si="31"/>
        <v>2820000</v>
      </c>
      <c r="I1552" s="3">
        <v>40</v>
      </c>
    </row>
    <row r="1553" spans="1:9" s="77" customFormat="1" ht="15" customHeight="1" x14ac:dyDescent="0.25">
      <c r="A1553" s="885"/>
      <c r="B1553" s="666"/>
      <c r="C1553" s="122" t="s">
        <v>5186</v>
      </c>
      <c r="D1553" s="120" t="s">
        <v>5187</v>
      </c>
      <c r="E1553" s="74" t="s">
        <v>149</v>
      </c>
      <c r="F1553" s="74" t="s">
        <v>15</v>
      </c>
      <c r="G1553" s="3">
        <v>490080</v>
      </c>
      <c r="H1553" s="3">
        <f t="shared" si="31"/>
        <v>17152800</v>
      </c>
      <c r="I1553" s="3">
        <v>35</v>
      </c>
    </row>
    <row r="1554" spans="1:9" s="547" customFormat="1" ht="15" customHeight="1" x14ac:dyDescent="0.25">
      <c r="A1554" s="885"/>
      <c r="B1554" s="457" t="s">
        <v>5731</v>
      </c>
      <c r="C1554" s="120" t="s">
        <v>6777</v>
      </c>
      <c r="D1554" s="120" t="s">
        <v>6778</v>
      </c>
      <c r="E1554" s="545" t="s">
        <v>149</v>
      </c>
      <c r="F1554" s="545" t="s">
        <v>15</v>
      </c>
      <c r="G1554" s="3">
        <v>0</v>
      </c>
      <c r="H1554" s="3">
        <v>0</v>
      </c>
      <c r="I1554" s="3">
        <v>1</v>
      </c>
    </row>
    <row r="1555" spans="1:9" s="472" customFormat="1" ht="15" customHeight="1" x14ac:dyDescent="0.25">
      <c r="A1555" s="885"/>
      <c r="B1555" s="457" t="s">
        <v>5731</v>
      </c>
      <c r="C1555" s="120" t="s">
        <v>6478</v>
      </c>
      <c r="D1555" s="120" t="s">
        <v>6479</v>
      </c>
      <c r="E1555" s="469" t="s">
        <v>14</v>
      </c>
      <c r="F1555" s="469" t="s">
        <v>15</v>
      </c>
      <c r="G1555" s="3" t="s">
        <v>5767</v>
      </c>
      <c r="H1555" s="3" t="s">
        <v>5767</v>
      </c>
      <c r="I1555" s="3">
        <v>150</v>
      </c>
    </row>
    <row r="1556" spans="1:9" s="77" customFormat="1" x14ac:dyDescent="0.25">
      <c r="A1556" s="885"/>
      <c r="B1556" s="666">
        <v>5121</v>
      </c>
      <c r="C1556" s="126">
        <v>34111100</v>
      </c>
      <c r="D1556" s="125" t="s">
        <v>1040</v>
      </c>
      <c r="E1556" s="79" t="s">
        <v>14</v>
      </c>
      <c r="F1556" s="79" t="s">
        <v>15</v>
      </c>
      <c r="G1556" s="16">
        <v>0</v>
      </c>
      <c r="H1556" s="16">
        <f t="shared" si="31"/>
        <v>0</v>
      </c>
      <c r="I1556" s="16">
        <v>1</v>
      </c>
    </row>
    <row r="1557" spans="1:9" s="77" customFormat="1" ht="15" customHeight="1" x14ac:dyDescent="0.25">
      <c r="A1557" s="885"/>
      <c r="B1557" s="666"/>
      <c r="C1557" s="126">
        <v>34121100</v>
      </c>
      <c r="D1557" s="125" t="s">
        <v>5131</v>
      </c>
      <c r="E1557" s="79" t="s">
        <v>149</v>
      </c>
      <c r="F1557" s="79" t="s">
        <v>15</v>
      </c>
      <c r="G1557" s="16">
        <v>0</v>
      </c>
      <c r="H1557" s="16">
        <f t="shared" si="31"/>
        <v>0</v>
      </c>
      <c r="I1557" s="16">
        <v>100</v>
      </c>
    </row>
    <row r="1558" spans="1:9" s="77" customFormat="1" ht="30" customHeight="1" x14ac:dyDescent="0.25">
      <c r="A1558" s="885"/>
      <c r="B1558" s="666"/>
      <c r="C1558" s="122" t="s">
        <v>5188</v>
      </c>
      <c r="D1558" s="120" t="s">
        <v>5189</v>
      </c>
      <c r="E1558" s="74" t="s">
        <v>149</v>
      </c>
      <c r="F1558" s="74" t="s">
        <v>15</v>
      </c>
      <c r="G1558" s="3">
        <v>2500000</v>
      </c>
      <c r="H1558" s="3">
        <f t="shared" si="31"/>
        <v>25000000</v>
      </c>
      <c r="I1558" s="3">
        <v>10</v>
      </c>
    </row>
    <row r="1559" spans="1:9" s="77" customFormat="1" ht="15" customHeight="1" x14ac:dyDescent="0.25">
      <c r="A1559" s="885"/>
      <c r="B1559" s="706" t="s">
        <v>154</v>
      </c>
      <c r="C1559" s="706"/>
      <c r="D1559" s="706"/>
      <c r="E1559" s="706"/>
      <c r="F1559" s="706"/>
      <c r="G1559" s="706"/>
      <c r="H1559" s="72">
        <f>SUM(H1560:H1560)</f>
        <v>0</v>
      </c>
      <c r="I1559" s="72"/>
    </row>
    <row r="1560" spans="1:9" s="77" customFormat="1" ht="30" customHeight="1" x14ac:dyDescent="0.25">
      <c r="A1560" s="885"/>
      <c r="B1560" s="74">
        <v>4861</v>
      </c>
      <c r="C1560" s="126">
        <v>45211211</v>
      </c>
      <c r="D1560" s="125" t="s">
        <v>5190</v>
      </c>
      <c r="E1560" s="79" t="s">
        <v>126</v>
      </c>
      <c r="F1560" s="79" t="s">
        <v>121</v>
      </c>
      <c r="G1560" s="16">
        <v>0</v>
      </c>
      <c r="H1560" s="16">
        <f>G1560*I1560</f>
        <v>0</v>
      </c>
      <c r="I1560" s="16">
        <v>1</v>
      </c>
    </row>
    <row r="1561" spans="1:9" s="77" customFormat="1" ht="15" customHeight="1" x14ac:dyDescent="0.25">
      <c r="A1561" s="885"/>
      <c r="B1561" s="706" t="s">
        <v>118</v>
      </c>
      <c r="C1561" s="706"/>
      <c r="D1561" s="706"/>
      <c r="E1561" s="706"/>
      <c r="F1561" s="706"/>
      <c r="G1561" s="706"/>
      <c r="H1561" s="72">
        <f>SUM(H1563:H1567)</f>
        <v>199213750</v>
      </c>
      <c r="I1561" s="72"/>
    </row>
    <row r="1562" spans="1:9" s="547" customFormat="1" ht="15" customHeight="1" x14ac:dyDescent="0.25">
      <c r="A1562" s="885"/>
      <c r="B1562" s="548"/>
      <c r="C1562" s="548"/>
      <c r="D1562" s="548"/>
      <c r="E1562" s="544"/>
      <c r="F1562" s="544"/>
      <c r="G1562" s="551"/>
      <c r="H1562" s="467"/>
      <c r="I1562" s="546"/>
    </row>
    <row r="1563" spans="1:9" s="77" customFormat="1" x14ac:dyDescent="0.25">
      <c r="A1563" s="885"/>
      <c r="B1563" s="74">
        <v>4861</v>
      </c>
      <c r="C1563" s="122" t="s">
        <v>6476</v>
      </c>
      <c r="D1563" s="122" t="s">
        <v>6477</v>
      </c>
      <c r="E1563" s="74" t="s">
        <v>14</v>
      </c>
      <c r="F1563" s="74" t="s">
        <v>121</v>
      </c>
      <c r="G1563" s="458">
        <v>11600000</v>
      </c>
      <c r="H1563" s="458">
        <v>11600000</v>
      </c>
      <c r="I1563" s="3">
        <v>1</v>
      </c>
    </row>
    <row r="1564" spans="1:9" s="77" customFormat="1" ht="75" x14ac:dyDescent="0.25">
      <c r="A1564" s="885"/>
      <c r="B1564" s="653">
        <v>4861</v>
      </c>
      <c r="C1564" s="122" t="s">
        <v>5191</v>
      </c>
      <c r="D1564" s="120" t="s">
        <v>5192</v>
      </c>
      <c r="E1564" s="74" t="s">
        <v>126</v>
      </c>
      <c r="F1564" s="74" t="s">
        <v>121</v>
      </c>
      <c r="G1564" s="3">
        <v>5600000</v>
      </c>
      <c r="H1564" s="3">
        <f>G1564*I1564</f>
        <v>5600000</v>
      </c>
      <c r="I1564" s="3">
        <v>1</v>
      </c>
    </row>
    <row r="1565" spans="1:9" s="77" customFormat="1" ht="75" x14ac:dyDescent="0.25">
      <c r="A1565" s="885"/>
      <c r="B1565" s="652"/>
      <c r="C1565" s="122" t="s">
        <v>5193</v>
      </c>
      <c r="D1565" s="120" t="s">
        <v>5194</v>
      </c>
      <c r="E1565" s="74" t="s">
        <v>126</v>
      </c>
      <c r="F1565" s="74" t="s">
        <v>121</v>
      </c>
      <c r="G1565" s="3">
        <v>4800000</v>
      </c>
      <c r="H1565" s="3">
        <f>G1565*I1565</f>
        <v>4800000</v>
      </c>
      <c r="I1565" s="3">
        <v>1</v>
      </c>
    </row>
    <row r="1566" spans="1:9" s="77" customFormat="1" ht="45" x14ac:dyDescent="0.25">
      <c r="A1566" s="885"/>
      <c r="B1566" s="652"/>
      <c r="C1566" s="122" t="s">
        <v>5195</v>
      </c>
      <c r="D1566" s="120" t="s">
        <v>5196</v>
      </c>
      <c r="E1566" s="74" t="s">
        <v>126</v>
      </c>
      <c r="F1566" s="74" t="s">
        <v>121</v>
      </c>
      <c r="G1566" s="3">
        <v>1233000</v>
      </c>
      <c r="H1566" s="3">
        <f>G1566*I1566</f>
        <v>1233000</v>
      </c>
      <c r="I1566" s="3">
        <v>1</v>
      </c>
    </row>
    <row r="1567" spans="1:9" s="77" customFormat="1" ht="75" x14ac:dyDescent="0.25">
      <c r="A1567" s="885"/>
      <c r="B1567" s="652"/>
      <c r="C1567" s="122" t="s">
        <v>5197</v>
      </c>
      <c r="D1567" s="120" t="s">
        <v>5192</v>
      </c>
      <c r="E1567" s="74" t="s">
        <v>149</v>
      </c>
      <c r="F1567" s="74" t="s">
        <v>121</v>
      </c>
      <c r="G1567" s="3">
        <v>175980750</v>
      </c>
      <c r="H1567" s="3">
        <f>G1567*I1567</f>
        <v>175980750</v>
      </c>
      <c r="I1567" s="3">
        <v>1</v>
      </c>
    </row>
    <row r="1568" spans="1:9" s="106" customFormat="1" ht="30" x14ac:dyDescent="0.25">
      <c r="A1568" s="885"/>
      <c r="B1568" s="652"/>
      <c r="C1568" s="122" t="s">
        <v>5421</v>
      </c>
      <c r="D1568" s="119" t="s">
        <v>5289</v>
      </c>
      <c r="E1568" s="104" t="s">
        <v>172</v>
      </c>
      <c r="F1568" s="104" t="s">
        <v>121</v>
      </c>
      <c r="G1568" s="110">
        <v>318700</v>
      </c>
      <c r="H1568" s="110">
        <v>318700</v>
      </c>
      <c r="I1568" s="3">
        <v>1</v>
      </c>
    </row>
    <row r="1569" spans="1:9" s="106" customFormat="1" ht="30" x14ac:dyDescent="0.25">
      <c r="A1569" s="885"/>
      <c r="B1569" s="652"/>
      <c r="C1569" s="122" t="s">
        <v>5422</v>
      </c>
      <c r="D1569" s="119" t="s">
        <v>5289</v>
      </c>
      <c r="E1569" s="104" t="s">
        <v>172</v>
      </c>
      <c r="F1569" s="104" t="s">
        <v>121</v>
      </c>
      <c r="G1569" s="110">
        <v>257300</v>
      </c>
      <c r="H1569" s="110">
        <v>257300</v>
      </c>
      <c r="I1569" s="3">
        <v>1</v>
      </c>
    </row>
    <row r="1570" spans="1:9" s="106" customFormat="1" ht="30" x14ac:dyDescent="0.25">
      <c r="A1570" s="885"/>
      <c r="B1570" s="652"/>
      <c r="C1570" s="122" t="s">
        <v>5423</v>
      </c>
      <c r="D1570" s="119" t="s">
        <v>5289</v>
      </c>
      <c r="E1570" s="104" t="s">
        <v>172</v>
      </c>
      <c r="F1570" s="104" t="s">
        <v>121</v>
      </c>
      <c r="G1570" s="110">
        <v>1644400</v>
      </c>
      <c r="H1570" s="110">
        <v>1644400</v>
      </c>
      <c r="I1570" s="3">
        <v>1</v>
      </c>
    </row>
    <row r="1571" spans="1:9" s="106" customFormat="1" ht="30" x14ac:dyDescent="0.25">
      <c r="A1571" s="885"/>
      <c r="B1571" s="652"/>
      <c r="C1571" s="122" t="s">
        <v>5424</v>
      </c>
      <c r="D1571" s="119" t="s">
        <v>5289</v>
      </c>
      <c r="E1571" s="104" t="s">
        <v>172</v>
      </c>
      <c r="F1571" s="104" t="s">
        <v>121</v>
      </c>
      <c r="G1571" s="110">
        <v>1695000</v>
      </c>
      <c r="H1571" s="110">
        <v>1695000</v>
      </c>
      <c r="I1571" s="3">
        <v>1</v>
      </c>
    </row>
    <row r="1572" spans="1:9" s="106" customFormat="1" ht="30" x14ac:dyDescent="0.25">
      <c r="A1572" s="885"/>
      <c r="B1572" s="652"/>
      <c r="C1572" s="122" t="s">
        <v>5425</v>
      </c>
      <c r="D1572" s="119" t="s">
        <v>5289</v>
      </c>
      <c r="E1572" s="104" t="s">
        <v>172</v>
      </c>
      <c r="F1572" s="104" t="s">
        <v>121</v>
      </c>
      <c r="G1572" s="110">
        <v>662400</v>
      </c>
      <c r="H1572" s="110">
        <v>662400</v>
      </c>
      <c r="I1572" s="3">
        <v>1</v>
      </c>
    </row>
    <row r="1573" spans="1:9" s="106" customFormat="1" ht="30" x14ac:dyDescent="0.25">
      <c r="A1573" s="885"/>
      <c r="B1573" s="652"/>
      <c r="C1573" s="122" t="s">
        <v>5426</v>
      </c>
      <c r="D1573" s="119" t="s">
        <v>5289</v>
      </c>
      <c r="E1573" s="104" t="s">
        <v>172</v>
      </c>
      <c r="F1573" s="104" t="s">
        <v>121</v>
      </c>
      <c r="G1573" s="110">
        <v>254400</v>
      </c>
      <c r="H1573" s="110">
        <v>254400</v>
      </c>
      <c r="I1573" s="3">
        <v>1</v>
      </c>
    </row>
    <row r="1574" spans="1:9" s="106" customFormat="1" ht="30" x14ac:dyDescent="0.25">
      <c r="A1574" s="885"/>
      <c r="B1574" s="652"/>
      <c r="C1574" s="122" t="s">
        <v>5427</v>
      </c>
      <c r="D1574" s="119" t="s">
        <v>5289</v>
      </c>
      <c r="E1574" s="104" t="s">
        <v>172</v>
      </c>
      <c r="F1574" s="104" t="s">
        <v>121</v>
      </c>
      <c r="G1574" s="110">
        <v>2352100</v>
      </c>
      <c r="H1574" s="110">
        <v>2352100</v>
      </c>
      <c r="I1574" s="3">
        <v>1</v>
      </c>
    </row>
    <row r="1575" spans="1:9" s="106" customFormat="1" ht="30" x14ac:dyDescent="0.25">
      <c r="A1575" s="885"/>
      <c r="B1575" s="652"/>
      <c r="C1575" s="122" t="s">
        <v>5428</v>
      </c>
      <c r="D1575" s="122" t="s">
        <v>5289</v>
      </c>
      <c r="E1575" s="104" t="s">
        <v>172</v>
      </c>
      <c r="F1575" s="104" t="s">
        <v>121</v>
      </c>
      <c r="G1575" s="110">
        <v>24700</v>
      </c>
      <c r="H1575" s="110">
        <v>24700</v>
      </c>
      <c r="I1575" s="3">
        <v>1</v>
      </c>
    </row>
    <row r="1576" spans="1:9" s="106" customFormat="1" ht="30" x14ac:dyDescent="0.25">
      <c r="A1576" s="885"/>
      <c r="B1576" s="652"/>
      <c r="C1576" s="122" t="s">
        <v>5429</v>
      </c>
      <c r="D1576" s="122" t="s">
        <v>5289</v>
      </c>
      <c r="E1576" s="104" t="s">
        <v>172</v>
      </c>
      <c r="F1576" s="104" t="s">
        <v>121</v>
      </c>
      <c r="G1576" s="110">
        <v>1706400</v>
      </c>
      <c r="H1576" s="110">
        <v>1706400</v>
      </c>
      <c r="I1576" s="3">
        <v>1</v>
      </c>
    </row>
    <row r="1577" spans="1:9" s="106" customFormat="1" ht="30" x14ac:dyDescent="0.25">
      <c r="A1577" s="885"/>
      <c r="B1577" s="652"/>
      <c r="C1577" s="122" t="s">
        <v>5430</v>
      </c>
      <c r="D1577" s="122" t="s">
        <v>5289</v>
      </c>
      <c r="E1577" s="104" t="s">
        <v>172</v>
      </c>
      <c r="F1577" s="104" t="s">
        <v>121</v>
      </c>
      <c r="G1577" s="110">
        <v>96000</v>
      </c>
      <c r="H1577" s="110">
        <v>96000</v>
      </c>
      <c r="I1577" s="3">
        <v>1</v>
      </c>
    </row>
    <row r="1578" spans="1:9" s="106" customFormat="1" ht="30" x14ac:dyDescent="0.25">
      <c r="A1578" s="885"/>
      <c r="B1578" s="652"/>
      <c r="C1578" s="122" t="s">
        <v>5431</v>
      </c>
      <c r="D1578" s="122" t="s">
        <v>5289</v>
      </c>
      <c r="E1578" s="104" t="s">
        <v>172</v>
      </c>
      <c r="F1578" s="104" t="s">
        <v>121</v>
      </c>
      <c r="G1578" s="110">
        <v>109700</v>
      </c>
      <c r="H1578" s="110">
        <v>109700</v>
      </c>
      <c r="I1578" s="3">
        <v>1</v>
      </c>
    </row>
    <row r="1579" spans="1:9" s="106" customFormat="1" ht="30" x14ac:dyDescent="0.25">
      <c r="A1579" s="885"/>
      <c r="B1579" s="652"/>
      <c r="C1579" s="122" t="s">
        <v>5432</v>
      </c>
      <c r="D1579" s="122" t="s">
        <v>5289</v>
      </c>
      <c r="E1579" s="104" t="s">
        <v>172</v>
      </c>
      <c r="F1579" s="104" t="s">
        <v>121</v>
      </c>
      <c r="G1579" s="110">
        <v>56400</v>
      </c>
      <c r="H1579" s="110">
        <v>56400</v>
      </c>
      <c r="I1579" s="3">
        <v>1</v>
      </c>
    </row>
    <row r="1580" spans="1:9" s="106" customFormat="1" ht="30" x14ac:dyDescent="0.25">
      <c r="A1580" s="885"/>
      <c r="B1580" s="652"/>
      <c r="C1580" s="122" t="s">
        <v>5433</v>
      </c>
      <c r="D1580" s="122" t="s">
        <v>5289</v>
      </c>
      <c r="E1580" s="104" t="s">
        <v>172</v>
      </c>
      <c r="F1580" s="104" t="s">
        <v>121</v>
      </c>
      <c r="G1580" s="110">
        <v>84000</v>
      </c>
      <c r="H1580" s="110">
        <v>84000</v>
      </c>
      <c r="I1580" s="3">
        <v>1</v>
      </c>
    </row>
    <row r="1581" spans="1:9" s="106" customFormat="1" ht="30" x14ac:dyDescent="0.25">
      <c r="A1581" s="885"/>
      <c r="B1581" s="652"/>
      <c r="C1581" s="122" t="s">
        <v>5434</v>
      </c>
      <c r="D1581" s="122" t="s">
        <v>5289</v>
      </c>
      <c r="E1581" s="104" t="s">
        <v>172</v>
      </c>
      <c r="F1581" s="104" t="s">
        <v>121</v>
      </c>
      <c r="G1581" s="110">
        <v>300000</v>
      </c>
      <c r="H1581" s="110">
        <v>300000</v>
      </c>
      <c r="I1581" s="3">
        <v>1</v>
      </c>
    </row>
    <row r="1582" spans="1:9" s="106" customFormat="1" ht="30" x14ac:dyDescent="0.25">
      <c r="A1582" s="885"/>
      <c r="B1582" s="652"/>
      <c r="C1582" s="122" t="s">
        <v>5435</v>
      </c>
      <c r="D1582" s="122" t="s">
        <v>5289</v>
      </c>
      <c r="E1582" s="104" t="s">
        <v>172</v>
      </c>
      <c r="F1582" s="104" t="s">
        <v>121</v>
      </c>
      <c r="G1582" s="110">
        <v>51600</v>
      </c>
      <c r="H1582" s="110">
        <v>51600</v>
      </c>
      <c r="I1582" s="3">
        <v>1</v>
      </c>
    </row>
    <row r="1583" spans="1:9" s="106" customFormat="1" ht="30" x14ac:dyDescent="0.25">
      <c r="A1583" s="885"/>
      <c r="B1583" s="652"/>
      <c r="C1583" s="122" t="s">
        <v>5436</v>
      </c>
      <c r="D1583" s="122" t="s">
        <v>5289</v>
      </c>
      <c r="E1583" s="104" t="s">
        <v>172</v>
      </c>
      <c r="F1583" s="104" t="s">
        <v>121</v>
      </c>
      <c r="G1583" s="110">
        <v>14400</v>
      </c>
      <c r="H1583" s="110">
        <v>14400</v>
      </c>
      <c r="I1583" s="3">
        <v>1</v>
      </c>
    </row>
    <row r="1584" spans="1:9" s="106" customFormat="1" ht="30" x14ac:dyDescent="0.25">
      <c r="A1584" s="885"/>
      <c r="B1584" s="652"/>
      <c r="C1584" s="122" t="s">
        <v>5437</v>
      </c>
      <c r="D1584" s="122" t="s">
        <v>5289</v>
      </c>
      <c r="E1584" s="104" t="s">
        <v>172</v>
      </c>
      <c r="F1584" s="104" t="s">
        <v>121</v>
      </c>
      <c r="G1584" s="110">
        <v>8000</v>
      </c>
      <c r="H1584" s="110">
        <v>8000</v>
      </c>
      <c r="I1584" s="3">
        <v>1</v>
      </c>
    </row>
    <row r="1585" spans="1:9" s="106" customFormat="1" ht="30" x14ac:dyDescent="0.25">
      <c r="A1585" s="885"/>
      <c r="B1585" s="652"/>
      <c r="C1585" s="122" t="s">
        <v>5438</v>
      </c>
      <c r="D1585" s="122" t="s">
        <v>5289</v>
      </c>
      <c r="E1585" s="104" t="s">
        <v>172</v>
      </c>
      <c r="F1585" s="104" t="s">
        <v>121</v>
      </c>
      <c r="G1585" s="110">
        <v>32200</v>
      </c>
      <c r="H1585" s="110">
        <v>32200</v>
      </c>
      <c r="I1585" s="3">
        <v>1</v>
      </c>
    </row>
    <row r="1586" spans="1:9" s="106" customFormat="1" ht="30" x14ac:dyDescent="0.25">
      <c r="A1586" s="885"/>
      <c r="B1586" s="652"/>
      <c r="C1586" s="122" t="s">
        <v>5439</v>
      </c>
      <c r="D1586" s="122" t="s">
        <v>5289</v>
      </c>
      <c r="E1586" s="104" t="s">
        <v>172</v>
      </c>
      <c r="F1586" s="104" t="s">
        <v>121</v>
      </c>
      <c r="G1586" s="110">
        <v>830400</v>
      </c>
      <c r="H1586" s="110">
        <v>830400</v>
      </c>
      <c r="I1586" s="3">
        <v>1</v>
      </c>
    </row>
    <row r="1587" spans="1:9" s="106" customFormat="1" ht="30" x14ac:dyDescent="0.25">
      <c r="A1587" s="885"/>
      <c r="B1587" s="652"/>
      <c r="C1587" s="122" t="s">
        <v>5440</v>
      </c>
      <c r="D1587" s="122" t="s">
        <v>5289</v>
      </c>
      <c r="E1587" s="104" t="s">
        <v>172</v>
      </c>
      <c r="F1587" s="104" t="s">
        <v>121</v>
      </c>
      <c r="G1587" s="110">
        <v>9000</v>
      </c>
      <c r="H1587" s="110">
        <v>9000</v>
      </c>
      <c r="I1587" s="3">
        <v>1</v>
      </c>
    </row>
    <row r="1588" spans="1:9" s="106" customFormat="1" ht="30" x14ac:dyDescent="0.25">
      <c r="A1588" s="885"/>
      <c r="B1588" s="652"/>
      <c r="C1588" s="122" t="s">
        <v>5441</v>
      </c>
      <c r="D1588" s="122" t="s">
        <v>5289</v>
      </c>
      <c r="E1588" s="104" t="s">
        <v>172</v>
      </c>
      <c r="F1588" s="104" t="s">
        <v>121</v>
      </c>
      <c r="G1588" s="110">
        <v>25600</v>
      </c>
      <c r="H1588" s="110">
        <v>25600</v>
      </c>
      <c r="I1588" s="3">
        <v>1</v>
      </c>
    </row>
    <row r="1589" spans="1:9" s="106" customFormat="1" ht="30" x14ac:dyDescent="0.25">
      <c r="A1589" s="885"/>
      <c r="B1589" s="652"/>
      <c r="C1589" s="122" t="s">
        <v>5442</v>
      </c>
      <c r="D1589" s="122" t="s">
        <v>5289</v>
      </c>
      <c r="E1589" s="104" t="s">
        <v>172</v>
      </c>
      <c r="F1589" s="104" t="s">
        <v>121</v>
      </c>
      <c r="G1589" s="110">
        <v>1900</v>
      </c>
      <c r="H1589" s="110">
        <v>1900</v>
      </c>
      <c r="I1589" s="3">
        <v>1</v>
      </c>
    </row>
    <row r="1590" spans="1:9" s="106" customFormat="1" ht="30" x14ac:dyDescent="0.25">
      <c r="A1590" s="885"/>
      <c r="B1590" s="652"/>
      <c r="C1590" s="122" t="s">
        <v>5443</v>
      </c>
      <c r="D1590" s="122" t="s">
        <v>5289</v>
      </c>
      <c r="E1590" s="104" t="s">
        <v>172</v>
      </c>
      <c r="F1590" s="104" t="s">
        <v>121</v>
      </c>
      <c r="G1590" s="110">
        <v>9600</v>
      </c>
      <c r="H1590" s="110">
        <v>9600</v>
      </c>
      <c r="I1590" s="3">
        <v>1</v>
      </c>
    </row>
    <row r="1591" spans="1:9" s="106" customFormat="1" ht="30" x14ac:dyDescent="0.25">
      <c r="A1591" s="885"/>
      <c r="B1591" s="652"/>
      <c r="C1591" s="122" t="s">
        <v>5444</v>
      </c>
      <c r="D1591" s="122" t="s">
        <v>5289</v>
      </c>
      <c r="E1591" s="104" t="s">
        <v>172</v>
      </c>
      <c r="F1591" s="104" t="s">
        <v>121</v>
      </c>
      <c r="G1591" s="110">
        <v>7600</v>
      </c>
      <c r="H1591" s="110">
        <v>7600</v>
      </c>
      <c r="I1591" s="3">
        <v>1</v>
      </c>
    </row>
    <row r="1592" spans="1:9" s="106" customFormat="1" ht="30" x14ac:dyDescent="0.25">
      <c r="A1592" s="885"/>
      <c r="B1592" s="652"/>
      <c r="C1592" s="122" t="s">
        <v>5445</v>
      </c>
      <c r="D1592" s="122" t="s">
        <v>5289</v>
      </c>
      <c r="E1592" s="104" t="s">
        <v>172</v>
      </c>
      <c r="F1592" s="104" t="s">
        <v>121</v>
      </c>
      <c r="G1592" s="110">
        <v>41000</v>
      </c>
      <c r="H1592" s="110">
        <v>41000</v>
      </c>
      <c r="I1592" s="3">
        <v>1</v>
      </c>
    </row>
    <row r="1593" spans="1:9" s="106" customFormat="1" ht="30" x14ac:dyDescent="0.25">
      <c r="A1593" s="885"/>
      <c r="B1593" s="652"/>
      <c r="C1593" s="122" t="s">
        <v>5446</v>
      </c>
      <c r="D1593" s="122" t="s">
        <v>5289</v>
      </c>
      <c r="E1593" s="104" t="s">
        <v>172</v>
      </c>
      <c r="F1593" s="104" t="s">
        <v>121</v>
      </c>
      <c r="G1593" s="110">
        <v>2900</v>
      </c>
      <c r="H1593" s="110">
        <v>2900</v>
      </c>
      <c r="I1593" s="3">
        <v>1</v>
      </c>
    </row>
    <row r="1594" spans="1:9" s="106" customFormat="1" ht="30" x14ac:dyDescent="0.25">
      <c r="A1594" s="885"/>
      <c r="B1594" s="652"/>
      <c r="C1594" s="122" t="s">
        <v>5447</v>
      </c>
      <c r="D1594" s="122" t="s">
        <v>5289</v>
      </c>
      <c r="E1594" s="104" t="s">
        <v>172</v>
      </c>
      <c r="F1594" s="104" t="s">
        <v>121</v>
      </c>
      <c r="G1594" s="110">
        <v>6400</v>
      </c>
      <c r="H1594" s="110">
        <v>6400</v>
      </c>
      <c r="I1594" s="3">
        <v>1</v>
      </c>
    </row>
    <row r="1595" spans="1:9" s="106" customFormat="1" ht="30" x14ac:dyDescent="0.25">
      <c r="A1595" s="885"/>
      <c r="B1595" s="652"/>
      <c r="C1595" s="122" t="s">
        <v>5448</v>
      </c>
      <c r="D1595" s="122" t="s">
        <v>5289</v>
      </c>
      <c r="E1595" s="104" t="s">
        <v>172</v>
      </c>
      <c r="F1595" s="104" t="s">
        <v>121</v>
      </c>
      <c r="G1595" s="110">
        <v>12700</v>
      </c>
      <c r="H1595" s="110">
        <v>12700</v>
      </c>
      <c r="I1595" s="3">
        <v>1</v>
      </c>
    </row>
    <row r="1596" spans="1:9" s="106" customFormat="1" ht="30" x14ac:dyDescent="0.25">
      <c r="A1596" s="885"/>
      <c r="B1596" s="652"/>
      <c r="C1596" s="122" t="s">
        <v>5449</v>
      </c>
      <c r="D1596" s="122" t="s">
        <v>5289</v>
      </c>
      <c r="E1596" s="104" t="s">
        <v>172</v>
      </c>
      <c r="F1596" s="104" t="s">
        <v>121</v>
      </c>
      <c r="G1596" s="110">
        <v>7200</v>
      </c>
      <c r="H1596" s="110">
        <v>7200</v>
      </c>
      <c r="I1596" s="3">
        <v>1</v>
      </c>
    </row>
    <row r="1597" spans="1:9" s="106" customFormat="1" ht="30" x14ac:dyDescent="0.25">
      <c r="A1597" s="885"/>
      <c r="B1597" s="652"/>
      <c r="C1597" s="122" t="s">
        <v>5450</v>
      </c>
      <c r="D1597" s="122" t="s">
        <v>5289</v>
      </c>
      <c r="E1597" s="104" t="s">
        <v>172</v>
      </c>
      <c r="F1597" s="104" t="s">
        <v>121</v>
      </c>
      <c r="G1597" s="110">
        <v>28800</v>
      </c>
      <c r="H1597" s="110">
        <v>28800</v>
      </c>
      <c r="I1597" s="3">
        <v>1</v>
      </c>
    </row>
    <row r="1598" spans="1:9" s="106" customFormat="1" ht="30" x14ac:dyDescent="0.25">
      <c r="A1598" s="885"/>
      <c r="B1598" s="652"/>
      <c r="C1598" s="122" t="s">
        <v>5451</v>
      </c>
      <c r="D1598" s="122" t="s">
        <v>5289</v>
      </c>
      <c r="E1598" s="104" t="s">
        <v>172</v>
      </c>
      <c r="F1598" s="104" t="s">
        <v>121</v>
      </c>
      <c r="G1598" s="110">
        <v>343200</v>
      </c>
      <c r="H1598" s="110">
        <v>343200</v>
      </c>
      <c r="I1598" s="3">
        <v>1</v>
      </c>
    </row>
    <row r="1599" spans="1:9" s="106" customFormat="1" ht="30" x14ac:dyDescent="0.25">
      <c r="A1599" s="885"/>
      <c r="B1599" s="654"/>
      <c r="C1599" s="122" t="s">
        <v>5452</v>
      </c>
      <c r="D1599" s="122" t="s">
        <v>5289</v>
      </c>
      <c r="E1599" s="104" t="s">
        <v>172</v>
      </c>
      <c r="F1599" s="104" t="s">
        <v>121</v>
      </c>
      <c r="G1599" s="110">
        <v>4800</v>
      </c>
      <c r="H1599" s="110">
        <v>4800</v>
      </c>
      <c r="I1599" s="3">
        <v>1</v>
      </c>
    </row>
    <row r="1600" spans="1:9" s="77" customFormat="1" ht="39.950000000000003" customHeight="1" x14ac:dyDescent="0.25">
      <c r="A1600" s="885"/>
      <c r="B1600" s="685" t="s">
        <v>640</v>
      </c>
      <c r="C1600" s="685"/>
      <c r="D1600" s="685"/>
      <c r="E1600" s="685"/>
      <c r="F1600" s="685"/>
      <c r="G1600" s="685"/>
      <c r="H1600" s="2">
        <f>SUM(H1601+H1620)</f>
        <v>460989577</v>
      </c>
      <c r="I1600" s="2"/>
    </row>
    <row r="1601" spans="1:9" s="77" customFormat="1" x14ac:dyDescent="0.25">
      <c r="A1601" s="885"/>
      <c r="B1601" s="706" t="s">
        <v>154</v>
      </c>
      <c r="C1601" s="706"/>
      <c r="D1601" s="706"/>
      <c r="E1601" s="706"/>
      <c r="F1601" s="706"/>
      <c r="G1601" s="706"/>
      <c r="H1601" s="72">
        <f>SUM(H1602:H1618)</f>
        <v>452612350</v>
      </c>
      <c r="I1601" s="72"/>
    </row>
    <row r="1602" spans="1:9" s="77" customFormat="1" ht="45" x14ac:dyDescent="0.25">
      <c r="A1602" s="885"/>
      <c r="B1602" s="74">
        <v>4251</v>
      </c>
      <c r="C1602" s="126">
        <v>45231145</v>
      </c>
      <c r="D1602" s="125" t="s">
        <v>5198</v>
      </c>
      <c r="E1602" s="79" t="s">
        <v>149</v>
      </c>
      <c r="F1602" s="79" t="s">
        <v>121</v>
      </c>
      <c r="G1602" s="16">
        <v>0</v>
      </c>
      <c r="H1602" s="16">
        <f t="shared" ref="H1602:H1618" si="32">G1602*I1602</f>
        <v>0</v>
      </c>
      <c r="I1602" s="16">
        <v>1</v>
      </c>
    </row>
    <row r="1603" spans="1:9" s="77" customFormat="1" ht="45" x14ac:dyDescent="0.25">
      <c r="A1603" s="885"/>
      <c r="B1603" s="653">
        <v>5112</v>
      </c>
      <c r="C1603" s="122" t="s">
        <v>5199</v>
      </c>
      <c r="D1603" s="120" t="s">
        <v>5200</v>
      </c>
      <c r="E1603" s="74" t="s">
        <v>149</v>
      </c>
      <c r="F1603" s="74" t="s">
        <v>121</v>
      </c>
      <c r="G1603" s="3">
        <v>33721460</v>
      </c>
      <c r="H1603" s="3">
        <f t="shared" si="32"/>
        <v>33721460</v>
      </c>
      <c r="I1603" s="3">
        <v>1</v>
      </c>
    </row>
    <row r="1604" spans="1:9" s="77" customFormat="1" ht="45" x14ac:dyDescent="0.25">
      <c r="A1604" s="885"/>
      <c r="B1604" s="652"/>
      <c r="C1604" s="122" t="s">
        <v>5201</v>
      </c>
      <c r="D1604" s="120" t="s">
        <v>5202</v>
      </c>
      <c r="E1604" s="74" t="s">
        <v>149</v>
      </c>
      <c r="F1604" s="74" t="s">
        <v>121</v>
      </c>
      <c r="G1604" s="3">
        <v>30396610</v>
      </c>
      <c r="H1604" s="3">
        <f t="shared" si="32"/>
        <v>30396610</v>
      </c>
      <c r="I1604" s="3">
        <v>1</v>
      </c>
    </row>
    <row r="1605" spans="1:9" s="77" customFormat="1" ht="45" x14ac:dyDescent="0.25">
      <c r="A1605" s="885"/>
      <c r="B1605" s="652"/>
      <c r="C1605" s="122" t="s">
        <v>5203</v>
      </c>
      <c r="D1605" s="120" t="s">
        <v>5204</v>
      </c>
      <c r="E1605" s="74" t="s">
        <v>149</v>
      </c>
      <c r="F1605" s="74" t="s">
        <v>121</v>
      </c>
      <c r="G1605" s="3">
        <v>19102570</v>
      </c>
      <c r="H1605" s="3">
        <f t="shared" si="32"/>
        <v>19102570</v>
      </c>
      <c r="I1605" s="3">
        <v>1</v>
      </c>
    </row>
    <row r="1606" spans="1:9" s="77" customFormat="1" ht="45" x14ac:dyDescent="0.25">
      <c r="A1606" s="885"/>
      <c r="B1606" s="652"/>
      <c r="C1606" s="122" t="s">
        <v>5205</v>
      </c>
      <c r="D1606" s="120" t="s">
        <v>5206</v>
      </c>
      <c r="E1606" s="74" t="s">
        <v>149</v>
      </c>
      <c r="F1606" s="74" t="s">
        <v>121</v>
      </c>
      <c r="G1606" s="3">
        <v>1115150</v>
      </c>
      <c r="H1606" s="3">
        <f t="shared" si="32"/>
        <v>1115150</v>
      </c>
      <c r="I1606" s="3">
        <v>1</v>
      </c>
    </row>
    <row r="1607" spans="1:9" s="77" customFormat="1" ht="45" x14ac:dyDescent="0.25">
      <c r="A1607" s="885"/>
      <c r="B1607" s="652"/>
      <c r="C1607" s="122" t="s">
        <v>5207</v>
      </c>
      <c r="D1607" s="120" t="s">
        <v>5208</v>
      </c>
      <c r="E1607" s="74" t="s">
        <v>149</v>
      </c>
      <c r="F1607" s="74" t="s">
        <v>121</v>
      </c>
      <c r="G1607" s="3">
        <v>21936210</v>
      </c>
      <c r="H1607" s="3">
        <f t="shared" si="32"/>
        <v>21936210</v>
      </c>
      <c r="I1607" s="3">
        <v>1</v>
      </c>
    </row>
    <row r="1608" spans="1:9" s="77" customFormat="1" ht="45" x14ac:dyDescent="0.25">
      <c r="A1608" s="885"/>
      <c r="B1608" s="652"/>
      <c r="C1608" s="122" t="s">
        <v>5209</v>
      </c>
      <c r="D1608" s="120" t="s">
        <v>5210</v>
      </c>
      <c r="E1608" s="74" t="s">
        <v>149</v>
      </c>
      <c r="F1608" s="74" t="s">
        <v>121</v>
      </c>
      <c r="G1608" s="3">
        <v>52764030</v>
      </c>
      <c r="H1608" s="3">
        <f t="shared" si="32"/>
        <v>52764030</v>
      </c>
      <c r="I1608" s="3">
        <v>1</v>
      </c>
    </row>
    <row r="1609" spans="1:9" s="77" customFormat="1" ht="45" x14ac:dyDescent="0.25">
      <c r="A1609" s="885"/>
      <c r="B1609" s="652"/>
      <c r="C1609" s="122" t="s">
        <v>5211</v>
      </c>
      <c r="D1609" s="120" t="s">
        <v>5212</v>
      </c>
      <c r="E1609" s="74" t="s">
        <v>149</v>
      </c>
      <c r="F1609" s="74" t="s">
        <v>121</v>
      </c>
      <c r="G1609" s="3">
        <v>3349800</v>
      </c>
      <c r="H1609" s="3">
        <f t="shared" si="32"/>
        <v>3349800</v>
      </c>
      <c r="I1609" s="3">
        <v>1</v>
      </c>
    </row>
    <row r="1610" spans="1:9" s="77" customFormat="1" ht="45" x14ac:dyDescent="0.25">
      <c r="A1610" s="885"/>
      <c r="B1610" s="652"/>
      <c r="C1610" s="122" t="s">
        <v>5213</v>
      </c>
      <c r="D1610" s="120" t="s">
        <v>5214</v>
      </c>
      <c r="E1610" s="74" t="s">
        <v>149</v>
      </c>
      <c r="F1610" s="74" t="s">
        <v>121</v>
      </c>
      <c r="G1610" s="3">
        <v>30662430</v>
      </c>
      <c r="H1610" s="3">
        <f t="shared" si="32"/>
        <v>30662430</v>
      </c>
      <c r="I1610" s="3">
        <v>1</v>
      </c>
    </row>
    <row r="1611" spans="1:9" s="77" customFormat="1" ht="45" x14ac:dyDescent="0.25">
      <c r="A1611" s="885"/>
      <c r="B1611" s="652"/>
      <c r="C1611" s="122" t="s">
        <v>5215</v>
      </c>
      <c r="D1611" s="120" t="s">
        <v>5216</v>
      </c>
      <c r="E1611" s="74" t="s">
        <v>149</v>
      </c>
      <c r="F1611" s="74" t="s">
        <v>121</v>
      </c>
      <c r="G1611" s="3">
        <v>82785630</v>
      </c>
      <c r="H1611" s="3">
        <f t="shared" si="32"/>
        <v>82785630</v>
      </c>
      <c r="I1611" s="3">
        <v>1</v>
      </c>
    </row>
    <row r="1612" spans="1:9" s="77" customFormat="1" ht="45" x14ac:dyDescent="0.25">
      <c r="A1612" s="885"/>
      <c r="B1612" s="652"/>
      <c r="C1612" s="122" t="s">
        <v>5217</v>
      </c>
      <c r="D1612" s="120" t="s">
        <v>5218</v>
      </c>
      <c r="E1612" s="74" t="s">
        <v>149</v>
      </c>
      <c r="F1612" s="74" t="s">
        <v>121</v>
      </c>
      <c r="G1612" s="3">
        <v>23282630</v>
      </c>
      <c r="H1612" s="3">
        <f t="shared" si="32"/>
        <v>23282630</v>
      </c>
      <c r="I1612" s="3">
        <v>1</v>
      </c>
    </row>
    <row r="1613" spans="1:9" s="77" customFormat="1" ht="45" x14ac:dyDescent="0.25">
      <c r="A1613" s="885"/>
      <c r="B1613" s="652"/>
      <c r="C1613" s="122" t="s">
        <v>5219</v>
      </c>
      <c r="D1613" s="120" t="s">
        <v>5220</v>
      </c>
      <c r="E1613" s="74" t="s">
        <v>149</v>
      </c>
      <c r="F1613" s="74" t="s">
        <v>121</v>
      </c>
      <c r="G1613" s="3">
        <v>60462230</v>
      </c>
      <c r="H1613" s="3">
        <f t="shared" si="32"/>
        <v>60462230</v>
      </c>
      <c r="I1613" s="3">
        <v>1</v>
      </c>
    </row>
    <row r="1614" spans="1:9" s="77" customFormat="1" ht="60" x14ac:dyDescent="0.25">
      <c r="A1614" s="885"/>
      <c r="B1614" s="652"/>
      <c r="C1614" s="122" t="s">
        <v>5221</v>
      </c>
      <c r="D1614" s="120" t="s">
        <v>5222</v>
      </c>
      <c r="E1614" s="74" t="s">
        <v>149</v>
      </c>
      <c r="F1614" s="74" t="s">
        <v>121</v>
      </c>
      <c r="G1614" s="3">
        <v>14034470</v>
      </c>
      <c r="H1614" s="3">
        <f t="shared" si="32"/>
        <v>14034470</v>
      </c>
      <c r="I1614" s="3">
        <v>1</v>
      </c>
    </row>
    <row r="1615" spans="1:9" s="77" customFormat="1" ht="60" x14ac:dyDescent="0.25">
      <c r="A1615" s="885"/>
      <c r="B1615" s="652"/>
      <c r="C1615" s="122" t="s">
        <v>5223</v>
      </c>
      <c r="D1615" s="120" t="s">
        <v>5224</v>
      </c>
      <c r="E1615" s="74" t="s">
        <v>149</v>
      </c>
      <c r="F1615" s="74" t="s">
        <v>121</v>
      </c>
      <c r="G1615" s="3">
        <v>78999130</v>
      </c>
      <c r="H1615" s="3">
        <f t="shared" si="32"/>
        <v>78999130</v>
      </c>
      <c r="I1615" s="3">
        <v>1</v>
      </c>
    </row>
    <row r="1616" spans="1:9" s="77" customFormat="1" ht="105" x14ac:dyDescent="0.25">
      <c r="A1616" s="885"/>
      <c r="B1616" s="652"/>
      <c r="C1616" s="127" t="s">
        <v>5265</v>
      </c>
      <c r="D1616" s="128" t="s">
        <v>5225</v>
      </c>
      <c r="E1616" s="80" t="s">
        <v>149</v>
      </c>
      <c r="F1616" s="80" t="s">
        <v>121</v>
      </c>
      <c r="G1616" s="53">
        <v>0</v>
      </c>
      <c r="H1616" s="53">
        <f t="shared" si="32"/>
        <v>0</v>
      </c>
      <c r="I1616" s="53">
        <v>1</v>
      </c>
    </row>
    <row r="1617" spans="1:9" s="77" customFormat="1" ht="45" x14ac:dyDescent="0.25">
      <c r="A1617" s="885"/>
      <c r="B1617" s="652"/>
      <c r="C1617" s="127" t="s">
        <v>5266</v>
      </c>
      <c r="D1617" s="128" t="s">
        <v>5226</v>
      </c>
      <c r="E1617" s="80" t="s">
        <v>149</v>
      </c>
      <c r="F1617" s="80" t="s">
        <v>121</v>
      </c>
      <c r="G1617" s="53">
        <v>0</v>
      </c>
      <c r="H1617" s="53">
        <f t="shared" si="32"/>
        <v>0</v>
      </c>
      <c r="I1617" s="53">
        <v>1</v>
      </c>
    </row>
    <row r="1618" spans="1:9" s="77" customFormat="1" ht="60" x14ac:dyDescent="0.25">
      <c r="A1618" s="885"/>
      <c r="B1618" s="652"/>
      <c r="C1618" s="127" t="s">
        <v>5267</v>
      </c>
      <c r="D1618" s="128" t="s">
        <v>5227</v>
      </c>
      <c r="E1618" s="80" t="s">
        <v>149</v>
      </c>
      <c r="F1618" s="80" t="s">
        <v>121</v>
      </c>
      <c r="G1618" s="53">
        <v>0</v>
      </c>
      <c r="H1618" s="53">
        <f t="shared" si="32"/>
        <v>0</v>
      </c>
      <c r="I1618" s="53">
        <v>1</v>
      </c>
    </row>
    <row r="1619" spans="1:9" s="114" customFormat="1" ht="30" x14ac:dyDescent="0.25">
      <c r="A1619" s="885"/>
      <c r="B1619" s="654"/>
      <c r="C1619" s="80" t="s">
        <v>5455</v>
      </c>
      <c r="D1619" s="80" t="s">
        <v>5456</v>
      </c>
      <c r="E1619" s="80" t="s">
        <v>126</v>
      </c>
      <c r="F1619" s="80" t="s">
        <v>121</v>
      </c>
      <c r="G1619" s="53">
        <v>0</v>
      </c>
      <c r="H1619" s="53">
        <v>0</v>
      </c>
      <c r="I1619" s="53">
        <v>1</v>
      </c>
    </row>
    <row r="1620" spans="1:9" s="77" customFormat="1" x14ac:dyDescent="0.25">
      <c r="A1620" s="885"/>
      <c r="B1620" s="706" t="s">
        <v>118</v>
      </c>
      <c r="C1620" s="706"/>
      <c r="D1620" s="706"/>
      <c r="E1620" s="706"/>
      <c r="F1620" s="706"/>
      <c r="G1620" s="706"/>
      <c r="H1620" s="72">
        <f>SUM(H1621:H1634)</f>
        <v>8377227</v>
      </c>
      <c r="I1620" s="72"/>
    </row>
    <row r="1621" spans="1:9" s="78" customFormat="1" ht="30" x14ac:dyDescent="0.25">
      <c r="A1621" s="885"/>
      <c r="B1621" s="79">
        <v>4251</v>
      </c>
      <c r="C1621" s="126">
        <v>98111140</v>
      </c>
      <c r="D1621" s="125" t="s">
        <v>532</v>
      </c>
      <c r="E1621" s="79" t="s">
        <v>120</v>
      </c>
      <c r="F1621" s="79" t="s">
        <v>121</v>
      </c>
      <c r="G1621" s="16">
        <v>0</v>
      </c>
      <c r="H1621" s="16">
        <f t="shared" ref="H1621:H1634" si="33">G1621*I1621</f>
        <v>0</v>
      </c>
      <c r="I1621" s="16">
        <v>1</v>
      </c>
    </row>
    <row r="1622" spans="1:9" s="77" customFormat="1" ht="90" x14ac:dyDescent="0.25">
      <c r="A1622" s="885"/>
      <c r="B1622" s="666">
        <v>5112</v>
      </c>
      <c r="C1622" s="122" t="s">
        <v>5228</v>
      </c>
      <c r="D1622" s="120" t="s">
        <v>5229</v>
      </c>
      <c r="E1622" s="74" t="s">
        <v>3135</v>
      </c>
      <c r="F1622" s="74" t="s">
        <v>121</v>
      </c>
      <c r="G1622" s="3">
        <v>624290</v>
      </c>
      <c r="H1622" s="3">
        <f t="shared" si="33"/>
        <v>624290</v>
      </c>
      <c r="I1622" s="3">
        <v>1</v>
      </c>
    </row>
    <row r="1623" spans="1:9" s="77" customFormat="1" ht="75" x14ac:dyDescent="0.25">
      <c r="A1623" s="885"/>
      <c r="B1623" s="666"/>
      <c r="C1623" s="122" t="s">
        <v>5230</v>
      </c>
      <c r="D1623" s="120" t="s">
        <v>5231</v>
      </c>
      <c r="E1623" s="74" t="s">
        <v>3135</v>
      </c>
      <c r="F1623" s="74" t="s">
        <v>121</v>
      </c>
      <c r="G1623" s="3">
        <v>562730</v>
      </c>
      <c r="H1623" s="3">
        <f t="shared" si="33"/>
        <v>562730</v>
      </c>
      <c r="I1623" s="3">
        <v>1</v>
      </c>
    </row>
    <row r="1624" spans="1:9" s="77" customFormat="1" ht="75" x14ac:dyDescent="0.25">
      <c r="A1624" s="885"/>
      <c r="B1624" s="666"/>
      <c r="C1624" s="122" t="s">
        <v>5232</v>
      </c>
      <c r="D1624" s="120" t="s">
        <v>5233</v>
      </c>
      <c r="E1624" s="74" t="s">
        <v>3135</v>
      </c>
      <c r="F1624" s="74" t="s">
        <v>121</v>
      </c>
      <c r="G1624" s="3">
        <v>393518</v>
      </c>
      <c r="H1624" s="3">
        <f t="shared" si="33"/>
        <v>393518</v>
      </c>
      <c r="I1624" s="3">
        <v>1</v>
      </c>
    </row>
    <row r="1625" spans="1:9" s="77" customFormat="1" ht="75" x14ac:dyDescent="0.25">
      <c r="A1625" s="885"/>
      <c r="B1625" s="666"/>
      <c r="C1625" s="122" t="s">
        <v>5234</v>
      </c>
      <c r="D1625" s="120" t="s">
        <v>5235</v>
      </c>
      <c r="E1625" s="74" t="s">
        <v>3135</v>
      </c>
      <c r="F1625" s="74" t="s">
        <v>121</v>
      </c>
      <c r="G1625" s="3">
        <v>23917</v>
      </c>
      <c r="H1625" s="3">
        <f t="shared" si="33"/>
        <v>23917</v>
      </c>
      <c r="I1625" s="3">
        <v>1</v>
      </c>
    </row>
    <row r="1626" spans="1:9" s="77" customFormat="1" ht="75" x14ac:dyDescent="0.25">
      <c r="A1626" s="885"/>
      <c r="B1626" s="666"/>
      <c r="C1626" s="122" t="s">
        <v>5236</v>
      </c>
      <c r="D1626" s="120" t="s">
        <v>5237</v>
      </c>
      <c r="E1626" s="74" t="s">
        <v>3135</v>
      </c>
      <c r="F1626" s="74" t="s">
        <v>121</v>
      </c>
      <c r="G1626" s="3">
        <v>406110</v>
      </c>
      <c r="H1626" s="3">
        <f t="shared" si="33"/>
        <v>406110</v>
      </c>
      <c r="I1626" s="3">
        <v>1</v>
      </c>
    </row>
    <row r="1627" spans="1:9" s="77" customFormat="1" ht="75" x14ac:dyDescent="0.25">
      <c r="A1627" s="885"/>
      <c r="B1627" s="666"/>
      <c r="C1627" s="122" t="s">
        <v>5238</v>
      </c>
      <c r="D1627" s="120" t="s">
        <v>5239</v>
      </c>
      <c r="E1627" s="74" t="s">
        <v>3135</v>
      </c>
      <c r="F1627" s="74" t="s">
        <v>121</v>
      </c>
      <c r="G1627" s="3">
        <v>1154671</v>
      </c>
      <c r="H1627" s="3">
        <f t="shared" si="33"/>
        <v>1154671</v>
      </c>
      <c r="I1627" s="3">
        <v>1</v>
      </c>
    </row>
    <row r="1628" spans="1:9" s="77" customFormat="1" ht="75" x14ac:dyDescent="0.25">
      <c r="A1628" s="885"/>
      <c r="B1628" s="666"/>
      <c r="C1628" s="122" t="s">
        <v>5240</v>
      </c>
      <c r="D1628" s="120" t="s">
        <v>5241</v>
      </c>
      <c r="E1628" s="74" t="s">
        <v>3135</v>
      </c>
      <c r="F1628" s="74" t="s">
        <v>121</v>
      </c>
      <c r="G1628" s="3">
        <v>73171</v>
      </c>
      <c r="H1628" s="3">
        <f t="shared" si="33"/>
        <v>73171</v>
      </c>
      <c r="I1628" s="3">
        <v>1</v>
      </c>
    </row>
    <row r="1629" spans="1:9" s="77" customFormat="1" ht="90" x14ac:dyDescent="0.25">
      <c r="A1629" s="885"/>
      <c r="B1629" s="666"/>
      <c r="C1629" s="122" t="s">
        <v>5242</v>
      </c>
      <c r="D1629" s="120" t="s">
        <v>5243</v>
      </c>
      <c r="E1629" s="74" t="s">
        <v>3135</v>
      </c>
      <c r="F1629" s="74" t="s">
        <v>121</v>
      </c>
      <c r="G1629" s="3">
        <v>567660</v>
      </c>
      <c r="H1629" s="3">
        <f t="shared" si="33"/>
        <v>567660</v>
      </c>
      <c r="I1629" s="3">
        <v>1</v>
      </c>
    </row>
    <row r="1630" spans="1:9" s="77" customFormat="1" ht="90" x14ac:dyDescent="0.25">
      <c r="A1630" s="885"/>
      <c r="B1630" s="666"/>
      <c r="C1630" s="122" t="s">
        <v>5244</v>
      </c>
      <c r="D1630" s="120" t="s">
        <v>5245</v>
      </c>
      <c r="E1630" s="74" t="s">
        <v>3135</v>
      </c>
      <c r="F1630" s="74" t="s">
        <v>121</v>
      </c>
      <c r="G1630" s="3">
        <v>1532620</v>
      </c>
      <c r="H1630" s="3">
        <f t="shared" si="33"/>
        <v>1532620</v>
      </c>
      <c r="I1630" s="3">
        <v>1</v>
      </c>
    </row>
    <row r="1631" spans="1:9" s="77" customFormat="1" ht="90" x14ac:dyDescent="0.25">
      <c r="A1631" s="885"/>
      <c r="B1631" s="666"/>
      <c r="C1631" s="122" t="s">
        <v>5246</v>
      </c>
      <c r="D1631" s="120" t="s">
        <v>5247</v>
      </c>
      <c r="E1631" s="74" t="s">
        <v>3135</v>
      </c>
      <c r="F1631" s="74" t="s">
        <v>121</v>
      </c>
      <c r="G1631" s="3">
        <v>478930</v>
      </c>
      <c r="H1631" s="3">
        <f t="shared" si="33"/>
        <v>478930</v>
      </c>
      <c r="I1631" s="3">
        <v>1</v>
      </c>
    </row>
    <row r="1632" spans="1:9" s="77" customFormat="1" ht="75" x14ac:dyDescent="0.25">
      <c r="A1632" s="885"/>
      <c r="B1632" s="666"/>
      <c r="C1632" s="122" t="s">
        <v>5248</v>
      </c>
      <c r="D1632" s="120" t="s">
        <v>5249</v>
      </c>
      <c r="E1632" s="74" t="s">
        <v>3135</v>
      </c>
      <c r="F1632" s="74" t="s">
        <v>121</v>
      </c>
      <c r="G1632" s="3">
        <v>808400</v>
      </c>
      <c r="H1632" s="3">
        <f t="shared" si="33"/>
        <v>808400</v>
      </c>
      <c r="I1632" s="3">
        <v>1</v>
      </c>
    </row>
    <row r="1633" spans="1:9" s="77" customFormat="1" ht="90" x14ac:dyDescent="0.25">
      <c r="A1633" s="885"/>
      <c r="B1633" s="666"/>
      <c r="C1633" s="122" t="s">
        <v>5250</v>
      </c>
      <c r="D1633" s="120" t="s">
        <v>5251</v>
      </c>
      <c r="E1633" s="74" t="s">
        <v>3135</v>
      </c>
      <c r="F1633" s="74" t="s">
        <v>121</v>
      </c>
      <c r="G1633" s="3">
        <v>288690</v>
      </c>
      <c r="H1633" s="3">
        <f t="shared" si="33"/>
        <v>288690</v>
      </c>
      <c r="I1633" s="3">
        <v>1</v>
      </c>
    </row>
    <row r="1634" spans="1:9" s="77" customFormat="1" ht="75" x14ac:dyDescent="0.25">
      <c r="A1634" s="885"/>
      <c r="B1634" s="666"/>
      <c r="C1634" s="122" t="s">
        <v>5252</v>
      </c>
      <c r="D1634" s="120" t="s">
        <v>5253</v>
      </c>
      <c r="E1634" s="74" t="s">
        <v>3135</v>
      </c>
      <c r="F1634" s="74" t="s">
        <v>121</v>
      </c>
      <c r="G1634" s="3">
        <v>1462520</v>
      </c>
      <c r="H1634" s="3">
        <f t="shared" si="33"/>
        <v>1462520</v>
      </c>
      <c r="I1634" s="3">
        <v>1</v>
      </c>
    </row>
    <row r="1635" spans="1:9" s="77" customFormat="1" ht="39.950000000000003" customHeight="1" x14ac:dyDescent="0.25">
      <c r="A1635" s="885"/>
      <c r="B1635" s="685" t="s">
        <v>5254</v>
      </c>
      <c r="C1635" s="685"/>
      <c r="D1635" s="685"/>
      <c r="E1635" s="685"/>
      <c r="F1635" s="685"/>
      <c r="G1635" s="685"/>
      <c r="H1635" s="2">
        <f>SUM(H1636+H1638)</f>
        <v>299819000</v>
      </c>
      <c r="I1635" s="2"/>
    </row>
    <row r="1636" spans="1:9" s="77" customFormat="1" x14ac:dyDescent="0.25">
      <c r="A1636" s="885"/>
      <c r="B1636" s="706" t="s">
        <v>154</v>
      </c>
      <c r="C1636" s="706"/>
      <c r="D1636" s="706"/>
      <c r="E1636" s="706"/>
      <c r="F1636" s="706"/>
      <c r="G1636" s="706"/>
      <c r="H1636" s="72">
        <f>SUM(H1637:H1637)</f>
        <v>296000000</v>
      </c>
      <c r="I1636" s="72"/>
    </row>
    <row r="1637" spans="1:9" s="77" customFormat="1" ht="90" x14ac:dyDescent="0.25">
      <c r="A1637" s="885"/>
      <c r="B1637" s="74">
        <v>5113</v>
      </c>
      <c r="C1637" s="126">
        <v>45211116</v>
      </c>
      <c r="D1637" s="125" t="s">
        <v>5255</v>
      </c>
      <c r="E1637" s="79" t="s">
        <v>149</v>
      </c>
      <c r="F1637" s="79" t="s">
        <v>121</v>
      </c>
      <c r="G1637" s="16">
        <v>296000000</v>
      </c>
      <c r="H1637" s="16">
        <f>G1637*I1637</f>
        <v>296000000</v>
      </c>
      <c r="I1637" s="16">
        <v>1</v>
      </c>
    </row>
    <row r="1638" spans="1:9" s="77" customFormat="1" x14ac:dyDescent="0.25">
      <c r="A1638" s="885"/>
      <c r="B1638" s="706" t="s">
        <v>118</v>
      </c>
      <c r="C1638" s="706"/>
      <c r="D1638" s="706"/>
      <c r="E1638" s="706"/>
      <c r="F1638" s="706"/>
      <c r="G1638" s="706"/>
      <c r="H1638" s="72">
        <f>SUM(H1640:H1641)</f>
        <v>3819000</v>
      </c>
      <c r="I1638" s="72"/>
    </row>
    <row r="1639" spans="1:9" s="578" customFormat="1" ht="30" x14ac:dyDescent="0.25">
      <c r="A1639" s="885"/>
      <c r="B1639" s="457" t="s">
        <v>5293</v>
      </c>
      <c r="C1639" s="127" t="s">
        <v>6888</v>
      </c>
      <c r="D1639" s="127" t="s">
        <v>5289</v>
      </c>
      <c r="E1639" s="127" t="s">
        <v>3135</v>
      </c>
      <c r="F1639" s="127" t="s">
        <v>121</v>
      </c>
      <c r="G1639" s="127">
        <v>0</v>
      </c>
      <c r="H1639" s="127">
        <v>0</v>
      </c>
      <c r="I1639" s="127">
        <v>1</v>
      </c>
    </row>
    <row r="1640" spans="1:9" s="77" customFormat="1" ht="75" x14ac:dyDescent="0.25">
      <c r="A1640" s="885"/>
      <c r="B1640" s="666">
        <v>5112</v>
      </c>
      <c r="C1640" s="126">
        <v>71351540</v>
      </c>
      <c r="D1640" s="125" t="s">
        <v>5256</v>
      </c>
      <c r="E1640" s="79" t="s">
        <v>149</v>
      </c>
      <c r="F1640" s="79" t="s">
        <v>121</v>
      </c>
      <c r="G1640" s="16">
        <v>231000</v>
      </c>
      <c r="H1640" s="16">
        <f>G1640*I1640</f>
        <v>231000</v>
      </c>
      <c r="I1640" s="3">
        <v>1</v>
      </c>
    </row>
    <row r="1641" spans="1:9" s="77" customFormat="1" ht="120" x14ac:dyDescent="0.25">
      <c r="A1641" s="885"/>
      <c r="B1641" s="666"/>
      <c r="C1641" s="126">
        <v>71351540</v>
      </c>
      <c r="D1641" s="125" t="s">
        <v>5257</v>
      </c>
      <c r="E1641" s="79" t="s">
        <v>520</v>
      </c>
      <c r="F1641" s="79" t="s">
        <v>121</v>
      </c>
      <c r="G1641" s="16">
        <v>3588000</v>
      </c>
      <c r="H1641" s="16">
        <f>G1641*I1641</f>
        <v>3588000</v>
      </c>
      <c r="I1641" s="3">
        <v>1</v>
      </c>
    </row>
    <row r="1642" spans="1:9" s="77" customFormat="1" x14ac:dyDescent="0.25">
      <c r="A1642" s="885"/>
      <c r="B1642" s="755" t="s">
        <v>301</v>
      </c>
      <c r="C1642" s="755"/>
      <c r="D1642" s="755"/>
      <c r="E1642" s="755"/>
      <c r="F1642" s="755"/>
      <c r="G1642" s="755"/>
      <c r="H1642" s="2">
        <f>SUM(H15+H487+H577+H581+H606+H618+H644+H651+H666+H673+H709+H725+H747+H757+H765+H771+H776+H783+H792+H832+H853+H856+H860+H867+H894+H907+H914+H927+H932+H938+H995+H1012+H1019+H1073+H1078+H1349+H1352+H1422+H1478+H1494+H1499+H1504+H1508+H1516+H1600+H1635)</f>
        <v>16604095556.344</v>
      </c>
      <c r="I1642" s="2"/>
    </row>
    <row r="1643" spans="1:9" s="77" customFormat="1" x14ac:dyDescent="0.25">
      <c r="A1643" s="89"/>
      <c r="C1643" s="116"/>
      <c r="D1643" s="116"/>
      <c r="G1643" s="82"/>
      <c r="H1643" s="82"/>
      <c r="I1643" s="82"/>
    </row>
    <row r="1644" spans="1:9" s="77" customFormat="1" x14ac:dyDescent="0.25">
      <c r="A1644" s="89"/>
      <c r="C1644" s="116"/>
      <c r="D1644" s="116"/>
      <c r="G1644" s="82"/>
      <c r="H1644" s="82"/>
      <c r="I1644" s="82"/>
    </row>
    <row r="1645" spans="1:9" ht="38.25" customHeight="1" x14ac:dyDescent="0.25">
      <c r="A1645" s="872" t="s">
        <v>5268</v>
      </c>
      <c r="B1645" s="774" t="s">
        <v>0</v>
      </c>
      <c r="C1645" s="774"/>
      <c r="D1645" s="774"/>
      <c r="E1645" s="774"/>
      <c r="F1645" s="774"/>
      <c r="G1645" s="774"/>
      <c r="H1645" s="774"/>
      <c r="I1645" s="774"/>
    </row>
    <row r="1646" spans="1:9" x14ac:dyDescent="0.25">
      <c r="A1646" s="872"/>
      <c r="B1646" s="9"/>
      <c r="C1646" s="118"/>
      <c r="D1646" s="118"/>
      <c r="E1646" s="9"/>
      <c r="F1646" s="9"/>
      <c r="G1646" s="72"/>
      <c r="H1646" s="72"/>
      <c r="I1646" s="72"/>
    </row>
    <row r="1647" spans="1:9" x14ac:dyDescent="0.25">
      <c r="A1647" s="872"/>
      <c r="B1647" s="706" t="s">
        <v>1</v>
      </c>
      <c r="C1647" s="776" t="s">
        <v>2</v>
      </c>
      <c r="D1647" s="776"/>
      <c r="E1647" s="706" t="s">
        <v>3</v>
      </c>
      <c r="F1647" s="706" t="s">
        <v>4</v>
      </c>
      <c r="G1647" s="671" t="s">
        <v>5</v>
      </c>
      <c r="H1647" s="671" t="s">
        <v>6</v>
      </c>
      <c r="I1647" s="671" t="s">
        <v>7</v>
      </c>
    </row>
    <row r="1648" spans="1:9" ht="60" x14ac:dyDescent="0.25">
      <c r="A1648" s="872"/>
      <c r="B1648" s="706"/>
      <c r="C1648" s="118" t="s">
        <v>8</v>
      </c>
      <c r="D1648" s="118" t="s">
        <v>9</v>
      </c>
      <c r="E1648" s="706"/>
      <c r="F1648" s="706"/>
      <c r="G1648" s="671"/>
      <c r="H1648" s="671"/>
      <c r="I1648" s="671"/>
    </row>
    <row r="1649" spans="1:9" x14ac:dyDescent="0.25">
      <c r="A1649" s="872"/>
      <c r="B1649" s="9"/>
      <c r="C1649" s="118">
        <v>1</v>
      </c>
      <c r="D1649" s="118">
        <v>2</v>
      </c>
      <c r="E1649" s="9">
        <v>3</v>
      </c>
      <c r="F1649" s="9">
        <v>4</v>
      </c>
      <c r="G1649" s="72">
        <v>5</v>
      </c>
      <c r="H1649" s="72">
        <v>6</v>
      </c>
      <c r="I1649" s="72">
        <v>7</v>
      </c>
    </row>
    <row r="1650" spans="1:9" x14ac:dyDescent="0.25">
      <c r="A1650" s="872"/>
      <c r="B1650" s="685" t="s">
        <v>10</v>
      </c>
      <c r="C1650" s="685"/>
      <c r="D1650" s="685"/>
      <c r="E1650" s="685"/>
      <c r="F1650" s="685"/>
      <c r="G1650" s="685"/>
      <c r="H1650" s="2">
        <v>47369960</v>
      </c>
      <c r="I1650" s="2"/>
    </row>
    <row r="1651" spans="1:9" x14ac:dyDescent="0.25">
      <c r="A1651" s="872"/>
      <c r="B1651" s="706" t="s">
        <v>11</v>
      </c>
      <c r="C1651" s="706"/>
      <c r="D1651" s="706"/>
      <c r="E1651" s="706"/>
      <c r="F1651" s="706"/>
      <c r="G1651" s="706"/>
      <c r="H1651" s="72">
        <v>19139960</v>
      </c>
      <c r="I1651" s="72"/>
    </row>
    <row r="1652" spans="1:9" x14ac:dyDescent="0.25">
      <c r="A1652" s="872"/>
      <c r="B1652" s="666">
        <v>4261</v>
      </c>
      <c r="C1652" s="119" t="s">
        <v>12</v>
      </c>
      <c r="D1652" s="120" t="s">
        <v>13</v>
      </c>
      <c r="E1652" s="10" t="s">
        <v>14</v>
      </c>
      <c r="F1652" s="10" t="s">
        <v>15</v>
      </c>
      <c r="G1652" s="3">
        <v>1800</v>
      </c>
      <c r="H1652" s="3">
        <v>72000</v>
      </c>
      <c r="I1652" s="3">
        <v>40</v>
      </c>
    </row>
    <row r="1653" spans="1:9" x14ac:dyDescent="0.25">
      <c r="A1653" s="872"/>
      <c r="B1653" s="666"/>
      <c r="C1653" s="119" t="s">
        <v>16</v>
      </c>
      <c r="D1653" s="120" t="s">
        <v>17</v>
      </c>
      <c r="E1653" s="10" t="s">
        <v>14</v>
      </c>
      <c r="F1653" s="10" t="s">
        <v>15</v>
      </c>
      <c r="G1653" s="3">
        <v>50</v>
      </c>
      <c r="H1653" s="3">
        <v>20000</v>
      </c>
      <c r="I1653" s="3">
        <v>400</v>
      </c>
    </row>
    <row r="1654" spans="1:9" x14ac:dyDescent="0.25">
      <c r="A1654" s="872"/>
      <c r="B1654" s="666"/>
      <c r="C1654" s="119" t="s">
        <v>18</v>
      </c>
      <c r="D1654" s="120" t="s">
        <v>19</v>
      </c>
      <c r="E1654" s="10" t="s">
        <v>14</v>
      </c>
      <c r="F1654" s="10" t="s">
        <v>15</v>
      </c>
      <c r="G1654" s="3">
        <v>800</v>
      </c>
      <c r="H1654" s="3">
        <v>64000</v>
      </c>
      <c r="I1654" s="3">
        <v>80</v>
      </c>
    </row>
    <row r="1655" spans="1:9" x14ac:dyDescent="0.25">
      <c r="A1655" s="872"/>
      <c r="B1655" s="666"/>
      <c r="C1655" s="119" t="s">
        <v>20</v>
      </c>
      <c r="D1655" s="120" t="s">
        <v>21</v>
      </c>
      <c r="E1655" s="10" t="s">
        <v>14</v>
      </c>
      <c r="F1655" s="10" t="s">
        <v>15</v>
      </c>
      <c r="G1655" s="3">
        <v>30</v>
      </c>
      <c r="H1655" s="3">
        <v>6000</v>
      </c>
      <c r="I1655" s="3">
        <v>200</v>
      </c>
    </row>
    <row r="1656" spans="1:9" x14ac:dyDescent="0.25">
      <c r="A1656" s="872"/>
      <c r="B1656" s="666"/>
      <c r="C1656" s="119" t="s">
        <v>22</v>
      </c>
      <c r="D1656" s="120" t="s">
        <v>23</v>
      </c>
      <c r="E1656" s="10" t="s">
        <v>14</v>
      </c>
      <c r="F1656" s="10" t="s">
        <v>15</v>
      </c>
      <c r="G1656" s="3">
        <v>150</v>
      </c>
      <c r="H1656" s="3">
        <v>30000</v>
      </c>
      <c r="I1656" s="3">
        <v>200</v>
      </c>
    </row>
    <row r="1657" spans="1:9" x14ac:dyDescent="0.25">
      <c r="A1657" s="872"/>
      <c r="B1657" s="666"/>
      <c r="C1657" s="119" t="s">
        <v>24</v>
      </c>
      <c r="D1657" s="120" t="s">
        <v>25</v>
      </c>
      <c r="E1657" s="10" t="s">
        <v>14</v>
      </c>
      <c r="F1657" s="10" t="s">
        <v>15</v>
      </c>
      <c r="G1657" s="3">
        <v>150</v>
      </c>
      <c r="H1657" s="3">
        <v>30000</v>
      </c>
      <c r="I1657" s="3">
        <v>200</v>
      </c>
    </row>
    <row r="1658" spans="1:9" x14ac:dyDescent="0.25">
      <c r="A1658" s="872"/>
      <c r="B1658" s="666"/>
      <c r="C1658" s="119" t="s">
        <v>26</v>
      </c>
      <c r="D1658" s="120" t="s">
        <v>27</v>
      </c>
      <c r="E1658" s="10" t="s">
        <v>14</v>
      </c>
      <c r="F1658" s="10" t="s">
        <v>15</v>
      </c>
      <c r="G1658" s="3">
        <v>150</v>
      </c>
      <c r="H1658" s="3">
        <v>30000</v>
      </c>
      <c r="I1658" s="3">
        <v>200</v>
      </c>
    </row>
    <row r="1659" spans="1:9" x14ac:dyDescent="0.25">
      <c r="A1659" s="872"/>
      <c r="B1659" s="666"/>
      <c r="C1659" s="119" t="s">
        <v>28</v>
      </c>
      <c r="D1659" s="120" t="s">
        <v>29</v>
      </c>
      <c r="E1659" s="10" t="s">
        <v>14</v>
      </c>
      <c r="F1659" s="10" t="s">
        <v>30</v>
      </c>
      <c r="G1659" s="3">
        <v>1500</v>
      </c>
      <c r="H1659" s="3">
        <v>12000</v>
      </c>
      <c r="I1659" s="3">
        <v>8</v>
      </c>
    </row>
    <row r="1660" spans="1:9" x14ac:dyDescent="0.25">
      <c r="A1660" s="872"/>
      <c r="B1660" s="666"/>
      <c r="C1660" s="119" t="s">
        <v>31</v>
      </c>
      <c r="D1660" s="120" t="s">
        <v>32</v>
      </c>
      <c r="E1660" s="10" t="s">
        <v>14</v>
      </c>
      <c r="F1660" s="10" t="s">
        <v>30</v>
      </c>
      <c r="G1660" s="3">
        <v>100</v>
      </c>
      <c r="H1660" s="3">
        <v>20000</v>
      </c>
      <c r="I1660" s="3">
        <v>200</v>
      </c>
    </row>
    <row r="1661" spans="1:9" x14ac:dyDescent="0.25">
      <c r="A1661" s="872"/>
      <c r="B1661" s="666"/>
      <c r="C1661" s="119" t="s">
        <v>33</v>
      </c>
      <c r="D1661" s="120" t="s">
        <v>34</v>
      </c>
      <c r="E1661" s="10" t="s">
        <v>14</v>
      </c>
      <c r="F1661" s="10" t="s">
        <v>30</v>
      </c>
      <c r="G1661" s="3">
        <v>80</v>
      </c>
      <c r="H1661" s="3">
        <v>16000</v>
      </c>
      <c r="I1661" s="3">
        <v>200</v>
      </c>
    </row>
    <row r="1662" spans="1:9" ht="30" x14ac:dyDescent="0.25">
      <c r="A1662" s="872"/>
      <c r="B1662" s="666"/>
      <c r="C1662" s="119" t="s">
        <v>35</v>
      </c>
      <c r="D1662" s="120" t="s">
        <v>36</v>
      </c>
      <c r="E1662" s="10" t="s">
        <v>14</v>
      </c>
      <c r="F1662" s="10" t="s">
        <v>15</v>
      </c>
      <c r="G1662" s="3">
        <v>10</v>
      </c>
      <c r="H1662" s="3">
        <v>200000</v>
      </c>
      <c r="I1662" s="3">
        <v>20000</v>
      </c>
    </row>
    <row r="1663" spans="1:9" x14ac:dyDescent="0.25">
      <c r="A1663" s="872"/>
      <c r="B1663" s="666"/>
      <c r="C1663" s="119" t="s">
        <v>37</v>
      </c>
      <c r="D1663" s="120" t="s">
        <v>38</v>
      </c>
      <c r="E1663" s="10" t="s">
        <v>14</v>
      </c>
      <c r="F1663" s="10" t="s">
        <v>15</v>
      </c>
      <c r="G1663" s="3">
        <v>100</v>
      </c>
      <c r="H1663" s="3">
        <v>20000</v>
      </c>
      <c r="I1663" s="3">
        <v>200</v>
      </c>
    </row>
    <row r="1664" spans="1:9" x14ac:dyDescent="0.25">
      <c r="A1664" s="872"/>
      <c r="B1664" s="666"/>
      <c r="C1664" s="119" t="s">
        <v>39</v>
      </c>
      <c r="D1664" s="120" t="s">
        <v>40</v>
      </c>
      <c r="E1664" s="10" t="s">
        <v>14</v>
      </c>
      <c r="F1664" s="10" t="s">
        <v>15</v>
      </c>
      <c r="G1664" s="3">
        <v>100</v>
      </c>
      <c r="H1664" s="3">
        <v>20000</v>
      </c>
      <c r="I1664" s="3">
        <v>200</v>
      </c>
    </row>
    <row r="1665" spans="1:9" x14ac:dyDescent="0.25">
      <c r="A1665" s="872"/>
      <c r="B1665" s="666"/>
      <c r="C1665" s="119" t="s">
        <v>41</v>
      </c>
      <c r="D1665" s="120" t="s">
        <v>42</v>
      </c>
      <c r="E1665" s="10" t="s">
        <v>14</v>
      </c>
      <c r="F1665" s="10" t="s">
        <v>15</v>
      </c>
      <c r="G1665" s="3">
        <v>650</v>
      </c>
      <c r="H1665" s="3">
        <v>65000</v>
      </c>
      <c r="I1665" s="3">
        <v>100</v>
      </c>
    </row>
    <row r="1666" spans="1:9" x14ac:dyDescent="0.25">
      <c r="A1666" s="872"/>
      <c r="B1666" s="666"/>
      <c r="C1666" s="119" t="s">
        <v>43</v>
      </c>
      <c r="D1666" s="120" t="s">
        <v>44</v>
      </c>
      <c r="E1666" s="10" t="s">
        <v>14</v>
      </c>
      <c r="F1666" s="10" t="s">
        <v>15</v>
      </c>
      <c r="G1666" s="3">
        <v>1700</v>
      </c>
      <c r="H1666" s="3">
        <v>34000</v>
      </c>
      <c r="I1666" s="3">
        <v>20</v>
      </c>
    </row>
    <row r="1667" spans="1:9" x14ac:dyDescent="0.25">
      <c r="A1667" s="872"/>
      <c r="B1667" s="666"/>
      <c r="C1667" s="119" t="s">
        <v>45</v>
      </c>
      <c r="D1667" s="120" t="s">
        <v>46</v>
      </c>
      <c r="E1667" s="10" t="s">
        <v>14</v>
      </c>
      <c r="F1667" s="10" t="s">
        <v>15</v>
      </c>
      <c r="G1667" s="3">
        <v>3200</v>
      </c>
      <c r="H1667" s="3">
        <v>64000</v>
      </c>
      <c r="I1667" s="3">
        <v>20</v>
      </c>
    </row>
    <row r="1668" spans="1:9" x14ac:dyDescent="0.25">
      <c r="A1668" s="872"/>
      <c r="B1668" s="666"/>
      <c r="C1668" s="119" t="s">
        <v>47</v>
      </c>
      <c r="D1668" s="120" t="s">
        <v>48</v>
      </c>
      <c r="E1668" s="10" t="s">
        <v>14</v>
      </c>
      <c r="F1668" s="10" t="s">
        <v>49</v>
      </c>
      <c r="G1668" s="3">
        <v>620</v>
      </c>
      <c r="H1668" s="3">
        <v>1767000</v>
      </c>
      <c r="I1668" s="3">
        <v>2850</v>
      </c>
    </row>
    <row r="1669" spans="1:9" x14ac:dyDescent="0.25">
      <c r="A1669" s="872"/>
      <c r="B1669" s="666"/>
      <c r="C1669" s="119" t="s">
        <v>50</v>
      </c>
      <c r="D1669" s="120" t="s">
        <v>51</v>
      </c>
      <c r="E1669" s="10" t="s">
        <v>14</v>
      </c>
      <c r="F1669" s="10" t="s">
        <v>49</v>
      </c>
      <c r="G1669" s="3">
        <v>900</v>
      </c>
      <c r="H1669" s="3">
        <v>36000</v>
      </c>
      <c r="I1669" s="3">
        <v>40</v>
      </c>
    </row>
    <row r="1670" spans="1:9" ht="30" x14ac:dyDescent="0.25">
      <c r="A1670" s="872"/>
      <c r="B1670" s="666"/>
      <c r="C1670" s="119" t="s">
        <v>52</v>
      </c>
      <c r="D1670" s="120" t="s">
        <v>53</v>
      </c>
      <c r="E1670" s="10" t="s">
        <v>14</v>
      </c>
      <c r="F1670" s="10" t="s">
        <v>15</v>
      </c>
      <c r="G1670" s="3">
        <v>150</v>
      </c>
      <c r="H1670" s="3">
        <v>30000</v>
      </c>
      <c r="I1670" s="3">
        <v>200</v>
      </c>
    </row>
    <row r="1671" spans="1:9" x14ac:dyDescent="0.25">
      <c r="A1671" s="872"/>
      <c r="B1671" s="666"/>
      <c r="C1671" s="119" t="s">
        <v>54</v>
      </c>
      <c r="D1671" s="120" t="s">
        <v>55</v>
      </c>
      <c r="E1671" s="10" t="s">
        <v>14</v>
      </c>
      <c r="F1671" s="10" t="s">
        <v>15</v>
      </c>
      <c r="G1671" s="3">
        <v>1790</v>
      </c>
      <c r="H1671" s="3">
        <v>71600</v>
      </c>
      <c r="I1671" s="3">
        <v>40</v>
      </c>
    </row>
    <row r="1672" spans="1:9" ht="30" x14ac:dyDescent="0.25">
      <c r="A1672" s="872"/>
      <c r="B1672" s="666"/>
      <c r="C1672" s="119" t="s">
        <v>56</v>
      </c>
      <c r="D1672" s="120" t="s">
        <v>57</v>
      </c>
      <c r="E1672" s="10" t="s">
        <v>14</v>
      </c>
      <c r="F1672" s="10" t="s">
        <v>15</v>
      </c>
      <c r="G1672" s="3">
        <v>1500</v>
      </c>
      <c r="H1672" s="3">
        <v>30000</v>
      </c>
      <c r="I1672" s="3">
        <v>20</v>
      </c>
    </row>
    <row r="1673" spans="1:9" x14ac:dyDescent="0.25">
      <c r="A1673" s="872"/>
      <c r="B1673" s="666"/>
      <c r="C1673" s="119" t="s">
        <v>58</v>
      </c>
      <c r="D1673" s="120" t="s">
        <v>59</v>
      </c>
      <c r="E1673" s="10" t="s">
        <v>14</v>
      </c>
      <c r="F1673" s="10" t="s">
        <v>30</v>
      </c>
      <c r="G1673" s="3">
        <v>120</v>
      </c>
      <c r="H1673" s="3">
        <v>12000</v>
      </c>
      <c r="I1673" s="3">
        <v>100</v>
      </c>
    </row>
    <row r="1674" spans="1:9" x14ac:dyDescent="0.25">
      <c r="A1674" s="872"/>
      <c r="B1674" s="666"/>
      <c r="C1674" s="119" t="s">
        <v>60</v>
      </c>
      <c r="D1674" s="120" t="s">
        <v>61</v>
      </c>
      <c r="E1674" s="10" t="s">
        <v>14</v>
      </c>
      <c r="F1674" s="10" t="s">
        <v>15</v>
      </c>
      <c r="G1674" s="3">
        <v>35</v>
      </c>
      <c r="H1674" s="3">
        <v>16800</v>
      </c>
      <c r="I1674" s="3">
        <v>480</v>
      </c>
    </row>
    <row r="1675" spans="1:9" x14ac:dyDescent="0.25">
      <c r="A1675" s="872"/>
      <c r="B1675" s="666"/>
      <c r="C1675" s="119" t="s">
        <v>62</v>
      </c>
      <c r="D1675" s="120" t="s">
        <v>63</v>
      </c>
      <c r="E1675" s="10" t="s">
        <v>14</v>
      </c>
      <c r="F1675" s="10" t="s">
        <v>15</v>
      </c>
      <c r="G1675" s="3">
        <v>70</v>
      </c>
      <c r="H1675" s="3">
        <v>33600</v>
      </c>
      <c r="I1675" s="3">
        <v>480</v>
      </c>
    </row>
    <row r="1676" spans="1:9" x14ac:dyDescent="0.25">
      <c r="A1676" s="872"/>
      <c r="B1676" s="10">
        <v>4264</v>
      </c>
      <c r="C1676" s="124" t="s">
        <v>64</v>
      </c>
      <c r="D1676" s="129" t="s">
        <v>65</v>
      </c>
      <c r="E1676" s="6" t="s">
        <v>14</v>
      </c>
      <c r="F1676" s="6" t="s">
        <v>66</v>
      </c>
      <c r="G1676" s="7">
        <v>470</v>
      </c>
      <c r="H1676" s="7">
        <v>10340000</v>
      </c>
      <c r="I1676" s="7">
        <v>22000</v>
      </c>
    </row>
    <row r="1677" spans="1:9" x14ac:dyDescent="0.25">
      <c r="A1677" s="872"/>
      <c r="B1677" s="666">
        <v>4267</v>
      </c>
      <c r="C1677" s="119" t="s">
        <v>67</v>
      </c>
      <c r="D1677" s="120" t="s">
        <v>68</v>
      </c>
      <c r="E1677" s="10" t="s">
        <v>14</v>
      </c>
      <c r="F1677" s="10" t="s">
        <v>15</v>
      </c>
      <c r="G1677" s="3">
        <v>300</v>
      </c>
      <c r="H1677" s="3">
        <v>84000</v>
      </c>
      <c r="I1677" s="3">
        <v>280</v>
      </c>
    </row>
    <row r="1678" spans="1:9" x14ac:dyDescent="0.25">
      <c r="A1678" s="872"/>
      <c r="B1678" s="666"/>
      <c r="C1678" s="119" t="s">
        <v>69</v>
      </c>
      <c r="D1678" s="120" t="s">
        <v>70</v>
      </c>
      <c r="E1678" s="10" t="s">
        <v>14</v>
      </c>
      <c r="F1678" s="10" t="s">
        <v>15</v>
      </c>
      <c r="G1678" s="3">
        <v>800</v>
      </c>
      <c r="H1678" s="3">
        <v>9600</v>
      </c>
      <c r="I1678" s="3">
        <v>12</v>
      </c>
    </row>
    <row r="1679" spans="1:9" x14ac:dyDescent="0.25">
      <c r="A1679" s="872"/>
      <c r="B1679" s="666"/>
      <c r="C1679" s="119" t="s">
        <v>71</v>
      </c>
      <c r="D1679" s="120" t="s">
        <v>72</v>
      </c>
      <c r="E1679" s="10" t="s">
        <v>14</v>
      </c>
      <c r="F1679" s="10" t="s">
        <v>15</v>
      </c>
      <c r="G1679" s="3">
        <v>2600</v>
      </c>
      <c r="H1679" s="3">
        <v>156000</v>
      </c>
      <c r="I1679" s="3">
        <v>60</v>
      </c>
    </row>
    <row r="1680" spans="1:9" x14ac:dyDescent="0.25">
      <c r="A1680" s="872"/>
      <c r="B1680" s="666"/>
      <c r="C1680" s="119" t="s">
        <v>73</v>
      </c>
      <c r="D1680" s="120" t="s">
        <v>74</v>
      </c>
      <c r="E1680" s="10" t="s">
        <v>14</v>
      </c>
      <c r="F1680" s="10" t="s">
        <v>15</v>
      </c>
      <c r="G1680" s="3">
        <v>17140</v>
      </c>
      <c r="H1680" s="3">
        <v>239960</v>
      </c>
      <c r="I1680" s="3">
        <v>14</v>
      </c>
    </row>
    <row r="1681" spans="1:9" x14ac:dyDescent="0.25">
      <c r="A1681" s="872"/>
      <c r="B1681" s="666"/>
      <c r="C1681" s="119" t="s">
        <v>75</v>
      </c>
      <c r="D1681" s="120" t="s">
        <v>76</v>
      </c>
      <c r="E1681" s="10" t="s">
        <v>14</v>
      </c>
      <c r="F1681" s="10" t="s">
        <v>15</v>
      </c>
      <c r="G1681" s="3">
        <v>600</v>
      </c>
      <c r="H1681" s="3">
        <v>7200</v>
      </c>
      <c r="I1681" s="3">
        <v>12</v>
      </c>
    </row>
    <row r="1682" spans="1:9" x14ac:dyDescent="0.25">
      <c r="A1682" s="872"/>
      <c r="B1682" s="666"/>
      <c r="C1682" s="119" t="s">
        <v>77</v>
      </c>
      <c r="D1682" s="120" t="s">
        <v>78</v>
      </c>
      <c r="E1682" s="10" t="s">
        <v>14</v>
      </c>
      <c r="F1682" s="10" t="s">
        <v>15</v>
      </c>
      <c r="G1682" s="3">
        <v>2700</v>
      </c>
      <c r="H1682" s="3">
        <v>32400</v>
      </c>
      <c r="I1682" s="3">
        <v>12</v>
      </c>
    </row>
    <row r="1683" spans="1:9" x14ac:dyDescent="0.25">
      <c r="A1683" s="872"/>
      <c r="B1683" s="666"/>
      <c r="C1683" s="119" t="s">
        <v>79</v>
      </c>
      <c r="D1683" s="120" t="s">
        <v>80</v>
      </c>
      <c r="E1683" s="10" t="s">
        <v>14</v>
      </c>
      <c r="F1683" s="10" t="s">
        <v>15</v>
      </c>
      <c r="G1683" s="3">
        <v>500</v>
      </c>
      <c r="H1683" s="3">
        <v>200000</v>
      </c>
      <c r="I1683" s="3">
        <v>400</v>
      </c>
    </row>
    <row r="1684" spans="1:9" x14ac:dyDescent="0.25">
      <c r="A1684" s="872"/>
      <c r="B1684" s="666"/>
      <c r="C1684" s="119" t="s">
        <v>81</v>
      </c>
      <c r="D1684" s="120" t="s">
        <v>82</v>
      </c>
      <c r="E1684" s="10" t="s">
        <v>14</v>
      </c>
      <c r="F1684" s="10" t="s">
        <v>15</v>
      </c>
      <c r="G1684" s="3">
        <v>200</v>
      </c>
      <c r="H1684" s="3">
        <v>64000</v>
      </c>
      <c r="I1684" s="3">
        <v>320</v>
      </c>
    </row>
    <row r="1685" spans="1:9" x14ac:dyDescent="0.25">
      <c r="A1685" s="872"/>
      <c r="B1685" s="666"/>
      <c r="C1685" s="119" t="s">
        <v>83</v>
      </c>
      <c r="D1685" s="120" t="s">
        <v>84</v>
      </c>
      <c r="E1685" s="10" t="s">
        <v>14</v>
      </c>
      <c r="F1685" s="10" t="s">
        <v>15</v>
      </c>
      <c r="G1685" s="3">
        <v>7000</v>
      </c>
      <c r="H1685" s="3">
        <v>84000</v>
      </c>
      <c r="I1685" s="3">
        <v>12</v>
      </c>
    </row>
    <row r="1686" spans="1:9" x14ac:dyDescent="0.25">
      <c r="A1686" s="872"/>
      <c r="B1686" s="666"/>
      <c r="C1686" s="119" t="s">
        <v>85</v>
      </c>
      <c r="D1686" s="120" t="s">
        <v>86</v>
      </c>
      <c r="E1686" s="10" t="s">
        <v>14</v>
      </c>
      <c r="F1686" s="10" t="s">
        <v>15</v>
      </c>
      <c r="G1686" s="3">
        <v>700</v>
      </c>
      <c r="H1686" s="3">
        <v>8400</v>
      </c>
      <c r="I1686" s="3">
        <v>12</v>
      </c>
    </row>
    <row r="1687" spans="1:9" x14ac:dyDescent="0.25">
      <c r="A1687" s="872"/>
      <c r="B1687" s="666"/>
      <c r="C1687" s="119" t="s">
        <v>87</v>
      </c>
      <c r="D1687" s="120" t="s">
        <v>88</v>
      </c>
      <c r="E1687" s="10" t="s">
        <v>14</v>
      </c>
      <c r="F1687" s="10" t="s">
        <v>15</v>
      </c>
      <c r="G1687" s="3">
        <v>450</v>
      </c>
      <c r="H1687" s="3">
        <v>90000</v>
      </c>
      <c r="I1687" s="3">
        <v>200</v>
      </c>
    </row>
    <row r="1688" spans="1:9" x14ac:dyDescent="0.25">
      <c r="A1688" s="872"/>
      <c r="B1688" s="666"/>
      <c r="C1688" s="119" t="s">
        <v>89</v>
      </c>
      <c r="D1688" s="120" t="s">
        <v>90</v>
      </c>
      <c r="E1688" s="10" t="s">
        <v>14</v>
      </c>
      <c r="F1688" s="10" t="s">
        <v>15</v>
      </c>
      <c r="G1688" s="3">
        <v>10000</v>
      </c>
      <c r="H1688" s="3">
        <v>120000</v>
      </c>
      <c r="I1688" s="3">
        <v>12</v>
      </c>
    </row>
    <row r="1689" spans="1:9" x14ac:dyDescent="0.25">
      <c r="A1689" s="872"/>
      <c r="B1689" s="666"/>
      <c r="C1689" s="119" t="s">
        <v>91</v>
      </c>
      <c r="D1689" s="120" t="s">
        <v>92</v>
      </c>
      <c r="E1689" s="10" t="s">
        <v>14</v>
      </c>
      <c r="F1689" s="10" t="s">
        <v>15</v>
      </c>
      <c r="G1689" s="3">
        <v>500</v>
      </c>
      <c r="H1689" s="3">
        <v>20000</v>
      </c>
      <c r="I1689" s="3">
        <v>40</v>
      </c>
    </row>
    <row r="1690" spans="1:9" x14ac:dyDescent="0.25">
      <c r="A1690" s="872"/>
      <c r="B1690" s="666"/>
      <c r="C1690" s="119" t="s">
        <v>93</v>
      </c>
      <c r="D1690" s="120" t="s">
        <v>94</v>
      </c>
      <c r="E1690" s="10" t="s">
        <v>14</v>
      </c>
      <c r="F1690" s="10" t="s">
        <v>15</v>
      </c>
      <c r="G1690" s="3">
        <v>800</v>
      </c>
      <c r="H1690" s="3">
        <v>16000</v>
      </c>
      <c r="I1690" s="3">
        <v>20</v>
      </c>
    </row>
    <row r="1691" spans="1:9" x14ac:dyDescent="0.25">
      <c r="A1691" s="872"/>
      <c r="B1691" s="666"/>
      <c r="C1691" s="119" t="s">
        <v>95</v>
      </c>
      <c r="D1691" s="120" t="s">
        <v>96</v>
      </c>
      <c r="E1691" s="10" t="s">
        <v>14</v>
      </c>
      <c r="F1691" s="10" t="s">
        <v>66</v>
      </c>
      <c r="G1691" s="3">
        <v>500</v>
      </c>
      <c r="H1691" s="3">
        <v>20000</v>
      </c>
      <c r="I1691" s="3">
        <v>40</v>
      </c>
    </row>
    <row r="1692" spans="1:9" x14ac:dyDescent="0.25">
      <c r="A1692" s="872"/>
      <c r="B1692" s="666"/>
      <c r="C1692" s="119" t="s">
        <v>97</v>
      </c>
      <c r="D1692" s="120" t="s">
        <v>96</v>
      </c>
      <c r="E1692" s="10" t="s">
        <v>14</v>
      </c>
      <c r="F1692" s="10" t="s">
        <v>66</v>
      </c>
      <c r="G1692" s="3">
        <v>150</v>
      </c>
      <c r="H1692" s="3">
        <v>30000</v>
      </c>
      <c r="I1692" s="3">
        <v>200</v>
      </c>
    </row>
    <row r="1693" spans="1:9" x14ac:dyDescent="0.25">
      <c r="A1693" s="872"/>
      <c r="B1693" s="666"/>
      <c r="C1693" s="119" t="s">
        <v>98</v>
      </c>
      <c r="D1693" s="120" t="s">
        <v>99</v>
      </c>
      <c r="E1693" s="10" t="s">
        <v>14</v>
      </c>
      <c r="F1693" s="10" t="s">
        <v>66</v>
      </c>
      <c r="G1693" s="3">
        <v>1000</v>
      </c>
      <c r="H1693" s="3">
        <v>120000</v>
      </c>
      <c r="I1693" s="3">
        <v>120</v>
      </c>
    </row>
    <row r="1694" spans="1:9" x14ac:dyDescent="0.25">
      <c r="A1694" s="872"/>
      <c r="B1694" s="666"/>
      <c r="C1694" s="119" t="s">
        <v>100</v>
      </c>
      <c r="D1694" s="120" t="s">
        <v>101</v>
      </c>
      <c r="E1694" s="10" t="s">
        <v>14</v>
      </c>
      <c r="F1694" s="10" t="s">
        <v>66</v>
      </c>
      <c r="G1694" s="3">
        <v>800</v>
      </c>
      <c r="H1694" s="3">
        <v>32000</v>
      </c>
      <c r="I1694" s="3">
        <v>40</v>
      </c>
    </row>
    <row r="1695" spans="1:9" x14ac:dyDescent="0.25">
      <c r="A1695" s="872"/>
      <c r="B1695" s="666"/>
      <c r="C1695" s="119" t="s">
        <v>102</v>
      </c>
      <c r="D1695" s="120" t="s">
        <v>103</v>
      </c>
      <c r="E1695" s="10" t="s">
        <v>14</v>
      </c>
      <c r="F1695" s="10" t="s">
        <v>15</v>
      </c>
      <c r="G1695" s="3">
        <v>800</v>
      </c>
      <c r="H1695" s="3">
        <v>32000</v>
      </c>
      <c r="I1695" s="3">
        <v>40</v>
      </c>
    </row>
    <row r="1696" spans="1:9" x14ac:dyDescent="0.25">
      <c r="A1696" s="872"/>
      <c r="B1696" s="666"/>
      <c r="C1696" s="119" t="s">
        <v>104</v>
      </c>
      <c r="D1696" s="120" t="s">
        <v>105</v>
      </c>
      <c r="E1696" s="10" t="s">
        <v>14</v>
      </c>
      <c r="F1696" s="10" t="s">
        <v>15</v>
      </c>
      <c r="G1696" s="3">
        <v>500</v>
      </c>
      <c r="H1696" s="3">
        <v>100000</v>
      </c>
      <c r="I1696" s="3">
        <v>200</v>
      </c>
    </row>
    <row r="1697" spans="1:9" x14ac:dyDescent="0.25">
      <c r="A1697" s="872"/>
      <c r="B1697" s="666"/>
      <c r="C1697" s="119" t="s">
        <v>106</v>
      </c>
      <c r="D1697" s="120" t="s">
        <v>107</v>
      </c>
      <c r="E1697" s="10" t="s">
        <v>14</v>
      </c>
      <c r="F1697" s="10" t="s">
        <v>15</v>
      </c>
      <c r="G1697" s="3">
        <v>1000</v>
      </c>
      <c r="H1697" s="3">
        <v>20000</v>
      </c>
      <c r="I1697" s="3">
        <v>20</v>
      </c>
    </row>
    <row r="1698" spans="1:9" ht="30" x14ac:dyDescent="0.25">
      <c r="A1698" s="872"/>
      <c r="B1698" s="666"/>
      <c r="C1698" s="119" t="s">
        <v>108</v>
      </c>
      <c r="D1698" s="120" t="s">
        <v>109</v>
      </c>
      <c r="E1698" s="10" t="s">
        <v>14</v>
      </c>
      <c r="F1698" s="10" t="s">
        <v>15</v>
      </c>
      <c r="G1698" s="3">
        <v>1200</v>
      </c>
      <c r="H1698" s="3">
        <v>14400</v>
      </c>
      <c r="I1698" s="3">
        <v>12</v>
      </c>
    </row>
    <row r="1699" spans="1:9" x14ac:dyDescent="0.25">
      <c r="A1699" s="872"/>
      <c r="B1699" s="666">
        <v>4269</v>
      </c>
      <c r="C1699" s="124">
        <v>24451140</v>
      </c>
      <c r="D1699" s="129" t="s">
        <v>110</v>
      </c>
      <c r="E1699" s="6" t="s">
        <v>14</v>
      </c>
      <c r="F1699" s="6" t="s">
        <v>49</v>
      </c>
      <c r="G1699" s="7">
        <v>2800</v>
      </c>
      <c r="H1699" s="7">
        <v>280000</v>
      </c>
      <c r="I1699" s="7">
        <v>100</v>
      </c>
    </row>
    <row r="1700" spans="1:9" x14ac:dyDescent="0.25">
      <c r="A1700" s="872"/>
      <c r="B1700" s="666"/>
      <c r="C1700" s="124">
        <v>24451140</v>
      </c>
      <c r="D1700" s="129" t="s">
        <v>111</v>
      </c>
      <c r="E1700" s="6" t="s">
        <v>14</v>
      </c>
      <c r="F1700" s="6" t="s">
        <v>15</v>
      </c>
      <c r="G1700" s="7">
        <v>800</v>
      </c>
      <c r="H1700" s="7">
        <v>80000</v>
      </c>
      <c r="I1700" s="7">
        <v>100</v>
      </c>
    </row>
    <row r="1701" spans="1:9" x14ac:dyDescent="0.25">
      <c r="A1701" s="872"/>
      <c r="B1701" s="666"/>
      <c r="C1701" s="124">
        <v>33141129</v>
      </c>
      <c r="D1701" s="129" t="s">
        <v>112</v>
      </c>
      <c r="E1701" s="6" t="s">
        <v>14</v>
      </c>
      <c r="F1701" s="6" t="s">
        <v>15</v>
      </c>
      <c r="G1701" s="7">
        <v>20</v>
      </c>
      <c r="H1701" s="7">
        <v>1060000</v>
      </c>
      <c r="I1701" s="7">
        <v>53000</v>
      </c>
    </row>
    <row r="1702" spans="1:9" x14ac:dyDescent="0.25">
      <c r="A1702" s="872"/>
      <c r="B1702" s="666"/>
      <c r="C1702" s="124">
        <v>38411200</v>
      </c>
      <c r="D1702" s="129" t="s">
        <v>113</v>
      </c>
      <c r="E1702" s="6" t="s">
        <v>14</v>
      </c>
      <c r="F1702" s="6" t="s">
        <v>15</v>
      </c>
      <c r="G1702" s="7">
        <v>20000</v>
      </c>
      <c r="H1702" s="7">
        <v>80000</v>
      </c>
      <c r="I1702" s="7">
        <v>4</v>
      </c>
    </row>
    <row r="1703" spans="1:9" ht="15.75" thickBot="1" x14ac:dyDescent="0.3">
      <c r="A1703" s="872"/>
      <c r="B1703" s="729">
        <v>5129</v>
      </c>
      <c r="C1703" s="519" t="s">
        <v>6674</v>
      </c>
      <c r="D1703" s="519" t="s">
        <v>6675</v>
      </c>
      <c r="E1703" s="519" t="s">
        <v>14</v>
      </c>
      <c r="F1703" s="519" t="s">
        <v>15</v>
      </c>
      <c r="G1703" s="528">
        <v>199000</v>
      </c>
      <c r="H1703" s="528">
        <v>199000</v>
      </c>
      <c r="I1703" s="3">
        <v>1</v>
      </c>
    </row>
    <row r="1704" spans="1:9" ht="15.75" thickBot="1" x14ac:dyDescent="0.3">
      <c r="A1704" s="872"/>
      <c r="B1704" s="730"/>
      <c r="C1704" s="519" t="s">
        <v>6676</v>
      </c>
      <c r="D1704" s="519" t="s">
        <v>6677</v>
      </c>
      <c r="E1704" s="519" t="s">
        <v>14</v>
      </c>
      <c r="F1704" s="519" t="s">
        <v>15</v>
      </c>
      <c r="G1704" s="527" t="s">
        <v>6679</v>
      </c>
      <c r="H1704" s="527" t="s">
        <v>6679</v>
      </c>
      <c r="I1704" s="3">
        <v>1</v>
      </c>
    </row>
    <row r="1705" spans="1:9" ht="15.75" thickBot="1" x14ac:dyDescent="0.3">
      <c r="A1705" s="872"/>
      <c r="B1705" s="731"/>
      <c r="C1705" s="519" t="s">
        <v>6678</v>
      </c>
      <c r="D1705" s="519" t="s">
        <v>5312</v>
      </c>
      <c r="E1705" s="519" t="s">
        <v>14</v>
      </c>
      <c r="F1705" s="519" t="s">
        <v>15</v>
      </c>
      <c r="G1705" s="528">
        <v>150000</v>
      </c>
      <c r="H1705" s="528">
        <v>150000</v>
      </c>
      <c r="I1705" s="3">
        <v>1</v>
      </c>
    </row>
    <row r="1706" spans="1:9" x14ac:dyDescent="0.25">
      <c r="A1706" s="872"/>
      <c r="B1706" s="666">
        <v>5122</v>
      </c>
      <c r="C1706" s="119" t="s">
        <v>114</v>
      </c>
      <c r="D1706" s="120" t="s">
        <v>115</v>
      </c>
      <c r="E1706" s="10" t="s">
        <v>14</v>
      </c>
      <c r="F1706" s="10" t="s">
        <v>15</v>
      </c>
      <c r="G1706" s="3">
        <v>260000</v>
      </c>
      <c r="H1706" s="3">
        <v>2080000</v>
      </c>
      <c r="I1706" s="3">
        <v>8</v>
      </c>
    </row>
    <row r="1707" spans="1:9" x14ac:dyDescent="0.25">
      <c r="A1707" s="872"/>
      <c r="B1707" s="666"/>
      <c r="C1707" s="119" t="s">
        <v>116</v>
      </c>
      <c r="D1707" s="120" t="s">
        <v>117</v>
      </c>
      <c r="E1707" s="10" t="s">
        <v>14</v>
      </c>
      <c r="F1707" s="10" t="s">
        <v>15</v>
      </c>
      <c r="G1707" s="3">
        <v>170000</v>
      </c>
      <c r="H1707" s="3">
        <v>1020000</v>
      </c>
      <c r="I1707" s="3">
        <v>6</v>
      </c>
    </row>
    <row r="1708" spans="1:9" x14ac:dyDescent="0.25">
      <c r="A1708" s="872"/>
      <c r="B1708" s="706" t="s">
        <v>118</v>
      </c>
      <c r="C1708" s="706"/>
      <c r="D1708" s="706"/>
      <c r="E1708" s="706"/>
      <c r="F1708" s="706"/>
      <c r="G1708" s="706"/>
      <c r="H1708" s="72">
        <v>28230000</v>
      </c>
      <c r="I1708" s="72"/>
    </row>
    <row r="1709" spans="1:9" x14ac:dyDescent="0.25">
      <c r="A1709" s="872"/>
      <c r="B1709" s="666">
        <v>4212</v>
      </c>
      <c r="C1709" s="124">
        <v>65211100</v>
      </c>
      <c r="D1709" s="129" t="s">
        <v>119</v>
      </c>
      <c r="E1709" s="6" t="s">
        <v>120</v>
      </c>
      <c r="F1709" s="6" t="s">
        <v>121</v>
      </c>
      <c r="G1709" s="7">
        <v>5000000</v>
      </c>
      <c r="H1709" s="7">
        <v>5000000</v>
      </c>
      <c r="I1709" s="7">
        <v>1</v>
      </c>
    </row>
    <row r="1710" spans="1:9" x14ac:dyDescent="0.25">
      <c r="A1710" s="872"/>
      <c r="B1710" s="666"/>
      <c r="C1710" s="124">
        <v>65311100</v>
      </c>
      <c r="D1710" s="129" t="s">
        <v>122</v>
      </c>
      <c r="E1710" s="6" t="s">
        <v>120</v>
      </c>
      <c r="F1710" s="6" t="s">
        <v>121</v>
      </c>
      <c r="G1710" s="7">
        <v>10500000</v>
      </c>
      <c r="H1710" s="7">
        <v>10500000</v>
      </c>
      <c r="I1710" s="7">
        <v>1</v>
      </c>
    </row>
    <row r="1711" spans="1:9" x14ac:dyDescent="0.25">
      <c r="A1711" s="872"/>
      <c r="B1711" s="666">
        <v>4213</v>
      </c>
      <c r="C1711" s="124">
        <v>65111100</v>
      </c>
      <c r="D1711" s="129" t="s">
        <v>123</v>
      </c>
      <c r="E1711" s="6" t="s">
        <v>120</v>
      </c>
      <c r="F1711" s="6" t="s">
        <v>121</v>
      </c>
      <c r="G1711" s="7">
        <v>900000</v>
      </c>
      <c r="H1711" s="7">
        <v>900000</v>
      </c>
      <c r="I1711" s="7">
        <v>1</v>
      </c>
    </row>
    <row r="1712" spans="1:9" ht="45" x14ac:dyDescent="0.25">
      <c r="A1712" s="872"/>
      <c r="B1712" s="666"/>
      <c r="C1712" s="119" t="s">
        <v>124</v>
      </c>
      <c r="D1712" s="120" t="s">
        <v>125</v>
      </c>
      <c r="E1712" s="10" t="s">
        <v>126</v>
      </c>
      <c r="F1712" s="10" t="s">
        <v>121</v>
      </c>
      <c r="G1712" s="3">
        <v>100000</v>
      </c>
      <c r="H1712" s="3">
        <v>100000</v>
      </c>
      <c r="I1712" s="3">
        <v>1</v>
      </c>
    </row>
    <row r="1713" spans="1:9" ht="30" x14ac:dyDescent="0.25">
      <c r="A1713" s="872"/>
      <c r="B1713" s="666">
        <v>4214</v>
      </c>
      <c r="C1713" s="119" t="s">
        <v>127</v>
      </c>
      <c r="D1713" s="120" t="s">
        <v>128</v>
      </c>
      <c r="E1713" s="10" t="s">
        <v>120</v>
      </c>
      <c r="F1713" s="10" t="s">
        <v>121</v>
      </c>
      <c r="G1713" s="3">
        <v>1700000</v>
      </c>
      <c r="H1713" s="3">
        <v>1700000</v>
      </c>
      <c r="I1713" s="3">
        <v>1</v>
      </c>
    </row>
    <row r="1714" spans="1:9" ht="30" x14ac:dyDescent="0.25">
      <c r="A1714" s="872"/>
      <c r="B1714" s="666"/>
      <c r="C1714" s="119" t="s">
        <v>129</v>
      </c>
      <c r="D1714" s="120" t="s">
        <v>130</v>
      </c>
      <c r="E1714" s="10" t="s">
        <v>14</v>
      </c>
      <c r="F1714" s="10" t="s">
        <v>121</v>
      </c>
      <c r="G1714" s="3">
        <v>2650000</v>
      </c>
      <c r="H1714" s="3">
        <v>2650000</v>
      </c>
      <c r="I1714" s="3">
        <v>1</v>
      </c>
    </row>
    <row r="1715" spans="1:9" ht="30" x14ac:dyDescent="0.25">
      <c r="A1715" s="872"/>
      <c r="B1715" s="666"/>
      <c r="C1715" s="124">
        <v>64211130</v>
      </c>
      <c r="D1715" s="129" t="s">
        <v>131</v>
      </c>
      <c r="E1715" s="6" t="s">
        <v>120</v>
      </c>
      <c r="F1715" s="6" t="s">
        <v>121</v>
      </c>
      <c r="G1715" s="7">
        <v>996000</v>
      </c>
      <c r="H1715" s="7">
        <v>996000</v>
      </c>
      <c r="I1715" s="7">
        <v>1</v>
      </c>
    </row>
    <row r="1716" spans="1:9" ht="30" x14ac:dyDescent="0.25">
      <c r="A1716" s="872"/>
      <c r="B1716" s="666"/>
      <c r="C1716" s="119" t="s">
        <v>132</v>
      </c>
      <c r="D1716" s="120" t="s">
        <v>133</v>
      </c>
      <c r="E1716" s="10" t="s">
        <v>14</v>
      </c>
      <c r="F1716" s="10" t="s">
        <v>121</v>
      </c>
      <c r="G1716" s="3">
        <v>150000</v>
      </c>
      <c r="H1716" s="3">
        <v>150000</v>
      </c>
      <c r="I1716" s="3">
        <v>1</v>
      </c>
    </row>
    <row r="1717" spans="1:9" ht="30" x14ac:dyDescent="0.25">
      <c r="A1717" s="872"/>
      <c r="B1717" s="666">
        <v>4215</v>
      </c>
      <c r="C1717" s="119" t="s">
        <v>134</v>
      </c>
      <c r="D1717" s="120" t="s">
        <v>135</v>
      </c>
      <c r="E1717" s="10" t="s">
        <v>120</v>
      </c>
      <c r="F1717" s="10" t="s">
        <v>121</v>
      </c>
      <c r="G1717" s="3">
        <v>135000</v>
      </c>
      <c r="H1717" s="3">
        <v>135000</v>
      </c>
      <c r="I1717" s="3">
        <v>1</v>
      </c>
    </row>
    <row r="1718" spans="1:9" ht="30" x14ac:dyDescent="0.25">
      <c r="A1718" s="872"/>
      <c r="B1718" s="666"/>
      <c r="C1718" s="119" t="s">
        <v>136</v>
      </c>
      <c r="D1718" s="120" t="s">
        <v>135</v>
      </c>
      <c r="E1718" s="10" t="s">
        <v>120</v>
      </c>
      <c r="F1718" s="10" t="s">
        <v>121</v>
      </c>
      <c r="G1718" s="3">
        <v>135000</v>
      </c>
      <c r="H1718" s="3">
        <v>135000</v>
      </c>
      <c r="I1718" s="3">
        <v>1</v>
      </c>
    </row>
    <row r="1719" spans="1:9" ht="30" x14ac:dyDescent="0.25">
      <c r="A1719" s="872"/>
      <c r="B1719" s="666"/>
      <c r="C1719" s="119" t="s">
        <v>137</v>
      </c>
      <c r="D1719" s="120" t="s">
        <v>135</v>
      </c>
      <c r="E1719" s="10" t="s">
        <v>120</v>
      </c>
      <c r="F1719" s="10" t="s">
        <v>121</v>
      </c>
      <c r="G1719" s="3">
        <v>130000</v>
      </c>
      <c r="H1719" s="3">
        <v>130000</v>
      </c>
      <c r="I1719" s="3">
        <v>1</v>
      </c>
    </row>
    <row r="1720" spans="1:9" ht="30" x14ac:dyDescent="0.25">
      <c r="A1720" s="872"/>
      <c r="B1720" s="10">
        <v>4222</v>
      </c>
      <c r="C1720" s="124">
        <v>60411200</v>
      </c>
      <c r="D1720" s="129" t="s">
        <v>138</v>
      </c>
      <c r="E1720" s="6" t="s">
        <v>120</v>
      </c>
      <c r="F1720" s="6" t="s">
        <v>121</v>
      </c>
      <c r="G1720" s="7">
        <v>1000000</v>
      </c>
      <c r="H1720" s="7">
        <v>1000000</v>
      </c>
      <c r="I1720" s="7">
        <v>1</v>
      </c>
    </row>
    <row r="1721" spans="1:9" ht="30" x14ac:dyDescent="0.25">
      <c r="A1721" s="872"/>
      <c r="B1721" s="10">
        <v>4232</v>
      </c>
      <c r="C1721" s="119" t="s">
        <v>139</v>
      </c>
      <c r="D1721" s="120" t="s">
        <v>140</v>
      </c>
      <c r="E1721" s="10" t="s">
        <v>120</v>
      </c>
      <c r="F1721" s="10" t="s">
        <v>121</v>
      </c>
      <c r="G1721" s="3">
        <v>234000</v>
      </c>
      <c r="H1721" s="3">
        <v>234000</v>
      </c>
      <c r="I1721" s="3">
        <v>1</v>
      </c>
    </row>
    <row r="1722" spans="1:9" x14ac:dyDescent="0.25">
      <c r="A1722" s="872"/>
      <c r="B1722" s="10">
        <v>4237</v>
      </c>
      <c r="C1722" s="124">
        <v>79111200</v>
      </c>
      <c r="D1722" s="129" t="s">
        <v>141</v>
      </c>
      <c r="E1722" s="6" t="s">
        <v>120</v>
      </c>
      <c r="F1722" s="6" t="s">
        <v>121</v>
      </c>
      <c r="G1722" s="7">
        <v>1000000</v>
      </c>
      <c r="H1722" s="7">
        <v>1000000</v>
      </c>
      <c r="I1722" s="7">
        <v>1</v>
      </c>
    </row>
    <row r="1723" spans="1:9" ht="45" x14ac:dyDescent="0.25">
      <c r="A1723" s="872"/>
      <c r="B1723" s="10">
        <v>4241</v>
      </c>
      <c r="C1723" s="124">
        <v>76131100</v>
      </c>
      <c r="D1723" s="129" t="s">
        <v>142</v>
      </c>
      <c r="E1723" s="6" t="s">
        <v>120</v>
      </c>
      <c r="F1723" s="6" t="s">
        <v>121</v>
      </c>
      <c r="G1723" s="7">
        <v>100000</v>
      </c>
      <c r="H1723" s="7">
        <v>100000</v>
      </c>
      <c r="I1723" s="7">
        <v>1</v>
      </c>
    </row>
    <row r="1724" spans="1:9" ht="30" x14ac:dyDescent="0.25">
      <c r="A1724" s="872"/>
      <c r="B1724" s="666">
        <v>4252</v>
      </c>
      <c r="C1724" s="119" t="s">
        <v>143</v>
      </c>
      <c r="D1724" s="120" t="s">
        <v>144</v>
      </c>
      <c r="E1724" s="10" t="s">
        <v>126</v>
      </c>
      <c r="F1724" s="10" t="s">
        <v>121</v>
      </c>
      <c r="G1724" s="3">
        <v>700000</v>
      </c>
      <c r="H1724" s="3">
        <v>700000</v>
      </c>
      <c r="I1724" s="3">
        <v>1</v>
      </c>
    </row>
    <row r="1725" spans="1:9" ht="30" x14ac:dyDescent="0.25">
      <c r="A1725" s="872"/>
      <c r="B1725" s="666"/>
      <c r="C1725" s="119" t="s">
        <v>145</v>
      </c>
      <c r="D1725" s="120" t="s">
        <v>144</v>
      </c>
      <c r="E1725" s="10" t="s">
        <v>126</v>
      </c>
      <c r="F1725" s="10" t="s">
        <v>121</v>
      </c>
      <c r="G1725" s="3">
        <v>400000</v>
      </c>
      <c r="H1725" s="3">
        <v>400000</v>
      </c>
      <c r="I1725" s="3">
        <v>1</v>
      </c>
    </row>
    <row r="1726" spans="1:9" ht="30" x14ac:dyDescent="0.25">
      <c r="A1726" s="872"/>
      <c r="B1726" s="666"/>
      <c r="C1726" s="119" t="s">
        <v>146</v>
      </c>
      <c r="D1726" s="120" t="s">
        <v>144</v>
      </c>
      <c r="E1726" s="10" t="s">
        <v>126</v>
      </c>
      <c r="F1726" s="10" t="s">
        <v>121</v>
      </c>
      <c r="G1726" s="3">
        <v>400000</v>
      </c>
      <c r="H1726" s="3">
        <v>400000</v>
      </c>
      <c r="I1726" s="3">
        <v>1</v>
      </c>
    </row>
    <row r="1727" spans="1:9" ht="45" x14ac:dyDescent="0.25">
      <c r="A1727" s="872"/>
      <c r="B1727" s="666"/>
      <c r="C1727" s="119" t="s">
        <v>147</v>
      </c>
      <c r="D1727" s="120" t="s">
        <v>148</v>
      </c>
      <c r="E1727" s="10" t="s">
        <v>149</v>
      </c>
      <c r="F1727" s="10" t="s">
        <v>121</v>
      </c>
      <c r="G1727" s="3">
        <v>435000</v>
      </c>
      <c r="H1727" s="3">
        <v>435000</v>
      </c>
      <c r="I1727" s="3">
        <v>1</v>
      </c>
    </row>
    <row r="1728" spans="1:9" ht="30" x14ac:dyDescent="0.25">
      <c r="A1728" s="872"/>
      <c r="B1728" s="666"/>
      <c r="C1728" s="119" t="s">
        <v>150</v>
      </c>
      <c r="D1728" s="120" t="s">
        <v>151</v>
      </c>
      <c r="E1728" s="10" t="s">
        <v>149</v>
      </c>
      <c r="F1728" s="10" t="s">
        <v>121</v>
      </c>
      <c r="G1728" s="3">
        <v>1010000</v>
      </c>
      <c r="H1728" s="3">
        <v>1010000</v>
      </c>
      <c r="I1728" s="3">
        <v>1</v>
      </c>
    </row>
    <row r="1729" spans="1:9" ht="30" x14ac:dyDescent="0.25">
      <c r="A1729" s="872"/>
      <c r="B1729" s="666"/>
      <c r="C1729" s="119" t="s">
        <v>152</v>
      </c>
      <c r="D1729" s="120" t="s">
        <v>151</v>
      </c>
      <c r="E1729" s="10" t="s">
        <v>149</v>
      </c>
      <c r="F1729" s="10" t="s">
        <v>121</v>
      </c>
      <c r="G1729" s="3">
        <v>555000</v>
      </c>
      <c r="H1729" s="3">
        <v>555000</v>
      </c>
      <c r="I1729" s="3">
        <v>1</v>
      </c>
    </row>
    <row r="1730" spans="1:9" x14ac:dyDescent="0.25">
      <c r="A1730" s="872"/>
      <c r="B1730" s="685" t="s">
        <v>153</v>
      </c>
      <c r="C1730" s="685"/>
      <c r="D1730" s="685"/>
      <c r="E1730" s="685"/>
      <c r="F1730" s="685"/>
      <c r="G1730" s="685"/>
      <c r="H1730" s="2">
        <v>2000000</v>
      </c>
      <c r="I1730" s="2"/>
    </row>
    <row r="1731" spans="1:9" x14ac:dyDescent="0.25">
      <c r="A1731" s="872"/>
      <c r="B1731" s="706" t="s">
        <v>154</v>
      </c>
      <c r="C1731" s="706"/>
      <c r="D1731" s="706"/>
      <c r="E1731" s="706"/>
      <c r="F1731" s="706"/>
      <c r="G1731" s="706"/>
      <c r="H1731" s="72">
        <v>1800000</v>
      </c>
      <c r="I1731" s="72"/>
    </row>
    <row r="1732" spans="1:9" ht="45" x14ac:dyDescent="0.25">
      <c r="A1732" s="872"/>
      <c r="B1732" s="666">
        <v>5134</v>
      </c>
      <c r="C1732" s="119" t="s">
        <v>155</v>
      </c>
      <c r="D1732" s="120" t="s">
        <v>156</v>
      </c>
      <c r="E1732" s="10" t="s">
        <v>149</v>
      </c>
      <c r="F1732" s="10" t="s">
        <v>121</v>
      </c>
      <c r="G1732" s="3">
        <v>400000</v>
      </c>
      <c r="H1732" s="3">
        <v>400000</v>
      </c>
      <c r="I1732" s="3">
        <v>1</v>
      </c>
    </row>
    <row r="1733" spans="1:9" ht="45" x14ac:dyDescent="0.25">
      <c r="A1733" s="872"/>
      <c r="B1733" s="666"/>
      <c r="C1733" s="119" t="s">
        <v>157</v>
      </c>
      <c r="D1733" s="120" t="s">
        <v>158</v>
      </c>
      <c r="E1733" s="10" t="s">
        <v>149</v>
      </c>
      <c r="F1733" s="10" t="s">
        <v>121</v>
      </c>
      <c r="G1733" s="3">
        <v>450000</v>
      </c>
      <c r="H1733" s="3">
        <v>450000</v>
      </c>
      <c r="I1733" s="3">
        <v>1</v>
      </c>
    </row>
    <row r="1734" spans="1:9" ht="45" x14ac:dyDescent="0.25">
      <c r="A1734" s="872"/>
      <c r="B1734" s="666"/>
      <c r="C1734" s="119" t="s">
        <v>159</v>
      </c>
      <c r="D1734" s="120" t="s">
        <v>160</v>
      </c>
      <c r="E1734" s="10" t="s">
        <v>149</v>
      </c>
      <c r="F1734" s="10" t="s">
        <v>121</v>
      </c>
      <c r="G1734" s="3">
        <v>450000</v>
      </c>
      <c r="H1734" s="3">
        <v>450000</v>
      </c>
      <c r="I1734" s="3">
        <v>1</v>
      </c>
    </row>
    <row r="1735" spans="1:9" ht="30" x14ac:dyDescent="0.25">
      <c r="A1735" s="872"/>
      <c r="B1735" s="666"/>
      <c r="C1735" s="119" t="s">
        <v>161</v>
      </c>
      <c r="D1735" s="120" t="s">
        <v>162</v>
      </c>
      <c r="E1735" s="10" t="s">
        <v>149</v>
      </c>
      <c r="F1735" s="10" t="s">
        <v>121</v>
      </c>
      <c r="G1735" s="3">
        <v>500000</v>
      </c>
      <c r="H1735" s="3">
        <v>500000</v>
      </c>
      <c r="I1735" s="3">
        <v>1</v>
      </c>
    </row>
    <row r="1736" spans="1:9" x14ac:dyDescent="0.25">
      <c r="A1736" s="872"/>
      <c r="B1736" s="706" t="s">
        <v>118</v>
      </c>
      <c r="C1736" s="706"/>
      <c r="D1736" s="706"/>
      <c r="E1736" s="706"/>
      <c r="F1736" s="706"/>
      <c r="G1736" s="706"/>
      <c r="H1736" s="72">
        <v>200000</v>
      </c>
      <c r="I1736" s="72"/>
    </row>
    <row r="1737" spans="1:9" x14ac:dyDescent="0.25">
      <c r="A1737" s="872"/>
      <c r="B1737" s="10">
        <v>5134</v>
      </c>
      <c r="C1737" s="119" t="s">
        <v>163</v>
      </c>
      <c r="D1737" s="120" t="s">
        <v>164</v>
      </c>
      <c r="E1737" s="10" t="s">
        <v>126</v>
      </c>
      <c r="F1737" s="10" t="s">
        <v>121</v>
      </c>
      <c r="G1737" s="3">
        <v>200000</v>
      </c>
      <c r="H1737" s="3">
        <v>200000</v>
      </c>
      <c r="I1737" s="3">
        <v>1</v>
      </c>
    </row>
    <row r="1738" spans="1:9" x14ac:dyDescent="0.25">
      <c r="A1738" s="872"/>
      <c r="B1738" s="685" t="s">
        <v>165</v>
      </c>
      <c r="C1738" s="685"/>
      <c r="D1738" s="685"/>
      <c r="E1738" s="685"/>
      <c r="F1738" s="685"/>
      <c r="G1738" s="685"/>
      <c r="H1738" s="2">
        <v>65151790</v>
      </c>
      <c r="I1738" s="2"/>
    </row>
    <row r="1739" spans="1:9" x14ac:dyDescent="0.25">
      <c r="A1739" s="872"/>
      <c r="B1739" s="706" t="s">
        <v>154</v>
      </c>
      <c r="C1739" s="706"/>
      <c r="D1739" s="706"/>
      <c r="E1739" s="706"/>
      <c r="F1739" s="706"/>
      <c r="G1739" s="706"/>
      <c r="H1739" s="72">
        <v>64500270</v>
      </c>
      <c r="I1739" s="72"/>
    </row>
    <row r="1740" spans="1:9" ht="30" x14ac:dyDescent="0.25">
      <c r="A1740" s="872"/>
      <c r="B1740" s="10">
        <v>4251</v>
      </c>
      <c r="C1740" s="119" t="s">
        <v>166</v>
      </c>
      <c r="D1740" s="120" t="s">
        <v>167</v>
      </c>
      <c r="E1740" s="10" t="s">
        <v>149</v>
      </c>
      <c r="F1740" s="10" t="s">
        <v>121</v>
      </c>
      <c r="G1740" s="3">
        <v>64500270</v>
      </c>
      <c r="H1740" s="3">
        <v>64500270</v>
      </c>
      <c r="I1740" s="3">
        <v>1</v>
      </c>
    </row>
    <row r="1741" spans="1:9" x14ac:dyDescent="0.25">
      <c r="A1741" s="872"/>
      <c r="B1741" s="706" t="s">
        <v>118</v>
      </c>
      <c r="C1741" s="706"/>
      <c r="D1741" s="706"/>
      <c r="E1741" s="706"/>
      <c r="F1741" s="706"/>
      <c r="G1741" s="706"/>
      <c r="H1741" s="72">
        <v>651520</v>
      </c>
      <c r="I1741" s="72"/>
    </row>
    <row r="1742" spans="1:9" ht="30" x14ac:dyDescent="0.25">
      <c r="A1742" s="872"/>
      <c r="B1742" s="10">
        <v>4251</v>
      </c>
      <c r="C1742" s="124">
        <v>71351540</v>
      </c>
      <c r="D1742" s="129" t="s">
        <v>168</v>
      </c>
      <c r="E1742" s="6" t="s">
        <v>149</v>
      </c>
      <c r="F1742" s="6" t="s">
        <v>121</v>
      </c>
      <c r="G1742" s="7">
        <v>651520</v>
      </c>
      <c r="H1742" s="7">
        <v>651520</v>
      </c>
      <c r="I1742" s="7">
        <v>1</v>
      </c>
    </row>
    <row r="1743" spans="1:9" x14ac:dyDescent="0.25">
      <c r="A1743" s="872"/>
      <c r="B1743" s="685" t="s">
        <v>169</v>
      </c>
      <c r="C1743" s="685"/>
      <c r="D1743" s="685"/>
      <c r="E1743" s="685"/>
      <c r="F1743" s="685"/>
      <c r="G1743" s="685"/>
      <c r="H1743" s="2">
        <v>4998000</v>
      </c>
      <c r="I1743" s="2"/>
    </row>
    <row r="1744" spans="1:9" x14ac:dyDescent="0.25">
      <c r="A1744" s="872"/>
      <c r="B1744" s="706" t="s">
        <v>154</v>
      </c>
      <c r="C1744" s="706"/>
      <c r="D1744" s="706"/>
      <c r="E1744" s="706"/>
      <c r="F1744" s="706"/>
      <c r="G1744" s="706"/>
      <c r="H1744" s="72">
        <v>4898040</v>
      </c>
      <c r="I1744" s="72"/>
    </row>
    <row r="1745" spans="1:9" ht="30" x14ac:dyDescent="0.25">
      <c r="A1745" s="872"/>
      <c r="B1745" s="10">
        <v>4251</v>
      </c>
      <c r="C1745" s="119" t="s">
        <v>170</v>
      </c>
      <c r="D1745" s="120" t="s">
        <v>171</v>
      </c>
      <c r="E1745" s="10" t="s">
        <v>126</v>
      </c>
      <c r="F1745" s="10" t="s">
        <v>121</v>
      </c>
      <c r="G1745" s="3">
        <v>4898040</v>
      </c>
      <c r="H1745" s="3">
        <v>4898040</v>
      </c>
      <c r="I1745" s="3">
        <v>1</v>
      </c>
    </row>
    <row r="1746" spans="1:9" x14ac:dyDescent="0.25">
      <c r="A1746" s="872"/>
      <c r="B1746" s="706" t="s">
        <v>118</v>
      </c>
      <c r="C1746" s="706"/>
      <c r="D1746" s="706"/>
      <c r="E1746" s="706"/>
      <c r="F1746" s="706"/>
      <c r="G1746" s="706"/>
      <c r="H1746" s="72">
        <v>99960</v>
      </c>
      <c r="I1746" s="72"/>
    </row>
    <row r="1747" spans="1:9" ht="30" x14ac:dyDescent="0.25">
      <c r="A1747" s="872"/>
      <c r="B1747" s="10">
        <v>4251</v>
      </c>
      <c r="C1747" s="124">
        <v>71351540</v>
      </c>
      <c r="D1747" s="129" t="s">
        <v>168</v>
      </c>
      <c r="E1747" s="6" t="s">
        <v>172</v>
      </c>
      <c r="F1747" s="6" t="s">
        <v>121</v>
      </c>
      <c r="G1747" s="7">
        <v>99960</v>
      </c>
      <c r="H1747" s="7">
        <v>99960</v>
      </c>
      <c r="I1747" s="7">
        <v>1</v>
      </c>
    </row>
    <row r="1748" spans="1:9" x14ac:dyDescent="0.25">
      <c r="A1748" s="872"/>
      <c r="B1748" s="685" t="s">
        <v>173</v>
      </c>
      <c r="C1748" s="685"/>
      <c r="D1748" s="685"/>
      <c r="E1748" s="685"/>
      <c r="F1748" s="685"/>
      <c r="G1748" s="685"/>
      <c r="H1748" s="2">
        <v>5000000</v>
      </c>
      <c r="I1748" s="2"/>
    </row>
    <row r="1749" spans="1:9" x14ac:dyDescent="0.25">
      <c r="A1749" s="872"/>
      <c r="B1749" s="706" t="s">
        <v>154</v>
      </c>
      <c r="C1749" s="706"/>
      <c r="D1749" s="706"/>
      <c r="E1749" s="706"/>
      <c r="F1749" s="706"/>
      <c r="G1749" s="706"/>
      <c r="H1749" s="72">
        <v>4900000</v>
      </c>
      <c r="I1749" s="72"/>
    </row>
    <row r="1750" spans="1:9" ht="30" x14ac:dyDescent="0.25">
      <c r="A1750" s="872"/>
      <c r="B1750" s="10">
        <v>4251</v>
      </c>
      <c r="C1750" s="119" t="s">
        <v>174</v>
      </c>
      <c r="D1750" s="120" t="s">
        <v>171</v>
      </c>
      <c r="E1750" s="10" t="s">
        <v>126</v>
      </c>
      <c r="F1750" s="10" t="s">
        <v>121</v>
      </c>
      <c r="G1750" s="3">
        <v>4900000</v>
      </c>
      <c r="H1750" s="3">
        <v>4900000</v>
      </c>
      <c r="I1750" s="3">
        <v>1</v>
      </c>
    </row>
    <row r="1751" spans="1:9" x14ac:dyDescent="0.25">
      <c r="A1751" s="872"/>
      <c r="B1751" s="706" t="s">
        <v>118</v>
      </c>
      <c r="C1751" s="706"/>
      <c r="D1751" s="706"/>
      <c r="E1751" s="706"/>
      <c r="F1751" s="706"/>
      <c r="G1751" s="706"/>
      <c r="H1751" s="72">
        <v>100000</v>
      </c>
      <c r="I1751" s="72"/>
    </row>
    <row r="1752" spans="1:9" ht="30" x14ac:dyDescent="0.25">
      <c r="A1752" s="872"/>
      <c r="B1752" s="10">
        <v>4251</v>
      </c>
      <c r="C1752" s="124">
        <v>71351540</v>
      </c>
      <c r="D1752" s="129" t="s">
        <v>168</v>
      </c>
      <c r="E1752" s="6" t="s">
        <v>172</v>
      </c>
      <c r="F1752" s="6" t="s">
        <v>121</v>
      </c>
      <c r="G1752" s="7">
        <v>100000</v>
      </c>
      <c r="H1752" s="7">
        <v>100000</v>
      </c>
      <c r="I1752" s="7">
        <v>1</v>
      </c>
    </row>
    <row r="1753" spans="1:9" x14ac:dyDescent="0.25">
      <c r="A1753" s="872"/>
      <c r="B1753" s="685" t="s">
        <v>175</v>
      </c>
      <c r="C1753" s="685"/>
      <c r="D1753" s="685"/>
      <c r="E1753" s="685"/>
      <c r="F1753" s="685"/>
      <c r="G1753" s="685"/>
      <c r="H1753" s="2">
        <v>5000000</v>
      </c>
      <c r="I1753" s="2"/>
    </row>
    <row r="1754" spans="1:9" x14ac:dyDescent="0.25">
      <c r="A1754" s="872"/>
      <c r="B1754" s="706" t="s">
        <v>154</v>
      </c>
      <c r="C1754" s="706"/>
      <c r="D1754" s="706"/>
      <c r="E1754" s="706"/>
      <c r="F1754" s="706"/>
      <c r="G1754" s="706"/>
      <c r="H1754" s="72">
        <v>4900000</v>
      </c>
      <c r="I1754" s="72"/>
    </row>
    <row r="1755" spans="1:9" ht="45" x14ac:dyDescent="0.25">
      <c r="A1755" s="872"/>
      <c r="B1755" s="10">
        <v>4251</v>
      </c>
      <c r="C1755" s="119" t="s">
        <v>176</v>
      </c>
      <c r="D1755" s="120" t="s">
        <v>177</v>
      </c>
      <c r="E1755" s="10" t="s">
        <v>126</v>
      </c>
      <c r="F1755" s="10" t="s">
        <v>121</v>
      </c>
      <c r="G1755" s="3">
        <v>4900000</v>
      </c>
      <c r="H1755" s="3">
        <v>4900000</v>
      </c>
      <c r="I1755" s="3">
        <v>1</v>
      </c>
    </row>
    <row r="1756" spans="1:9" x14ac:dyDescent="0.25">
      <c r="A1756" s="872"/>
      <c r="B1756" s="706" t="s">
        <v>118</v>
      </c>
      <c r="C1756" s="706"/>
      <c r="D1756" s="706"/>
      <c r="E1756" s="706"/>
      <c r="F1756" s="706"/>
      <c r="G1756" s="706"/>
      <c r="H1756" s="72">
        <v>100000</v>
      </c>
      <c r="I1756" s="72"/>
    </row>
    <row r="1757" spans="1:9" ht="30" x14ac:dyDescent="0.25">
      <c r="A1757" s="872"/>
      <c r="B1757" s="10">
        <v>4251</v>
      </c>
      <c r="C1757" s="124">
        <v>71351540</v>
      </c>
      <c r="D1757" s="129" t="s">
        <v>168</v>
      </c>
      <c r="E1757" s="6" t="s">
        <v>172</v>
      </c>
      <c r="F1757" s="6" t="s">
        <v>121</v>
      </c>
      <c r="G1757" s="7">
        <v>100000</v>
      </c>
      <c r="H1757" s="7">
        <v>100000</v>
      </c>
      <c r="I1757" s="7">
        <v>1</v>
      </c>
    </row>
    <row r="1758" spans="1:9" x14ac:dyDescent="0.25">
      <c r="A1758" s="872"/>
      <c r="B1758" s="685" t="s">
        <v>178</v>
      </c>
      <c r="C1758" s="685"/>
      <c r="D1758" s="685"/>
      <c r="E1758" s="685"/>
      <c r="F1758" s="685"/>
      <c r="G1758" s="685"/>
      <c r="H1758" s="2">
        <v>11066500</v>
      </c>
      <c r="I1758" s="2"/>
    </row>
    <row r="1759" spans="1:9" x14ac:dyDescent="0.25">
      <c r="A1759" s="872"/>
      <c r="B1759" s="706" t="s">
        <v>11</v>
      </c>
      <c r="C1759" s="706"/>
      <c r="D1759" s="706"/>
      <c r="E1759" s="706"/>
      <c r="F1759" s="706"/>
      <c r="G1759" s="706"/>
      <c r="H1759" s="72">
        <v>11066500</v>
      </c>
      <c r="I1759" s="72"/>
    </row>
    <row r="1760" spans="1:9" x14ac:dyDescent="0.25">
      <c r="A1760" s="872"/>
      <c r="B1760" s="666">
        <v>5129</v>
      </c>
      <c r="C1760" s="119" t="s">
        <v>179</v>
      </c>
      <c r="D1760" s="120" t="s">
        <v>180</v>
      </c>
      <c r="E1760" s="10" t="s">
        <v>14</v>
      </c>
      <c r="F1760" s="10" t="s">
        <v>181</v>
      </c>
      <c r="G1760" s="3">
        <v>800</v>
      </c>
      <c r="H1760" s="3">
        <v>740000</v>
      </c>
      <c r="I1760" s="3">
        <v>925</v>
      </c>
    </row>
    <row r="1761" spans="1:9" x14ac:dyDescent="0.25">
      <c r="A1761" s="872"/>
      <c r="B1761" s="666"/>
      <c r="C1761" s="119" t="s">
        <v>182</v>
      </c>
      <c r="D1761" s="120" t="s">
        <v>183</v>
      </c>
      <c r="E1761" s="10" t="s">
        <v>14</v>
      </c>
      <c r="F1761" s="10" t="s">
        <v>181</v>
      </c>
      <c r="G1761" s="3">
        <v>1000</v>
      </c>
      <c r="H1761" s="3">
        <v>180000</v>
      </c>
      <c r="I1761" s="3">
        <v>180</v>
      </c>
    </row>
    <row r="1762" spans="1:9" ht="30" x14ac:dyDescent="0.25">
      <c r="A1762" s="872"/>
      <c r="B1762" s="666"/>
      <c r="C1762" s="119" t="s">
        <v>184</v>
      </c>
      <c r="D1762" s="120" t="s">
        <v>185</v>
      </c>
      <c r="E1762" s="10" t="s">
        <v>14</v>
      </c>
      <c r="F1762" s="10" t="s">
        <v>181</v>
      </c>
      <c r="G1762" s="3">
        <v>530</v>
      </c>
      <c r="H1762" s="3">
        <v>172250</v>
      </c>
      <c r="I1762" s="3">
        <v>325</v>
      </c>
    </row>
    <row r="1763" spans="1:9" ht="30" x14ac:dyDescent="0.25">
      <c r="A1763" s="872"/>
      <c r="B1763" s="666"/>
      <c r="C1763" s="119" t="s">
        <v>186</v>
      </c>
      <c r="D1763" s="120" t="s">
        <v>187</v>
      </c>
      <c r="E1763" s="10" t="s">
        <v>14</v>
      </c>
      <c r="F1763" s="10" t="s">
        <v>181</v>
      </c>
      <c r="G1763" s="3">
        <v>550</v>
      </c>
      <c r="H1763" s="3">
        <v>574750</v>
      </c>
      <c r="I1763" s="3">
        <v>1045</v>
      </c>
    </row>
    <row r="1764" spans="1:9" ht="30" x14ac:dyDescent="0.25">
      <c r="A1764" s="872"/>
      <c r="B1764" s="666"/>
      <c r="C1764" s="119" t="s">
        <v>188</v>
      </c>
      <c r="D1764" s="120" t="s">
        <v>189</v>
      </c>
      <c r="E1764" s="10" t="s">
        <v>126</v>
      </c>
      <c r="F1764" s="10" t="s">
        <v>15</v>
      </c>
      <c r="G1764" s="3">
        <v>850000</v>
      </c>
      <c r="H1764" s="3">
        <v>4250000</v>
      </c>
      <c r="I1764" s="3">
        <v>5</v>
      </c>
    </row>
    <row r="1765" spans="1:9" ht="30" x14ac:dyDescent="0.25">
      <c r="A1765" s="872"/>
      <c r="B1765" s="666"/>
      <c r="C1765" s="119" t="s">
        <v>190</v>
      </c>
      <c r="D1765" s="120" t="s">
        <v>191</v>
      </c>
      <c r="E1765" s="10" t="s">
        <v>126</v>
      </c>
      <c r="F1765" s="10" t="s">
        <v>15</v>
      </c>
      <c r="G1765" s="3">
        <v>180000</v>
      </c>
      <c r="H1765" s="3">
        <v>1080000</v>
      </c>
      <c r="I1765" s="3">
        <v>6</v>
      </c>
    </row>
    <row r="1766" spans="1:9" ht="30" x14ac:dyDescent="0.25">
      <c r="A1766" s="872"/>
      <c r="B1766" s="666"/>
      <c r="C1766" s="119" t="s">
        <v>192</v>
      </c>
      <c r="D1766" s="120" t="s">
        <v>193</v>
      </c>
      <c r="E1766" s="10" t="s">
        <v>126</v>
      </c>
      <c r="F1766" s="10" t="s">
        <v>15</v>
      </c>
      <c r="G1766" s="3">
        <v>215000</v>
      </c>
      <c r="H1766" s="3">
        <v>215000</v>
      </c>
      <c r="I1766" s="3">
        <v>1</v>
      </c>
    </row>
    <row r="1767" spans="1:9" ht="30" x14ac:dyDescent="0.25">
      <c r="A1767" s="872"/>
      <c r="B1767" s="666"/>
      <c r="C1767" s="119" t="s">
        <v>194</v>
      </c>
      <c r="D1767" s="120" t="s">
        <v>195</v>
      </c>
      <c r="E1767" s="10" t="s">
        <v>126</v>
      </c>
      <c r="F1767" s="10" t="s">
        <v>15</v>
      </c>
      <c r="G1767" s="3">
        <v>80000</v>
      </c>
      <c r="H1767" s="3">
        <v>640000</v>
      </c>
      <c r="I1767" s="3">
        <v>8</v>
      </c>
    </row>
    <row r="1768" spans="1:9" ht="30" x14ac:dyDescent="0.25">
      <c r="A1768" s="872"/>
      <c r="B1768" s="666"/>
      <c r="C1768" s="119" t="s">
        <v>196</v>
      </c>
      <c r="D1768" s="120" t="s">
        <v>197</v>
      </c>
      <c r="E1768" s="10" t="s">
        <v>126</v>
      </c>
      <c r="F1768" s="10" t="s">
        <v>15</v>
      </c>
      <c r="G1768" s="3">
        <v>25000</v>
      </c>
      <c r="H1768" s="3">
        <v>100000</v>
      </c>
      <c r="I1768" s="3">
        <v>4</v>
      </c>
    </row>
    <row r="1769" spans="1:9" ht="30" x14ac:dyDescent="0.25">
      <c r="A1769" s="872"/>
      <c r="B1769" s="666"/>
      <c r="C1769" s="119" t="s">
        <v>198</v>
      </c>
      <c r="D1769" s="120" t="s">
        <v>199</v>
      </c>
      <c r="E1769" s="10" t="s">
        <v>126</v>
      </c>
      <c r="F1769" s="10" t="s">
        <v>15</v>
      </c>
      <c r="G1769" s="3">
        <v>80000</v>
      </c>
      <c r="H1769" s="3">
        <v>160000</v>
      </c>
      <c r="I1769" s="3">
        <v>2</v>
      </c>
    </row>
    <row r="1770" spans="1:9" ht="30" x14ac:dyDescent="0.25">
      <c r="A1770" s="872"/>
      <c r="B1770" s="666"/>
      <c r="C1770" s="119" t="s">
        <v>200</v>
      </c>
      <c r="D1770" s="120" t="s">
        <v>201</v>
      </c>
      <c r="E1770" s="10" t="s">
        <v>126</v>
      </c>
      <c r="F1770" s="10" t="s">
        <v>15</v>
      </c>
      <c r="G1770" s="3">
        <v>75000</v>
      </c>
      <c r="H1770" s="3">
        <v>300000</v>
      </c>
      <c r="I1770" s="3">
        <v>4</v>
      </c>
    </row>
    <row r="1771" spans="1:9" x14ac:dyDescent="0.25">
      <c r="A1771" s="872"/>
      <c r="B1771" s="666"/>
      <c r="C1771" s="119" t="s">
        <v>202</v>
      </c>
      <c r="D1771" s="120" t="s">
        <v>203</v>
      </c>
      <c r="E1771" s="10" t="s">
        <v>126</v>
      </c>
      <c r="F1771" s="10" t="s">
        <v>15</v>
      </c>
      <c r="G1771" s="3">
        <v>1000</v>
      </c>
      <c r="H1771" s="3">
        <v>488000</v>
      </c>
      <c r="I1771" s="3">
        <v>488</v>
      </c>
    </row>
    <row r="1772" spans="1:9" ht="30" x14ac:dyDescent="0.25">
      <c r="A1772" s="872"/>
      <c r="B1772" s="666"/>
      <c r="C1772" s="119" t="s">
        <v>204</v>
      </c>
      <c r="D1772" s="120" t="s">
        <v>205</v>
      </c>
      <c r="E1772" s="10" t="s">
        <v>126</v>
      </c>
      <c r="F1772" s="10" t="s">
        <v>15</v>
      </c>
      <c r="G1772" s="3">
        <v>500</v>
      </c>
      <c r="H1772" s="3">
        <v>244000</v>
      </c>
      <c r="I1772" s="3">
        <v>488</v>
      </c>
    </row>
    <row r="1773" spans="1:9" ht="30" x14ac:dyDescent="0.25">
      <c r="A1773" s="872"/>
      <c r="B1773" s="666"/>
      <c r="C1773" s="119" t="s">
        <v>206</v>
      </c>
      <c r="D1773" s="120" t="s">
        <v>207</v>
      </c>
      <c r="E1773" s="10" t="s">
        <v>126</v>
      </c>
      <c r="F1773" s="10" t="s">
        <v>15</v>
      </c>
      <c r="G1773" s="3">
        <v>150000</v>
      </c>
      <c r="H1773" s="3">
        <v>1500000</v>
      </c>
      <c r="I1773" s="3">
        <v>10</v>
      </c>
    </row>
    <row r="1774" spans="1:9" ht="30" x14ac:dyDescent="0.25">
      <c r="A1774" s="872"/>
      <c r="B1774" s="666"/>
      <c r="C1774" s="119" t="s">
        <v>208</v>
      </c>
      <c r="D1774" s="120" t="s">
        <v>209</v>
      </c>
      <c r="E1774" s="10" t="s">
        <v>126</v>
      </c>
      <c r="F1774" s="10" t="s">
        <v>15</v>
      </c>
      <c r="G1774" s="3">
        <v>6500</v>
      </c>
      <c r="H1774" s="3">
        <v>422500</v>
      </c>
      <c r="I1774" s="3">
        <v>65</v>
      </c>
    </row>
    <row r="1775" spans="1:9" x14ac:dyDescent="0.25">
      <c r="A1775" s="872"/>
      <c r="B1775" s="685" t="s">
        <v>210</v>
      </c>
      <c r="C1775" s="685"/>
      <c r="D1775" s="685"/>
      <c r="E1775" s="685"/>
      <c r="F1775" s="685"/>
      <c r="G1775" s="685"/>
      <c r="H1775" s="2">
        <v>10000000</v>
      </c>
      <c r="I1775" s="2"/>
    </row>
    <row r="1776" spans="1:9" x14ac:dyDescent="0.25">
      <c r="A1776" s="872"/>
      <c r="B1776" s="706" t="s">
        <v>154</v>
      </c>
      <c r="C1776" s="706"/>
      <c r="D1776" s="706"/>
      <c r="E1776" s="706"/>
      <c r="F1776" s="706"/>
      <c r="G1776" s="706"/>
      <c r="H1776" s="72">
        <v>3920000</v>
      </c>
      <c r="I1776" s="72"/>
    </row>
    <row r="1777" spans="1:9" ht="30" x14ac:dyDescent="0.25">
      <c r="A1777" s="872"/>
      <c r="B1777" s="10">
        <v>4861</v>
      </c>
      <c r="C1777" s="119" t="s">
        <v>211</v>
      </c>
      <c r="D1777" s="120" t="s">
        <v>171</v>
      </c>
      <c r="E1777" s="10" t="s">
        <v>149</v>
      </c>
      <c r="F1777" s="10" t="s">
        <v>121</v>
      </c>
      <c r="G1777" s="3">
        <v>3920000</v>
      </c>
      <c r="H1777" s="3">
        <v>3920000</v>
      </c>
      <c r="I1777" s="3">
        <v>1</v>
      </c>
    </row>
    <row r="1778" spans="1:9" x14ac:dyDescent="0.25">
      <c r="A1778" s="872"/>
      <c r="B1778" s="706" t="s">
        <v>118</v>
      </c>
      <c r="C1778" s="706"/>
      <c r="D1778" s="706"/>
      <c r="E1778" s="706"/>
      <c r="F1778" s="706"/>
      <c r="G1778" s="706"/>
      <c r="H1778" s="72">
        <v>6080000</v>
      </c>
      <c r="I1778" s="72"/>
    </row>
    <row r="1779" spans="1:9" ht="30" x14ac:dyDescent="0.25">
      <c r="A1779" s="872"/>
      <c r="B1779" s="666">
        <v>4861</v>
      </c>
      <c r="C1779" s="119" t="s">
        <v>212</v>
      </c>
      <c r="D1779" s="120" t="s">
        <v>213</v>
      </c>
      <c r="E1779" s="10" t="s">
        <v>149</v>
      </c>
      <c r="F1779" s="10" t="s">
        <v>121</v>
      </c>
      <c r="G1779" s="3">
        <v>6000000</v>
      </c>
      <c r="H1779" s="3">
        <v>6000000</v>
      </c>
      <c r="I1779" s="3">
        <v>1</v>
      </c>
    </row>
    <row r="1780" spans="1:9" ht="30" x14ac:dyDescent="0.25">
      <c r="A1780" s="872"/>
      <c r="B1780" s="666"/>
      <c r="C1780" s="119">
        <v>71351540</v>
      </c>
      <c r="D1780" s="120" t="s">
        <v>168</v>
      </c>
      <c r="E1780" s="10" t="s">
        <v>149</v>
      </c>
      <c r="F1780" s="10" t="s">
        <v>121</v>
      </c>
      <c r="G1780" s="3">
        <v>80000</v>
      </c>
      <c r="H1780" s="3">
        <v>80000</v>
      </c>
      <c r="I1780" s="3">
        <v>1</v>
      </c>
    </row>
    <row r="1781" spans="1:9" x14ac:dyDescent="0.25">
      <c r="A1781" s="872"/>
      <c r="B1781" s="685" t="s">
        <v>214</v>
      </c>
      <c r="C1781" s="685"/>
      <c r="D1781" s="685"/>
      <c r="E1781" s="685"/>
      <c r="F1781" s="685"/>
      <c r="G1781" s="685"/>
      <c r="H1781" s="2">
        <v>44999940</v>
      </c>
      <c r="I1781" s="2"/>
    </row>
    <row r="1782" spans="1:9" x14ac:dyDescent="0.25">
      <c r="A1782" s="872"/>
      <c r="B1782" s="706" t="s">
        <v>154</v>
      </c>
      <c r="C1782" s="706"/>
      <c r="D1782" s="706"/>
      <c r="E1782" s="706"/>
      <c r="F1782" s="706"/>
      <c r="G1782" s="706"/>
      <c r="H1782" s="72">
        <v>44099940</v>
      </c>
      <c r="I1782" s="72"/>
    </row>
    <row r="1783" spans="1:9" ht="30" x14ac:dyDescent="0.25">
      <c r="A1783" s="872"/>
      <c r="B1783" s="10">
        <v>4251</v>
      </c>
      <c r="C1783" s="119" t="s">
        <v>215</v>
      </c>
      <c r="D1783" s="120" t="s">
        <v>216</v>
      </c>
      <c r="E1783" s="10" t="s">
        <v>149</v>
      </c>
      <c r="F1783" s="10" t="s">
        <v>121</v>
      </c>
      <c r="G1783" s="3">
        <v>44099940</v>
      </c>
      <c r="H1783" s="3">
        <v>44099940</v>
      </c>
      <c r="I1783" s="3">
        <v>1</v>
      </c>
    </row>
    <row r="1784" spans="1:9" x14ac:dyDescent="0.25">
      <c r="A1784" s="872"/>
      <c r="B1784" s="706" t="s">
        <v>118</v>
      </c>
      <c r="C1784" s="706"/>
      <c r="D1784" s="706"/>
      <c r="E1784" s="706"/>
      <c r="F1784" s="706"/>
      <c r="G1784" s="706"/>
      <c r="H1784" s="72">
        <v>900000</v>
      </c>
      <c r="I1784" s="72"/>
    </row>
    <row r="1785" spans="1:9" ht="30" x14ac:dyDescent="0.25">
      <c r="A1785" s="872"/>
      <c r="B1785" s="10">
        <v>4251</v>
      </c>
      <c r="C1785" s="124">
        <v>71351540</v>
      </c>
      <c r="D1785" s="129" t="s">
        <v>168</v>
      </c>
      <c r="E1785" s="6" t="s">
        <v>149</v>
      </c>
      <c r="F1785" s="6" t="s">
        <v>121</v>
      </c>
      <c r="G1785" s="7">
        <v>900000</v>
      </c>
      <c r="H1785" s="7">
        <v>900000</v>
      </c>
      <c r="I1785" s="7">
        <v>1</v>
      </c>
    </row>
    <row r="1786" spans="1:9" x14ac:dyDescent="0.25">
      <c r="A1786" s="872"/>
      <c r="B1786" s="685" t="s">
        <v>217</v>
      </c>
      <c r="C1786" s="685"/>
      <c r="D1786" s="685"/>
      <c r="E1786" s="685"/>
      <c r="F1786" s="685"/>
      <c r="G1786" s="685"/>
      <c r="H1786" s="2">
        <v>50930490</v>
      </c>
      <c r="I1786" s="2"/>
    </row>
    <row r="1787" spans="1:9" x14ac:dyDescent="0.25">
      <c r="A1787" s="872"/>
      <c r="B1787" s="706" t="s">
        <v>154</v>
      </c>
      <c r="C1787" s="706"/>
      <c r="D1787" s="706"/>
      <c r="E1787" s="706"/>
      <c r="F1787" s="706"/>
      <c r="G1787" s="706"/>
      <c r="H1787" s="72">
        <v>49665734</v>
      </c>
      <c r="I1787" s="72"/>
    </row>
    <row r="1788" spans="1:9" ht="30" x14ac:dyDescent="0.25">
      <c r="A1788" s="872"/>
      <c r="B1788" s="666">
        <v>5113</v>
      </c>
      <c r="C1788" s="119" t="s">
        <v>218</v>
      </c>
      <c r="D1788" s="120" t="s">
        <v>219</v>
      </c>
      <c r="E1788" s="10" t="s">
        <v>149</v>
      </c>
      <c r="F1788" s="10" t="s">
        <v>121</v>
      </c>
      <c r="G1788" s="3">
        <v>24803174</v>
      </c>
      <c r="H1788" s="3">
        <v>24803174</v>
      </c>
      <c r="I1788" s="3">
        <v>1</v>
      </c>
    </row>
    <row r="1789" spans="1:9" ht="30" x14ac:dyDescent="0.25">
      <c r="A1789" s="872"/>
      <c r="B1789" s="666"/>
      <c r="C1789" s="119" t="s">
        <v>220</v>
      </c>
      <c r="D1789" s="120" t="s">
        <v>221</v>
      </c>
      <c r="E1789" s="10" t="s">
        <v>149</v>
      </c>
      <c r="F1789" s="10" t="s">
        <v>121</v>
      </c>
      <c r="G1789" s="3">
        <v>24862560</v>
      </c>
      <c r="H1789" s="3">
        <v>24862560</v>
      </c>
      <c r="I1789" s="3">
        <v>1</v>
      </c>
    </row>
    <row r="1790" spans="1:9" x14ac:dyDescent="0.25">
      <c r="A1790" s="872"/>
      <c r="B1790" s="706" t="s">
        <v>118</v>
      </c>
      <c r="C1790" s="706"/>
      <c r="D1790" s="706"/>
      <c r="E1790" s="706"/>
      <c r="F1790" s="706"/>
      <c r="G1790" s="706"/>
      <c r="H1790" s="72">
        <v>1264756</v>
      </c>
      <c r="I1790" s="72"/>
    </row>
    <row r="1791" spans="1:9" ht="30" x14ac:dyDescent="0.25">
      <c r="A1791" s="872"/>
      <c r="B1791" s="666">
        <v>5113</v>
      </c>
      <c r="C1791" s="124">
        <v>71351540</v>
      </c>
      <c r="D1791" s="129" t="s">
        <v>222</v>
      </c>
      <c r="E1791" s="6" t="s">
        <v>149</v>
      </c>
      <c r="F1791" s="6" t="s">
        <v>121</v>
      </c>
      <c r="G1791" s="7">
        <v>485652</v>
      </c>
      <c r="H1791" s="7">
        <v>485652</v>
      </c>
      <c r="I1791" s="7">
        <v>1</v>
      </c>
    </row>
    <row r="1792" spans="1:9" ht="30" x14ac:dyDescent="0.25">
      <c r="A1792" s="872"/>
      <c r="B1792" s="666"/>
      <c r="C1792" s="124">
        <v>71351540</v>
      </c>
      <c r="D1792" s="129" t="s">
        <v>223</v>
      </c>
      <c r="E1792" s="6" t="s">
        <v>149</v>
      </c>
      <c r="F1792" s="6" t="s">
        <v>121</v>
      </c>
      <c r="G1792" s="7">
        <v>487348</v>
      </c>
      <c r="H1792" s="7">
        <v>487348</v>
      </c>
      <c r="I1792" s="7">
        <v>1</v>
      </c>
    </row>
    <row r="1793" spans="1:9" ht="30" x14ac:dyDescent="0.25">
      <c r="A1793" s="872"/>
      <c r="B1793" s="666"/>
      <c r="C1793" s="119" t="s">
        <v>224</v>
      </c>
      <c r="D1793" s="120" t="s">
        <v>225</v>
      </c>
      <c r="E1793" s="10" t="s">
        <v>120</v>
      </c>
      <c r="F1793" s="10" t="s">
        <v>121</v>
      </c>
      <c r="G1793" s="3">
        <v>145692</v>
      </c>
      <c r="H1793" s="3">
        <v>145692</v>
      </c>
      <c r="I1793" s="3">
        <v>1</v>
      </c>
    </row>
    <row r="1794" spans="1:9" ht="30" x14ac:dyDescent="0.25">
      <c r="A1794" s="872"/>
      <c r="B1794" s="666"/>
      <c r="C1794" s="119" t="s">
        <v>226</v>
      </c>
      <c r="D1794" s="120" t="s">
        <v>227</v>
      </c>
      <c r="E1794" s="10" t="s">
        <v>120</v>
      </c>
      <c r="F1794" s="10" t="s">
        <v>121</v>
      </c>
      <c r="G1794" s="3">
        <v>146064</v>
      </c>
      <c r="H1794" s="3">
        <v>146064</v>
      </c>
      <c r="I1794" s="3">
        <v>1</v>
      </c>
    </row>
    <row r="1795" spans="1:9" x14ac:dyDescent="0.25">
      <c r="A1795" s="872"/>
      <c r="B1795" s="685" t="s">
        <v>228</v>
      </c>
      <c r="C1795" s="685"/>
      <c r="D1795" s="685"/>
      <c r="E1795" s="685"/>
      <c r="F1795" s="685"/>
      <c r="G1795" s="685"/>
      <c r="H1795" s="2">
        <v>76770000</v>
      </c>
      <c r="I1795" s="2"/>
    </row>
    <row r="1796" spans="1:9" x14ac:dyDescent="0.25">
      <c r="A1796" s="872"/>
      <c r="B1796" s="706" t="s">
        <v>11</v>
      </c>
      <c r="C1796" s="706"/>
      <c r="D1796" s="706"/>
      <c r="E1796" s="706"/>
      <c r="F1796" s="706"/>
      <c r="G1796" s="706"/>
      <c r="H1796" s="72">
        <v>4900000</v>
      </c>
      <c r="I1796" s="72"/>
    </row>
    <row r="1797" spans="1:9" ht="30" x14ac:dyDescent="0.25">
      <c r="A1797" s="872"/>
      <c r="B1797" s="666">
        <v>4251</v>
      </c>
      <c r="C1797" s="135" t="s">
        <v>229</v>
      </c>
      <c r="D1797" s="136" t="s">
        <v>230</v>
      </c>
      <c r="E1797" s="10" t="s">
        <v>14</v>
      </c>
      <c r="F1797" s="10" t="s">
        <v>15</v>
      </c>
      <c r="G1797" s="4">
        <v>72000</v>
      </c>
      <c r="H1797" s="4">
        <v>72000</v>
      </c>
      <c r="I1797" s="4">
        <v>1</v>
      </c>
    </row>
    <row r="1798" spans="1:9" ht="30" x14ac:dyDescent="0.25">
      <c r="A1798" s="872"/>
      <c r="B1798" s="666"/>
      <c r="C1798" s="119" t="s">
        <v>231</v>
      </c>
      <c r="D1798" s="120" t="s">
        <v>232</v>
      </c>
      <c r="E1798" s="10" t="s">
        <v>14</v>
      </c>
      <c r="F1798" s="10" t="s">
        <v>15</v>
      </c>
      <c r="G1798" s="3">
        <v>37200</v>
      </c>
      <c r="H1798" s="3">
        <v>892800</v>
      </c>
      <c r="I1798" s="3">
        <v>24</v>
      </c>
    </row>
    <row r="1799" spans="1:9" x14ac:dyDescent="0.25">
      <c r="A1799" s="872"/>
      <c r="B1799" s="666"/>
      <c r="C1799" s="119" t="s">
        <v>233</v>
      </c>
      <c r="D1799" s="120" t="s">
        <v>234</v>
      </c>
      <c r="E1799" s="10" t="s">
        <v>14</v>
      </c>
      <c r="F1799" s="10" t="s">
        <v>15</v>
      </c>
      <c r="G1799" s="3">
        <v>78000</v>
      </c>
      <c r="H1799" s="3">
        <v>3744000</v>
      </c>
      <c r="I1799" s="3">
        <v>48</v>
      </c>
    </row>
    <row r="1800" spans="1:9" x14ac:dyDescent="0.25">
      <c r="A1800" s="872"/>
      <c r="B1800" s="666"/>
      <c r="C1800" s="119" t="s">
        <v>235</v>
      </c>
      <c r="D1800" s="120" t="s">
        <v>236</v>
      </c>
      <c r="E1800" s="10" t="s">
        <v>14</v>
      </c>
      <c r="F1800" s="10" t="s">
        <v>15</v>
      </c>
      <c r="G1800" s="3">
        <v>191200</v>
      </c>
      <c r="H1800" s="3">
        <v>191200</v>
      </c>
      <c r="I1800" s="3">
        <v>1</v>
      </c>
    </row>
    <row r="1801" spans="1:9" x14ac:dyDescent="0.25">
      <c r="A1801" s="872"/>
      <c r="B1801" s="706" t="s">
        <v>154</v>
      </c>
      <c r="C1801" s="706"/>
      <c r="D1801" s="706"/>
      <c r="E1801" s="706"/>
      <c r="F1801" s="706"/>
      <c r="G1801" s="706"/>
      <c r="H1801" s="72">
        <v>69957830</v>
      </c>
      <c r="I1801" s="72"/>
    </row>
    <row r="1802" spans="1:9" ht="45" x14ac:dyDescent="0.25">
      <c r="A1802" s="872"/>
      <c r="B1802" s="666">
        <v>5113</v>
      </c>
      <c r="C1802" s="119" t="s">
        <v>237</v>
      </c>
      <c r="D1802" s="120" t="s">
        <v>238</v>
      </c>
      <c r="E1802" s="10" t="s">
        <v>149</v>
      </c>
      <c r="F1802" s="10" t="s">
        <v>121</v>
      </c>
      <c r="G1802" s="3">
        <v>9531670</v>
      </c>
      <c r="H1802" s="3">
        <v>9531670</v>
      </c>
      <c r="I1802" s="3">
        <v>1</v>
      </c>
    </row>
    <row r="1803" spans="1:9" ht="45" x14ac:dyDescent="0.25">
      <c r="A1803" s="872"/>
      <c r="B1803" s="666"/>
      <c r="C1803" s="119" t="s">
        <v>239</v>
      </c>
      <c r="D1803" s="120" t="s">
        <v>240</v>
      </c>
      <c r="E1803" s="10" t="s">
        <v>149</v>
      </c>
      <c r="F1803" s="10" t="s">
        <v>121</v>
      </c>
      <c r="G1803" s="3">
        <v>13617060</v>
      </c>
      <c r="H1803" s="3">
        <v>13617060</v>
      </c>
      <c r="I1803" s="3">
        <v>1</v>
      </c>
    </row>
    <row r="1804" spans="1:9" ht="45" x14ac:dyDescent="0.25">
      <c r="A1804" s="872"/>
      <c r="B1804" s="666"/>
      <c r="C1804" s="119" t="s">
        <v>241</v>
      </c>
      <c r="D1804" s="120" t="s">
        <v>242</v>
      </c>
      <c r="E1804" s="10" t="s">
        <v>149</v>
      </c>
      <c r="F1804" s="10" t="s">
        <v>121</v>
      </c>
      <c r="G1804" s="3">
        <v>16395680</v>
      </c>
      <c r="H1804" s="3">
        <v>16395680</v>
      </c>
      <c r="I1804" s="3">
        <v>1</v>
      </c>
    </row>
    <row r="1805" spans="1:9" ht="60" x14ac:dyDescent="0.25">
      <c r="A1805" s="872"/>
      <c r="B1805" s="666"/>
      <c r="C1805" s="119" t="s">
        <v>243</v>
      </c>
      <c r="D1805" s="120" t="s">
        <v>244</v>
      </c>
      <c r="E1805" s="10" t="s">
        <v>126</v>
      </c>
      <c r="F1805" s="10" t="s">
        <v>121</v>
      </c>
      <c r="G1805" s="3">
        <v>30413420</v>
      </c>
      <c r="H1805" s="3">
        <v>30413420</v>
      </c>
      <c r="I1805" s="3">
        <v>1</v>
      </c>
    </row>
    <row r="1806" spans="1:9" x14ac:dyDescent="0.25">
      <c r="A1806" s="872"/>
      <c r="B1806" s="706" t="s">
        <v>118</v>
      </c>
      <c r="C1806" s="706"/>
      <c r="D1806" s="706"/>
      <c r="E1806" s="706"/>
      <c r="F1806" s="706"/>
      <c r="G1806" s="706"/>
      <c r="H1806" s="72">
        <v>1912170</v>
      </c>
      <c r="I1806" s="72"/>
    </row>
    <row r="1807" spans="1:9" ht="45" x14ac:dyDescent="0.25">
      <c r="A1807" s="872"/>
      <c r="B1807" s="10">
        <v>4251</v>
      </c>
      <c r="C1807" s="124">
        <v>71351540</v>
      </c>
      <c r="D1807" s="129" t="s">
        <v>245</v>
      </c>
      <c r="E1807" s="6" t="s">
        <v>172</v>
      </c>
      <c r="F1807" s="6" t="s">
        <v>121</v>
      </c>
      <c r="G1807" s="7">
        <v>100000</v>
      </c>
      <c r="H1807" s="7">
        <v>100000</v>
      </c>
      <c r="I1807" s="7">
        <v>1</v>
      </c>
    </row>
    <row r="1808" spans="1:9" ht="45" x14ac:dyDescent="0.25">
      <c r="A1808" s="872"/>
      <c r="B1808" s="666">
        <v>5113</v>
      </c>
      <c r="C1808" s="124">
        <v>71351540</v>
      </c>
      <c r="D1808" s="129" t="s">
        <v>246</v>
      </c>
      <c r="E1808" s="6" t="s">
        <v>149</v>
      </c>
      <c r="F1808" s="6" t="s">
        <v>121</v>
      </c>
      <c r="G1808" s="7">
        <v>182472</v>
      </c>
      <c r="H1808" s="7">
        <v>182472</v>
      </c>
      <c r="I1808" s="7">
        <v>1</v>
      </c>
    </row>
    <row r="1809" spans="1:9" ht="45" x14ac:dyDescent="0.25">
      <c r="A1809" s="872"/>
      <c r="B1809" s="666"/>
      <c r="C1809" s="124">
        <v>71351540</v>
      </c>
      <c r="D1809" s="129" t="s">
        <v>247</v>
      </c>
      <c r="E1809" s="6" t="s">
        <v>149</v>
      </c>
      <c r="F1809" s="6" t="s">
        <v>121</v>
      </c>
      <c r="G1809" s="7">
        <v>259092</v>
      </c>
      <c r="H1809" s="7">
        <v>259092</v>
      </c>
      <c r="I1809" s="7">
        <v>1</v>
      </c>
    </row>
    <row r="1810" spans="1:9" ht="45" x14ac:dyDescent="0.25">
      <c r="A1810" s="872"/>
      <c r="B1810" s="666"/>
      <c r="C1810" s="124">
        <v>71351540</v>
      </c>
      <c r="D1810" s="129" t="s">
        <v>248</v>
      </c>
      <c r="E1810" s="6" t="s">
        <v>149</v>
      </c>
      <c r="F1810" s="6" t="s">
        <v>121</v>
      </c>
      <c r="G1810" s="7">
        <v>327912</v>
      </c>
      <c r="H1810" s="7">
        <v>327912</v>
      </c>
      <c r="I1810" s="7">
        <v>1</v>
      </c>
    </row>
    <row r="1811" spans="1:9" ht="60" x14ac:dyDescent="0.25">
      <c r="A1811" s="872"/>
      <c r="B1811" s="666"/>
      <c r="C1811" s="124">
        <v>71351540</v>
      </c>
      <c r="D1811" s="129" t="s">
        <v>249</v>
      </c>
      <c r="E1811" s="6" t="s">
        <v>172</v>
      </c>
      <c r="F1811" s="6" t="s">
        <v>121</v>
      </c>
      <c r="G1811" s="7">
        <v>624505</v>
      </c>
      <c r="H1811" s="7">
        <v>624505</v>
      </c>
      <c r="I1811" s="7">
        <v>1</v>
      </c>
    </row>
    <row r="1812" spans="1:9" ht="45" x14ac:dyDescent="0.25">
      <c r="A1812" s="872"/>
      <c r="B1812" s="666"/>
      <c r="C1812" s="119" t="s">
        <v>250</v>
      </c>
      <c r="D1812" s="120" t="s">
        <v>251</v>
      </c>
      <c r="E1812" s="10" t="s">
        <v>120</v>
      </c>
      <c r="F1812" s="10" t="s">
        <v>121</v>
      </c>
      <c r="G1812" s="3">
        <v>54744</v>
      </c>
      <c r="H1812" s="3">
        <v>54744</v>
      </c>
      <c r="I1812" s="3">
        <v>1</v>
      </c>
    </row>
    <row r="1813" spans="1:9" ht="45" x14ac:dyDescent="0.25">
      <c r="A1813" s="872"/>
      <c r="B1813" s="666"/>
      <c r="C1813" s="119" t="s">
        <v>252</v>
      </c>
      <c r="D1813" s="120" t="s">
        <v>253</v>
      </c>
      <c r="E1813" s="10" t="s">
        <v>120</v>
      </c>
      <c r="F1813" s="10" t="s">
        <v>121</v>
      </c>
      <c r="G1813" s="3">
        <v>77724</v>
      </c>
      <c r="H1813" s="3">
        <v>77724</v>
      </c>
      <c r="I1813" s="3">
        <v>1</v>
      </c>
    </row>
    <row r="1814" spans="1:9" ht="45" x14ac:dyDescent="0.25">
      <c r="A1814" s="872"/>
      <c r="B1814" s="666"/>
      <c r="C1814" s="119" t="s">
        <v>254</v>
      </c>
      <c r="D1814" s="120" t="s">
        <v>255</v>
      </c>
      <c r="E1814" s="10" t="s">
        <v>120</v>
      </c>
      <c r="F1814" s="10" t="s">
        <v>121</v>
      </c>
      <c r="G1814" s="3">
        <v>98369</v>
      </c>
      <c r="H1814" s="3">
        <v>98369</v>
      </c>
      <c r="I1814" s="3">
        <v>1</v>
      </c>
    </row>
    <row r="1815" spans="1:9" ht="60" x14ac:dyDescent="0.25">
      <c r="A1815" s="872"/>
      <c r="B1815" s="666"/>
      <c r="C1815" s="119" t="s">
        <v>256</v>
      </c>
      <c r="D1815" s="120" t="s">
        <v>257</v>
      </c>
      <c r="E1815" s="10" t="s">
        <v>120</v>
      </c>
      <c r="F1815" s="10" t="s">
        <v>121</v>
      </c>
      <c r="G1815" s="3">
        <v>187352</v>
      </c>
      <c r="H1815" s="3">
        <v>187352</v>
      </c>
      <c r="I1815" s="3">
        <v>1</v>
      </c>
    </row>
    <row r="1816" spans="1:9" x14ac:dyDescent="0.25">
      <c r="A1816" s="872"/>
      <c r="B1816" s="685" t="s">
        <v>258</v>
      </c>
      <c r="C1816" s="685"/>
      <c r="D1816" s="685"/>
      <c r="E1816" s="685"/>
      <c r="F1816" s="685"/>
      <c r="G1816" s="685"/>
      <c r="H1816" s="2">
        <v>46400000</v>
      </c>
      <c r="I1816" s="2"/>
    </row>
    <row r="1817" spans="1:9" x14ac:dyDescent="0.25">
      <c r="A1817" s="872"/>
      <c r="B1817" s="706" t="s">
        <v>154</v>
      </c>
      <c r="C1817" s="706"/>
      <c r="D1817" s="706"/>
      <c r="E1817" s="706"/>
      <c r="F1817" s="706"/>
      <c r="G1817" s="706"/>
      <c r="H1817" s="72">
        <v>45472000</v>
      </c>
      <c r="I1817" s="72"/>
    </row>
    <row r="1818" spans="1:9" ht="30" x14ac:dyDescent="0.25">
      <c r="A1818" s="872"/>
      <c r="B1818" s="10">
        <v>4251</v>
      </c>
      <c r="C1818" s="119" t="s">
        <v>259</v>
      </c>
      <c r="D1818" s="120" t="s">
        <v>260</v>
      </c>
      <c r="E1818" s="10" t="s">
        <v>149</v>
      </c>
      <c r="F1818" s="10" t="s">
        <v>121</v>
      </c>
      <c r="G1818" s="3">
        <v>45472000</v>
      </c>
      <c r="H1818" s="3">
        <v>45472000</v>
      </c>
      <c r="I1818" s="3">
        <v>1</v>
      </c>
    </row>
    <row r="1819" spans="1:9" x14ac:dyDescent="0.25">
      <c r="A1819" s="872"/>
      <c r="B1819" s="706" t="s">
        <v>118</v>
      </c>
      <c r="C1819" s="706"/>
      <c r="D1819" s="706"/>
      <c r="E1819" s="706"/>
      <c r="F1819" s="706"/>
      <c r="G1819" s="706"/>
      <c r="H1819" s="72">
        <v>928000</v>
      </c>
      <c r="I1819" s="72"/>
    </row>
    <row r="1820" spans="1:9" ht="30" x14ac:dyDescent="0.25">
      <c r="A1820" s="872"/>
      <c r="B1820" s="10">
        <v>4251</v>
      </c>
      <c r="C1820" s="124">
        <v>71351540</v>
      </c>
      <c r="D1820" s="129" t="s">
        <v>168</v>
      </c>
      <c r="E1820" s="6" t="s">
        <v>149</v>
      </c>
      <c r="F1820" s="6" t="s">
        <v>121</v>
      </c>
      <c r="G1820" s="7">
        <v>928000</v>
      </c>
      <c r="H1820" s="7">
        <v>928000</v>
      </c>
      <c r="I1820" s="7">
        <v>1</v>
      </c>
    </row>
    <row r="1821" spans="1:9" x14ac:dyDescent="0.25">
      <c r="A1821" s="872"/>
      <c r="B1821" s="685" t="s">
        <v>261</v>
      </c>
      <c r="C1821" s="685"/>
      <c r="D1821" s="685"/>
      <c r="E1821" s="685"/>
      <c r="F1821" s="685"/>
      <c r="G1821" s="685"/>
      <c r="H1821" s="2">
        <v>2466852</v>
      </c>
      <c r="I1821" s="2"/>
    </row>
    <row r="1822" spans="1:9" x14ac:dyDescent="0.25">
      <c r="A1822" s="872"/>
      <c r="B1822" s="706" t="s">
        <v>154</v>
      </c>
      <c r="C1822" s="706"/>
      <c r="D1822" s="706"/>
      <c r="E1822" s="706"/>
      <c r="F1822" s="706"/>
      <c r="G1822" s="706"/>
      <c r="H1822" s="72">
        <v>2402440</v>
      </c>
      <c r="I1822" s="72"/>
    </row>
    <row r="1823" spans="1:9" ht="30" x14ac:dyDescent="0.25">
      <c r="A1823" s="872"/>
      <c r="B1823" s="10">
        <v>4251</v>
      </c>
      <c r="C1823" s="119" t="s">
        <v>262</v>
      </c>
      <c r="D1823" s="120" t="s">
        <v>263</v>
      </c>
      <c r="E1823" s="10" t="s">
        <v>126</v>
      </c>
      <c r="F1823" s="10" t="s">
        <v>121</v>
      </c>
      <c r="G1823" s="3">
        <v>2402440</v>
      </c>
      <c r="H1823" s="3">
        <v>2402440</v>
      </c>
      <c r="I1823" s="3">
        <v>1</v>
      </c>
    </row>
    <row r="1824" spans="1:9" x14ac:dyDescent="0.25">
      <c r="A1824" s="872"/>
      <c r="B1824" s="706" t="s">
        <v>118</v>
      </c>
      <c r="C1824" s="706"/>
      <c r="D1824" s="706"/>
      <c r="E1824" s="706"/>
      <c r="F1824" s="706"/>
      <c r="G1824" s="706"/>
      <c r="H1824" s="72">
        <v>64412</v>
      </c>
      <c r="I1824" s="72"/>
    </row>
    <row r="1825" spans="1:9" ht="45" x14ac:dyDescent="0.25">
      <c r="A1825" s="872"/>
      <c r="B1825" s="666">
        <v>4251</v>
      </c>
      <c r="C1825" s="124">
        <v>71351540</v>
      </c>
      <c r="D1825" s="129" t="s">
        <v>264</v>
      </c>
      <c r="E1825" s="6" t="s">
        <v>172</v>
      </c>
      <c r="F1825" s="6" t="s">
        <v>121</v>
      </c>
      <c r="G1825" s="7">
        <v>50000</v>
      </c>
      <c r="H1825" s="7">
        <v>50000</v>
      </c>
      <c r="I1825" s="7">
        <v>1</v>
      </c>
    </row>
    <row r="1826" spans="1:9" ht="45" x14ac:dyDescent="0.25">
      <c r="A1826" s="872"/>
      <c r="B1826" s="666"/>
      <c r="C1826" s="119" t="s">
        <v>265</v>
      </c>
      <c r="D1826" s="120" t="s">
        <v>266</v>
      </c>
      <c r="E1826" s="10" t="s">
        <v>120</v>
      </c>
      <c r="F1826" s="10" t="s">
        <v>121</v>
      </c>
      <c r="G1826" s="3">
        <v>14412</v>
      </c>
      <c r="H1826" s="3">
        <v>14412</v>
      </c>
      <c r="I1826" s="3">
        <v>1</v>
      </c>
    </row>
    <row r="1827" spans="1:9" x14ac:dyDescent="0.25">
      <c r="A1827" s="872"/>
      <c r="B1827" s="685" t="s">
        <v>267</v>
      </c>
      <c r="C1827" s="685"/>
      <c r="D1827" s="685"/>
      <c r="E1827" s="685"/>
      <c r="F1827" s="685"/>
      <c r="G1827" s="685"/>
      <c r="H1827" s="2">
        <v>3000000</v>
      </c>
      <c r="I1827" s="2"/>
    </row>
    <row r="1828" spans="1:9" x14ac:dyDescent="0.25">
      <c r="A1828" s="872"/>
      <c r="B1828" s="706" t="s">
        <v>118</v>
      </c>
      <c r="C1828" s="706"/>
      <c r="D1828" s="706"/>
      <c r="E1828" s="706"/>
      <c r="F1828" s="706"/>
      <c r="G1828" s="706"/>
      <c r="H1828" s="72">
        <v>3000000</v>
      </c>
      <c r="I1828" s="72"/>
    </row>
    <row r="1829" spans="1:9" ht="30" x14ac:dyDescent="0.25">
      <c r="A1829" s="872"/>
      <c r="B1829" s="666"/>
      <c r="C1829" s="119" t="s">
        <v>268</v>
      </c>
      <c r="D1829" s="120" t="s">
        <v>269</v>
      </c>
      <c r="E1829" s="10" t="s">
        <v>14</v>
      </c>
      <c r="F1829" s="10" t="s">
        <v>121</v>
      </c>
      <c r="G1829" s="3">
        <v>650000</v>
      </c>
      <c r="H1829" s="3">
        <v>650000</v>
      </c>
      <c r="I1829" s="3">
        <v>1</v>
      </c>
    </row>
    <row r="1830" spans="1:9" ht="30" x14ac:dyDescent="0.25">
      <c r="A1830" s="872"/>
      <c r="B1830" s="666"/>
      <c r="C1830" s="119" t="s">
        <v>270</v>
      </c>
      <c r="D1830" s="120" t="s">
        <v>269</v>
      </c>
      <c r="E1830" s="10" t="s">
        <v>14</v>
      </c>
      <c r="F1830" s="10" t="s">
        <v>121</v>
      </c>
      <c r="G1830" s="3">
        <v>650000</v>
      </c>
      <c r="H1830" s="3">
        <v>650000</v>
      </c>
      <c r="I1830" s="3">
        <v>1</v>
      </c>
    </row>
    <row r="1831" spans="1:9" ht="30" x14ac:dyDescent="0.25">
      <c r="A1831" s="872"/>
      <c r="B1831" s="666"/>
      <c r="C1831" s="119" t="s">
        <v>271</v>
      </c>
      <c r="D1831" s="120" t="s">
        <v>269</v>
      </c>
      <c r="E1831" s="10" t="s">
        <v>14</v>
      </c>
      <c r="F1831" s="10" t="s">
        <v>121</v>
      </c>
      <c r="G1831" s="3">
        <v>375000</v>
      </c>
      <c r="H1831" s="3">
        <v>375000</v>
      </c>
      <c r="I1831" s="3">
        <v>1</v>
      </c>
    </row>
    <row r="1832" spans="1:9" ht="30" x14ac:dyDescent="0.25">
      <c r="A1832" s="872"/>
      <c r="B1832" s="666"/>
      <c r="C1832" s="119" t="s">
        <v>272</v>
      </c>
      <c r="D1832" s="120" t="s">
        <v>269</v>
      </c>
      <c r="E1832" s="10" t="s">
        <v>14</v>
      </c>
      <c r="F1832" s="10" t="s">
        <v>121</v>
      </c>
      <c r="G1832" s="3">
        <v>950000</v>
      </c>
      <c r="H1832" s="3">
        <v>950000</v>
      </c>
      <c r="I1832" s="3">
        <v>1</v>
      </c>
    </row>
    <row r="1833" spans="1:9" ht="30" x14ac:dyDescent="0.25">
      <c r="A1833" s="872"/>
      <c r="B1833" s="666"/>
      <c r="C1833" s="119" t="s">
        <v>273</v>
      </c>
      <c r="D1833" s="120" t="s">
        <v>269</v>
      </c>
      <c r="E1833" s="10" t="s">
        <v>14</v>
      </c>
      <c r="F1833" s="10" t="s">
        <v>121</v>
      </c>
      <c r="G1833" s="3">
        <v>375000</v>
      </c>
      <c r="H1833" s="3">
        <v>375000</v>
      </c>
      <c r="I1833" s="3">
        <v>1</v>
      </c>
    </row>
    <row r="1834" spans="1:9" x14ac:dyDescent="0.25">
      <c r="A1834" s="872"/>
      <c r="B1834" s="685" t="s">
        <v>274</v>
      </c>
      <c r="C1834" s="685"/>
      <c r="D1834" s="685"/>
      <c r="E1834" s="685"/>
      <c r="F1834" s="685"/>
      <c r="G1834" s="685"/>
      <c r="H1834" s="2">
        <v>30200000</v>
      </c>
      <c r="I1834" s="2"/>
    </row>
    <row r="1835" spans="1:9" x14ac:dyDescent="0.25">
      <c r="A1835" s="872"/>
      <c r="B1835" s="706" t="s">
        <v>11</v>
      </c>
      <c r="C1835" s="706"/>
      <c r="D1835" s="706"/>
      <c r="E1835" s="706"/>
      <c r="F1835" s="706"/>
      <c r="G1835" s="706"/>
      <c r="H1835" s="72">
        <v>2200000</v>
      </c>
      <c r="I1835" s="72"/>
    </row>
    <row r="1836" spans="1:9" x14ac:dyDescent="0.25">
      <c r="A1836" s="872"/>
      <c r="B1836" s="10">
        <v>4267</v>
      </c>
      <c r="C1836" s="119" t="s">
        <v>275</v>
      </c>
      <c r="D1836" s="120" t="s">
        <v>276</v>
      </c>
      <c r="E1836" s="10" t="s">
        <v>126</v>
      </c>
      <c r="F1836" s="10" t="s">
        <v>15</v>
      </c>
      <c r="G1836" s="3">
        <v>1100</v>
      </c>
      <c r="H1836" s="3">
        <v>2200000</v>
      </c>
      <c r="I1836" s="3">
        <v>2000</v>
      </c>
    </row>
    <row r="1837" spans="1:9" x14ac:dyDescent="0.25">
      <c r="A1837" s="872"/>
      <c r="B1837" s="706" t="s">
        <v>118</v>
      </c>
      <c r="C1837" s="706"/>
      <c r="D1837" s="706"/>
      <c r="E1837" s="706"/>
      <c r="F1837" s="706"/>
      <c r="G1837" s="706"/>
      <c r="H1837" s="72">
        <v>28000000</v>
      </c>
      <c r="I1837" s="72"/>
    </row>
    <row r="1838" spans="1:9" ht="30" x14ac:dyDescent="0.25">
      <c r="A1838" s="872"/>
      <c r="B1838" s="666">
        <v>4239</v>
      </c>
      <c r="C1838" s="119" t="s">
        <v>277</v>
      </c>
      <c r="D1838" s="120" t="s">
        <v>278</v>
      </c>
      <c r="E1838" s="10" t="s">
        <v>14</v>
      </c>
      <c r="F1838" s="10" t="s">
        <v>121</v>
      </c>
      <c r="G1838" s="3">
        <v>2000000</v>
      </c>
      <c r="H1838" s="3">
        <v>2000000</v>
      </c>
      <c r="I1838" s="3">
        <v>1</v>
      </c>
    </row>
    <row r="1839" spans="1:9" ht="30" x14ac:dyDescent="0.25">
      <c r="A1839" s="872"/>
      <c r="B1839" s="666"/>
      <c r="C1839" s="119" t="s">
        <v>6602</v>
      </c>
      <c r="D1839" s="120" t="s">
        <v>6606</v>
      </c>
      <c r="E1839" s="493" t="s">
        <v>14</v>
      </c>
      <c r="F1839" s="493" t="s">
        <v>121</v>
      </c>
      <c r="G1839" s="3">
        <v>800000</v>
      </c>
      <c r="H1839" s="3">
        <v>800000</v>
      </c>
      <c r="I1839" s="3">
        <v>1</v>
      </c>
    </row>
    <row r="1840" spans="1:9" ht="30" x14ac:dyDescent="0.25">
      <c r="A1840" s="872"/>
      <c r="B1840" s="666"/>
      <c r="C1840" s="119" t="s">
        <v>6603</v>
      </c>
      <c r="D1840" s="120" t="s">
        <v>6606</v>
      </c>
      <c r="E1840" s="493" t="s">
        <v>14</v>
      </c>
      <c r="F1840" s="493" t="s">
        <v>121</v>
      </c>
      <c r="G1840" s="3">
        <v>300000</v>
      </c>
      <c r="H1840" s="3">
        <v>300000</v>
      </c>
      <c r="I1840" s="3">
        <v>1</v>
      </c>
    </row>
    <row r="1841" spans="1:9" ht="30" x14ac:dyDescent="0.25">
      <c r="A1841" s="872"/>
      <c r="B1841" s="666"/>
      <c r="C1841" s="119" t="s">
        <v>6604</v>
      </c>
      <c r="D1841" s="120" t="s">
        <v>6606</v>
      </c>
      <c r="E1841" s="493" t="s">
        <v>14</v>
      </c>
      <c r="F1841" s="493" t="s">
        <v>121</v>
      </c>
      <c r="G1841" s="3">
        <v>450000</v>
      </c>
      <c r="H1841" s="3">
        <v>450000</v>
      </c>
      <c r="I1841" s="3">
        <v>1</v>
      </c>
    </row>
    <row r="1842" spans="1:9" ht="30" x14ac:dyDescent="0.25">
      <c r="A1842" s="872"/>
      <c r="B1842" s="666"/>
      <c r="C1842" s="119" t="s">
        <v>6605</v>
      </c>
      <c r="D1842" s="120" t="s">
        <v>6606</v>
      </c>
      <c r="E1842" s="493" t="s">
        <v>14</v>
      </c>
      <c r="F1842" s="493" t="s">
        <v>121</v>
      </c>
      <c r="G1842" s="3">
        <v>450000</v>
      </c>
      <c r="H1842" s="3">
        <v>450000</v>
      </c>
      <c r="I1842" s="3">
        <v>1</v>
      </c>
    </row>
    <row r="1843" spans="1:9" ht="30" x14ac:dyDescent="0.25">
      <c r="A1843" s="872"/>
      <c r="B1843" s="666"/>
      <c r="C1843" s="119" t="s">
        <v>279</v>
      </c>
      <c r="D1843" s="120" t="s">
        <v>278</v>
      </c>
      <c r="E1843" s="10" t="s">
        <v>14</v>
      </c>
      <c r="F1843" s="10" t="s">
        <v>121</v>
      </c>
      <c r="G1843" s="3">
        <v>2000000</v>
      </c>
      <c r="H1843" s="3">
        <v>2000000</v>
      </c>
      <c r="I1843" s="3">
        <v>1</v>
      </c>
    </row>
    <row r="1844" spans="1:9" ht="30" x14ac:dyDescent="0.25">
      <c r="A1844" s="872"/>
      <c r="B1844" s="666"/>
      <c r="C1844" s="119" t="s">
        <v>280</v>
      </c>
      <c r="D1844" s="120" t="s">
        <v>278</v>
      </c>
      <c r="E1844" s="10" t="s">
        <v>14</v>
      </c>
      <c r="F1844" s="10" t="s">
        <v>121</v>
      </c>
      <c r="G1844" s="3">
        <v>3000000</v>
      </c>
      <c r="H1844" s="3">
        <v>3000000</v>
      </c>
      <c r="I1844" s="3">
        <v>1</v>
      </c>
    </row>
    <row r="1845" spans="1:9" ht="30" x14ac:dyDescent="0.25">
      <c r="A1845" s="872"/>
      <c r="B1845" s="666"/>
      <c r="C1845" s="119" t="s">
        <v>281</v>
      </c>
      <c r="D1845" s="120" t="s">
        <v>278</v>
      </c>
      <c r="E1845" s="10" t="s">
        <v>14</v>
      </c>
      <c r="F1845" s="10" t="s">
        <v>121</v>
      </c>
      <c r="G1845" s="3">
        <v>2500000</v>
      </c>
      <c r="H1845" s="3">
        <v>2500000</v>
      </c>
      <c r="I1845" s="3">
        <v>1</v>
      </c>
    </row>
    <row r="1846" spans="1:9" ht="30" x14ac:dyDescent="0.25">
      <c r="A1846" s="872"/>
      <c r="B1846" s="666"/>
      <c r="C1846" s="119" t="s">
        <v>282</v>
      </c>
      <c r="D1846" s="120" t="s">
        <v>278</v>
      </c>
      <c r="E1846" s="10" t="s">
        <v>14</v>
      </c>
      <c r="F1846" s="10" t="s">
        <v>121</v>
      </c>
      <c r="G1846" s="3">
        <v>2000000</v>
      </c>
      <c r="H1846" s="3">
        <v>2000000</v>
      </c>
      <c r="I1846" s="3">
        <v>1</v>
      </c>
    </row>
    <row r="1847" spans="1:9" ht="30" x14ac:dyDescent="0.25">
      <c r="A1847" s="872"/>
      <c r="B1847" s="666"/>
      <c r="C1847" s="119" t="s">
        <v>283</v>
      </c>
      <c r="D1847" s="120" t="s">
        <v>278</v>
      </c>
      <c r="E1847" s="10" t="s">
        <v>14</v>
      </c>
      <c r="F1847" s="10" t="s">
        <v>121</v>
      </c>
      <c r="G1847" s="3">
        <v>2000000</v>
      </c>
      <c r="H1847" s="3">
        <v>2000000</v>
      </c>
      <c r="I1847" s="3">
        <v>1</v>
      </c>
    </row>
    <row r="1848" spans="1:9" ht="30" x14ac:dyDescent="0.25">
      <c r="A1848" s="872"/>
      <c r="B1848" s="666"/>
      <c r="C1848" s="119" t="s">
        <v>284</v>
      </c>
      <c r="D1848" s="120" t="s">
        <v>278</v>
      </c>
      <c r="E1848" s="10" t="s">
        <v>14</v>
      </c>
      <c r="F1848" s="10" t="s">
        <v>121</v>
      </c>
      <c r="G1848" s="3">
        <v>1500000</v>
      </c>
      <c r="H1848" s="3">
        <v>1500000</v>
      </c>
      <c r="I1848" s="3">
        <v>1</v>
      </c>
    </row>
    <row r="1849" spans="1:9" ht="30" x14ac:dyDescent="0.25">
      <c r="A1849" s="872"/>
      <c r="B1849" s="666"/>
      <c r="C1849" s="119" t="s">
        <v>285</v>
      </c>
      <c r="D1849" s="120" t="s">
        <v>278</v>
      </c>
      <c r="E1849" s="10" t="s">
        <v>14</v>
      </c>
      <c r="F1849" s="10" t="s">
        <v>121</v>
      </c>
      <c r="G1849" s="3">
        <v>2000000</v>
      </c>
      <c r="H1849" s="3">
        <v>2000000</v>
      </c>
      <c r="I1849" s="3">
        <v>1</v>
      </c>
    </row>
    <row r="1850" spans="1:9" ht="30" x14ac:dyDescent="0.25">
      <c r="A1850" s="872"/>
      <c r="B1850" s="666"/>
      <c r="C1850" s="119" t="s">
        <v>286</v>
      </c>
      <c r="D1850" s="120" t="s">
        <v>278</v>
      </c>
      <c r="E1850" s="10" t="s">
        <v>14</v>
      </c>
      <c r="F1850" s="10" t="s">
        <v>121</v>
      </c>
      <c r="G1850" s="3">
        <v>2000000</v>
      </c>
      <c r="H1850" s="3">
        <v>2000000</v>
      </c>
      <c r="I1850" s="3">
        <v>1</v>
      </c>
    </row>
    <row r="1851" spans="1:9" ht="30" x14ac:dyDescent="0.25">
      <c r="A1851" s="872"/>
      <c r="B1851" s="666"/>
      <c r="C1851" s="119" t="s">
        <v>287</v>
      </c>
      <c r="D1851" s="120" t="s">
        <v>278</v>
      </c>
      <c r="E1851" s="10" t="s">
        <v>14</v>
      </c>
      <c r="F1851" s="10" t="s">
        <v>121</v>
      </c>
      <c r="G1851" s="3">
        <v>1000000</v>
      </c>
      <c r="H1851" s="3">
        <v>1000000</v>
      </c>
      <c r="I1851" s="3">
        <v>1</v>
      </c>
    </row>
    <row r="1852" spans="1:9" ht="30" x14ac:dyDescent="0.25">
      <c r="A1852" s="872"/>
      <c r="B1852" s="666"/>
      <c r="C1852" s="119" t="s">
        <v>288</v>
      </c>
      <c r="D1852" s="120" t="s">
        <v>278</v>
      </c>
      <c r="E1852" s="10" t="s">
        <v>14</v>
      </c>
      <c r="F1852" s="10" t="s">
        <v>121</v>
      </c>
      <c r="G1852" s="3">
        <v>1000000</v>
      </c>
      <c r="H1852" s="3">
        <v>1000000</v>
      </c>
      <c r="I1852" s="3">
        <v>1</v>
      </c>
    </row>
    <row r="1853" spans="1:9" ht="30" x14ac:dyDescent="0.25">
      <c r="A1853" s="872"/>
      <c r="B1853" s="666"/>
      <c r="C1853" s="119" t="s">
        <v>289</v>
      </c>
      <c r="D1853" s="120" t="s">
        <v>278</v>
      </c>
      <c r="E1853" s="10" t="s">
        <v>14</v>
      </c>
      <c r="F1853" s="10" t="s">
        <v>121</v>
      </c>
      <c r="G1853" s="3">
        <v>1000000</v>
      </c>
      <c r="H1853" s="3">
        <v>1000000</v>
      </c>
      <c r="I1853" s="3">
        <v>1</v>
      </c>
    </row>
    <row r="1854" spans="1:9" ht="30" x14ac:dyDescent="0.25">
      <c r="A1854" s="872"/>
      <c r="B1854" s="666"/>
      <c r="C1854" s="119" t="s">
        <v>290</v>
      </c>
      <c r="D1854" s="120" t="s">
        <v>278</v>
      </c>
      <c r="E1854" s="10" t="s">
        <v>14</v>
      </c>
      <c r="F1854" s="10" t="s">
        <v>121</v>
      </c>
      <c r="G1854" s="3">
        <v>3000000</v>
      </c>
      <c r="H1854" s="3">
        <v>3000000</v>
      </c>
      <c r="I1854" s="3">
        <v>1</v>
      </c>
    </row>
    <row r="1855" spans="1:9" ht="30" x14ac:dyDescent="0.25">
      <c r="A1855" s="872"/>
      <c r="B1855" s="666"/>
      <c r="C1855" s="119" t="s">
        <v>291</v>
      </c>
      <c r="D1855" s="120" t="s">
        <v>278</v>
      </c>
      <c r="E1855" s="10" t="s">
        <v>14</v>
      </c>
      <c r="F1855" s="10" t="s">
        <v>121</v>
      </c>
      <c r="G1855" s="3">
        <v>3000000</v>
      </c>
      <c r="H1855" s="3">
        <v>3000000</v>
      </c>
      <c r="I1855" s="3">
        <v>1</v>
      </c>
    </row>
    <row r="1856" spans="1:9" x14ac:dyDescent="0.25">
      <c r="A1856" s="872"/>
      <c r="B1856" s="685" t="s">
        <v>292</v>
      </c>
      <c r="C1856" s="685"/>
      <c r="D1856" s="685"/>
      <c r="E1856" s="685"/>
      <c r="F1856" s="685"/>
      <c r="G1856" s="685"/>
      <c r="H1856" s="2">
        <v>1000000</v>
      </c>
      <c r="I1856" s="2"/>
    </row>
    <row r="1857" spans="1:9" x14ac:dyDescent="0.25">
      <c r="A1857" s="872"/>
      <c r="B1857" s="706" t="s">
        <v>118</v>
      </c>
      <c r="C1857" s="706"/>
      <c r="D1857" s="706"/>
      <c r="E1857" s="706"/>
      <c r="F1857" s="706"/>
      <c r="G1857" s="706"/>
      <c r="H1857" s="72">
        <v>1000000</v>
      </c>
      <c r="I1857" s="72"/>
    </row>
    <row r="1858" spans="1:9" x14ac:dyDescent="0.25">
      <c r="A1858" s="872"/>
      <c r="B1858" s="10">
        <v>4239</v>
      </c>
      <c r="C1858" s="119" t="s">
        <v>293</v>
      </c>
      <c r="D1858" s="120" t="s">
        <v>294</v>
      </c>
      <c r="E1858" s="10" t="s">
        <v>120</v>
      </c>
      <c r="F1858" s="10" t="s">
        <v>121</v>
      </c>
      <c r="G1858" s="3">
        <v>1000000</v>
      </c>
      <c r="H1858" s="3">
        <v>1000000</v>
      </c>
      <c r="I1858" s="3">
        <v>1</v>
      </c>
    </row>
    <row r="1859" spans="1:9" x14ac:dyDescent="0.25">
      <c r="A1859" s="872"/>
      <c r="B1859" s="685" t="s">
        <v>295</v>
      </c>
      <c r="C1859" s="685"/>
      <c r="D1859" s="685"/>
      <c r="E1859" s="685"/>
      <c r="F1859" s="685"/>
      <c r="G1859" s="685"/>
      <c r="H1859" s="2">
        <v>450000</v>
      </c>
      <c r="I1859" s="2"/>
    </row>
    <row r="1860" spans="1:9" x14ac:dyDescent="0.25">
      <c r="A1860" s="872"/>
      <c r="B1860" s="706" t="s">
        <v>118</v>
      </c>
      <c r="C1860" s="706"/>
      <c r="D1860" s="706"/>
      <c r="E1860" s="706"/>
      <c r="F1860" s="706"/>
      <c r="G1860" s="706"/>
      <c r="H1860" s="72">
        <v>450000</v>
      </c>
      <c r="I1860" s="72"/>
    </row>
    <row r="1861" spans="1:9" ht="30" x14ac:dyDescent="0.25">
      <c r="A1861" s="872"/>
      <c r="B1861" s="10">
        <v>4239</v>
      </c>
      <c r="C1861" s="124">
        <v>79951110</v>
      </c>
      <c r="D1861" s="129" t="s">
        <v>278</v>
      </c>
      <c r="E1861" s="6" t="s">
        <v>14</v>
      </c>
      <c r="F1861" s="6" t="s">
        <v>121</v>
      </c>
      <c r="G1861" s="7">
        <v>450000</v>
      </c>
      <c r="H1861" s="7">
        <v>450000</v>
      </c>
      <c r="I1861" s="7">
        <v>1</v>
      </c>
    </row>
    <row r="1862" spans="1:9" x14ac:dyDescent="0.25">
      <c r="A1862" s="872"/>
      <c r="B1862" s="685" t="s">
        <v>296</v>
      </c>
      <c r="C1862" s="685"/>
      <c r="D1862" s="685"/>
      <c r="E1862" s="685"/>
      <c r="F1862" s="685"/>
      <c r="G1862" s="685"/>
      <c r="H1862" s="2">
        <v>4320000</v>
      </c>
      <c r="I1862" s="2"/>
    </row>
    <row r="1863" spans="1:9" x14ac:dyDescent="0.25">
      <c r="A1863" s="872"/>
      <c r="C1863" s="706" t="s">
        <v>154</v>
      </c>
      <c r="D1863" s="706" t="s">
        <v>154</v>
      </c>
      <c r="E1863" s="706"/>
      <c r="F1863" s="706"/>
      <c r="G1863" s="706"/>
      <c r="H1863" s="706">
        <v>4320000</v>
      </c>
      <c r="I1863" s="72"/>
    </row>
    <row r="1864" spans="1:9" x14ac:dyDescent="0.25">
      <c r="A1864" s="872"/>
      <c r="B1864" s="413">
        <v>4251</v>
      </c>
      <c r="C1864" s="413" t="s">
        <v>6377</v>
      </c>
      <c r="D1864" s="413" t="s">
        <v>6378</v>
      </c>
      <c r="E1864" s="413" t="s">
        <v>126</v>
      </c>
      <c r="F1864" s="413" t="s">
        <v>121</v>
      </c>
      <c r="G1864" s="424" t="s">
        <v>6379</v>
      </c>
      <c r="H1864" s="424" t="s">
        <v>6379</v>
      </c>
      <c r="I1864" s="414">
        <v>1</v>
      </c>
    </row>
    <row r="1865" spans="1:9" x14ac:dyDescent="0.25">
      <c r="A1865" s="872"/>
      <c r="B1865" s="412"/>
      <c r="C1865" s="412"/>
      <c r="D1865" s="412"/>
      <c r="E1865" s="412"/>
      <c r="F1865" s="412"/>
      <c r="G1865" s="412"/>
      <c r="H1865" s="414"/>
      <c r="I1865" s="414"/>
    </row>
    <row r="1866" spans="1:9" x14ac:dyDescent="0.25">
      <c r="A1866" s="872"/>
      <c r="B1866" s="706" t="s">
        <v>118</v>
      </c>
      <c r="C1866" s="706"/>
      <c r="D1866" s="706"/>
      <c r="E1866" s="706"/>
      <c r="F1866" s="706"/>
      <c r="G1866" s="706"/>
      <c r="H1866" s="414"/>
      <c r="I1866" s="414"/>
    </row>
    <row r="1867" spans="1:9" ht="30" x14ac:dyDescent="0.25">
      <c r="A1867" s="872"/>
      <c r="B1867" s="10">
        <v>4239</v>
      </c>
      <c r="C1867" s="124">
        <v>79951110</v>
      </c>
      <c r="D1867" s="129" t="s">
        <v>278</v>
      </c>
      <c r="E1867" s="6" t="s">
        <v>14</v>
      </c>
      <c r="F1867" s="6" t="s">
        <v>121</v>
      </c>
      <c r="G1867" s="7">
        <v>4320000</v>
      </c>
      <c r="H1867" s="7">
        <v>4320000</v>
      </c>
      <c r="I1867" s="7">
        <v>1</v>
      </c>
    </row>
    <row r="1868" spans="1:9" x14ac:dyDescent="0.25">
      <c r="A1868" s="872"/>
      <c r="B1868" s="685" t="s">
        <v>297</v>
      </c>
      <c r="C1868" s="685"/>
      <c r="D1868" s="685"/>
      <c r="E1868" s="685"/>
      <c r="F1868" s="685"/>
      <c r="G1868" s="685"/>
      <c r="H1868" s="2">
        <v>1092000</v>
      </c>
      <c r="I1868" s="2"/>
    </row>
    <row r="1869" spans="1:9" x14ac:dyDescent="0.25">
      <c r="A1869" s="872"/>
      <c r="B1869" s="706" t="s">
        <v>154</v>
      </c>
      <c r="C1869" s="706"/>
      <c r="D1869" s="706"/>
      <c r="E1869" s="706"/>
      <c r="F1869" s="706"/>
      <c r="G1869" s="706"/>
      <c r="H1869" s="2"/>
      <c r="I1869" s="2"/>
    </row>
    <row r="1870" spans="1:9" x14ac:dyDescent="0.25">
      <c r="A1870" s="872"/>
      <c r="B1870" s="413">
        <v>4251</v>
      </c>
      <c r="C1870" s="413" t="s">
        <v>6380</v>
      </c>
      <c r="D1870" s="413" t="s">
        <v>6378</v>
      </c>
      <c r="E1870" s="413" t="s">
        <v>126</v>
      </c>
      <c r="F1870" s="413" t="s">
        <v>121</v>
      </c>
      <c r="G1870" s="3" t="s">
        <v>6381</v>
      </c>
      <c r="H1870" s="3" t="s">
        <v>6381</v>
      </c>
      <c r="I1870" s="3">
        <v>1</v>
      </c>
    </row>
    <row r="1871" spans="1:9" x14ac:dyDescent="0.25">
      <c r="A1871" s="872"/>
      <c r="D1871" s="706" t="s">
        <v>118</v>
      </c>
      <c r="E1871" s="706"/>
      <c r="F1871" s="706"/>
      <c r="G1871" s="706"/>
      <c r="H1871" s="706"/>
      <c r="I1871" s="706"/>
    </row>
    <row r="1872" spans="1:9" x14ac:dyDescent="0.25">
      <c r="A1872" s="872"/>
      <c r="B1872" s="10">
        <v>4239</v>
      </c>
      <c r="C1872" s="119" t="s">
        <v>298</v>
      </c>
      <c r="D1872" s="120" t="s">
        <v>294</v>
      </c>
      <c r="E1872" s="10" t="s">
        <v>120</v>
      </c>
      <c r="F1872" s="10" t="s">
        <v>121</v>
      </c>
      <c r="G1872" s="3">
        <v>1092000</v>
      </c>
      <c r="H1872" s="3">
        <v>1092000</v>
      </c>
      <c r="I1872" s="3">
        <v>1</v>
      </c>
    </row>
    <row r="1873" spans="1:9" x14ac:dyDescent="0.25">
      <c r="A1873" s="872"/>
      <c r="B1873" s="706" t="s">
        <v>11</v>
      </c>
      <c r="C1873" s="706"/>
      <c r="D1873" s="706" t="s">
        <v>11</v>
      </c>
      <c r="E1873" s="706"/>
      <c r="F1873" s="706"/>
      <c r="G1873" s="706"/>
      <c r="H1873" s="3"/>
      <c r="I1873" s="3"/>
    </row>
    <row r="1874" spans="1:9" x14ac:dyDescent="0.25">
      <c r="A1874" s="872"/>
      <c r="B1874" s="709" t="s">
        <v>5563</v>
      </c>
      <c r="C1874" s="202" t="s">
        <v>6300</v>
      </c>
      <c r="D1874" s="1" t="s">
        <v>4077</v>
      </c>
      <c r="E1874" s="395" t="s">
        <v>126</v>
      </c>
      <c r="F1874" s="395" t="s">
        <v>15</v>
      </c>
      <c r="G1874" s="397">
        <v>11950</v>
      </c>
      <c r="H1874" s="358">
        <v>2390</v>
      </c>
      <c r="I1874" s="397">
        <v>200</v>
      </c>
    </row>
    <row r="1875" spans="1:9" x14ac:dyDescent="0.25">
      <c r="A1875" s="872"/>
      <c r="B1875" s="710"/>
      <c r="C1875" s="395" t="s">
        <v>6301</v>
      </c>
      <c r="D1875" s="1" t="s">
        <v>3795</v>
      </c>
      <c r="E1875" s="395" t="s">
        <v>126</v>
      </c>
      <c r="F1875" s="395" t="s">
        <v>121</v>
      </c>
      <c r="G1875" s="423">
        <v>610000</v>
      </c>
      <c r="H1875" s="358">
        <v>610</v>
      </c>
      <c r="I1875" s="397" t="s">
        <v>5321</v>
      </c>
    </row>
    <row r="1876" spans="1:9" x14ac:dyDescent="0.25">
      <c r="A1876" s="872"/>
    </row>
    <row r="1877" spans="1:9" x14ac:dyDescent="0.25">
      <c r="A1877" s="872"/>
      <c r="B1877" s="685" t="s">
        <v>299</v>
      </c>
      <c r="C1877" s="685"/>
      <c r="D1877" s="685"/>
      <c r="E1877" s="685"/>
      <c r="F1877" s="685"/>
      <c r="G1877" s="685"/>
      <c r="H1877" s="2">
        <v>22800000</v>
      </c>
      <c r="I1877" s="2"/>
    </row>
    <row r="1878" spans="1:9" x14ac:dyDescent="0.25">
      <c r="A1878" s="872"/>
      <c r="B1878" s="706" t="s">
        <v>118</v>
      </c>
      <c r="C1878" s="706"/>
      <c r="D1878" s="706"/>
      <c r="E1878" s="706"/>
      <c r="F1878" s="706"/>
      <c r="G1878" s="706"/>
      <c r="H1878" s="72">
        <v>22800000</v>
      </c>
      <c r="I1878" s="72"/>
    </row>
    <row r="1879" spans="1:9" ht="30" x14ac:dyDescent="0.25">
      <c r="A1879" s="872"/>
      <c r="B1879" s="10">
        <v>4215</v>
      </c>
      <c r="C1879" s="124">
        <v>66511120</v>
      </c>
      <c r="D1879" s="129" t="s">
        <v>300</v>
      </c>
      <c r="E1879" s="6" t="s">
        <v>149</v>
      </c>
      <c r="F1879" s="6" t="s">
        <v>121</v>
      </c>
      <c r="G1879" s="7">
        <v>22800000</v>
      </c>
      <c r="H1879" s="7">
        <v>22800000</v>
      </c>
      <c r="I1879" s="7">
        <v>1</v>
      </c>
    </row>
    <row r="1880" spans="1:9" x14ac:dyDescent="0.25">
      <c r="A1880" s="872"/>
      <c r="B1880" s="755" t="s">
        <v>301</v>
      </c>
      <c r="C1880" s="755"/>
      <c r="D1880" s="755"/>
      <c r="E1880" s="755"/>
      <c r="F1880" s="755"/>
      <c r="G1880" s="755"/>
      <c r="H1880" s="2">
        <v>430115532</v>
      </c>
      <c r="I1880" s="2"/>
    </row>
    <row r="1881" spans="1:9" x14ac:dyDescent="0.25">
      <c r="B1881" s="21"/>
      <c r="C1881" s="137"/>
      <c r="D1881" s="137"/>
      <c r="E1881" s="21"/>
      <c r="F1881" s="21"/>
      <c r="G1881" s="22"/>
      <c r="H1881" s="22"/>
      <c r="I1881" s="22"/>
    </row>
    <row r="1882" spans="1:9" ht="38.25" customHeight="1" x14ac:dyDescent="0.25">
      <c r="A1882" s="872" t="s">
        <v>5269</v>
      </c>
      <c r="B1882" s="774" t="s">
        <v>302</v>
      </c>
      <c r="C1882" s="774"/>
      <c r="D1882" s="774"/>
      <c r="E1882" s="774"/>
      <c r="F1882" s="774"/>
      <c r="G1882" s="774"/>
      <c r="H1882" s="774"/>
      <c r="I1882" s="774"/>
    </row>
    <row r="1883" spans="1:9" x14ac:dyDescent="0.25">
      <c r="A1883" s="872"/>
      <c r="B1883" s="13"/>
      <c r="C1883" s="138"/>
      <c r="D1883" s="138"/>
      <c r="E1883" s="13"/>
      <c r="F1883" s="13"/>
      <c r="G1883" s="72"/>
      <c r="H1883" s="72"/>
      <c r="I1883" s="72"/>
    </row>
    <row r="1884" spans="1:9" x14ac:dyDescent="0.25">
      <c r="A1884" s="872"/>
      <c r="B1884" s="650" t="s">
        <v>1</v>
      </c>
      <c r="C1884" s="670" t="s">
        <v>2</v>
      </c>
      <c r="D1884" s="670"/>
      <c r="E1884" s="650" t="s">
        <v>3</v>
      </c>
      <c r="F1884" s="650" t="s">
        <v>4</v>
      </c>
      <c r="G1884" s="671" t="s">
        <v>5</v>
      </c>
      <c r="H1884" s="671" t="s">
        <v>6</v>
      </c>
      <c r="I1884" s="671" t="s">
        <v>7</v>
      </c>
    </row>
    <row r="1885" spans="1:9" ht="60" x14ac:dyDescent="0.25">
      <c r="A1885" s="872"/>
      <c r="B1885" s="650"/>
      <c r="C1885" s="138" t="s">
        <v>8</v>
      </c>
      <c r="D1885" s="138" t="s">
        <v>9</v>
      </c>
      <c r="E1885" s="650"/>
      <c r="F1885" s="650"/>
      <c r="G1885" s="671"/>
      <c r="H1885" s="671"/>
      <c r="I1885" s="671"/>
    </row>
    <row r="1886" spans="1:9" x14ac:dyDescent="0.25">
      <c r="A1886" s="872"/>
      <c r="B1886" s="13"/>
      <c r="C1886" s="138">
        <v>1</v>
      </c>
      <c r="D1886" s="138">
        <v>2</v>
      </c>
      <c r="E1886" s="13">
        <v>3</v>
      </c>
      <c r="F1886" s="13">
        <v>4</v>
      </c>
      <c r="G1886" s="72">
        <v>5</v>
      </c>
      <c r="H1886" s="72">
        <v>6</v>
      </c>
      <c r="I1886" s="72">
        <v>7</v>
      </c>
    </row>
    <row r="1887" spans="1:9" x14ac:dyDescent="0.25">
      <c r="A1887" s="872"/>
      <c r="B1887" s="649" t="s">
        <v>10</v>
      </c>
      <c r="C1887" s="649"/>
      <c r="D1887" s="649"/>
      <c r="E1887" s="649"/>
      <c r="F1887" s="649"/>
      <c r="G1887" s="649"/>
      <c r="H1887" s="2">
        <v>82722267.439999998</v>
      </c>
      <c r="I1887" s="2"/>
    </row>
    <row r="1888" spans="1:9" x14ac:dyDescent="0.25">
      <c r="A1888" s="872"/>
      <c r="B1888" s="650" t="s">
        <v>11</v>
      </c>
      <c r="C1888" s="650"/>
      <c r="D1888" s="650"/>
      <c r="E1888" s="650"/>
      <c r="F1888" s="650"/>
      <c r="G1888" s="650"/>
      <c r="H1888" s="72">
        <v>27032280</v>
      </c>
      <c r="I1888" s="72"/>
    </row>
    <row r="1889" spans="1:9" x14ac:dyDescent="0.25">
      <c r="A1889" s="872"/>
      <c r="B1889" s="678">
        <v>4261</v>
      </c>
      <c r="C1889" s="139" t="s">
        <v>303</v>
      </c>
      <c r="D1889" s="140" t="s">
        <v>304</v>
      </c>
      <c r="E1889" s="15" t="s">
        <v>14</v>
      </c>
      <c r="F1889" s="15" t="s">
        <v>66</v>
      </c>
      <c r="G1889" s="16">
        <v>2500</v>
      </c>
      <c r="H1889" s="16">
        <v>2500</v>
      </c>
      <c r="I1889" s="16">
        <v>1</v>
      </c>
    </row>
    <row r="1890" spans="1:9" x14ac:dyDescent="0.25">
      <c r="A1890" s="872"/>
      <c r="B1890" s="678"/>
      <c r="C1890" s="139" t="s">
        <v>305</v>
      </c>
      <c r="D1890" s="140" t="s">
        <v>306</v>
      </c>
      <c r="E1890" s="15" t="s">
        <v>14</v>
      </c>
      <c r="F1890" s="15" t="s">
        <v>66</v>
      </c>
      <c r="G1890" s="16">
        <v>50000</v>
      </c>
      <c r="H1890" s="16">
        <v>20000</v>
      </c>
      <c r="I1890" s="16">
        <v>0.4</v>
      </c>
    </row>
    <row r="1891" spans="1:9" x14ac:dyDescent="0.25">
      <c r="A1891" s="872"/>
      <c r="B1891" s="678"/>
      <c r="C1891" s="141" t="s">
        <v>307</v>
      </c>
      <c r="D1891" s="142" t="s">
        <v>308</v>
      </c>
      <c r="E1891" s="12" t="s">
        <v>14</v>
      </c>
      <c r="F1891" s="12" t="s">
        <v>15</v>
      </c>
      <c r="G1891" s="14">
        <v>2000</v>
      </c>
      <c r="H1891" s="14">
        <v>24000</v>
      </c>
      <c r="I1891" s="14">
        <v>12</v>
      </c>
    </row>
    <row r="1892" spans="1:9" x14ac:dyDescent="0.25">
      <c r="A1892" s="872"/>
      <c r="B1892" s="678"/>
      <c r="C1892" s="141" t="s">
        <v>309</v>
      </c>
      <c r="D1892" s="142" t="s">
        <v>310</v>
      </c>
      <c r="E1892" s="12" t="s">
        <v>14</v>
      </c>
      <c r="F1892" s="12" t="s">
        <v>15</v>
      </c>
      <c r="G1892" s="14">
        <v>200</v>
      </c>
      <c r="H1892" s="14">
        <v>24000</v>
      </c>
      <c r="I1892" s="14">
        <v>120</v>
      </c>
    </row>
    <row r="1893" spans="1:9" x14ac:dyDescent="0.25">
      <c r="A1893" s="872"/>
      <c r="B1893" s="678"/>
      <c r="C1893" s="141" t="s">
        <v>311</v>
      </c>
      <c r="D1893" s="142" t="s">
        <v>13</v>
      </c>
      <c r="E1893" s="12" t="s">
        <v>14</v>
      </c>
      <c r="F1893" s="12" t="s">
        <v>15</v>
      </c>
      <c r="G1893" s="14">
        <v>2000</v>
      </c>
      <c r="H1893" s="14">
        <v>10000</v>
      </c>
      <c r="I1893" s="14">
        <v>5</v>
      </c>
    </row>
    <row r="1894" spans="1:9" x14ac:dyDescent="0.25">
      <c r="A1894" s="872"/>
      <c r="B1894" s="678"/>
      <c r="C1894" s="141" t="s">
        <v>312</v>
      </c>
      <c r="D1894" s="142" t="s">
        <v>313</v>
      </c>
      <c r="E1894" s="12" t="s">
        <v>14</v>
      </c>
      <c r="F1894" s="12" t="s">
        <v>15</v>
      </c>
      <c r="G1894" s="14">
        <v>30</v>
      </c>
      <c r="H1894" s="14">
        <v>2700</v>
      </c>
      <c r="I1894" s="14">
        <v>90</v>
      </c>
    </row>
    <row r="1895" spans="1:9" x14ac:dyDescent="0.25">
      <c r="A1895" s="872"/>
      <c r="B1895" s="678"/>
      <c r="C1895" s="141" t="s">
        <v>314</v>
      </c>
      <c r="D1895" s="142" t="s">
        <v>315</v>
      </c>
      <c r="E1895" s="12" t="s">
        <v>14</v>
      </c>
      <c r="F1895" s="12" t="s">
        <v>15</v>
      </c>
      <c r="G1895" s="14">
        <v>200</v>
      </c>
      <c r="H1895" s="14">
        <v>1600</v>
      </c>
      <c r="I1895" s="14">
        <v>8</v>
      </c>
    </row>
    <row r="1896" spans="1:9" x14ac:dyDescent="0.25">
      <c r="A1896" s="872"/>
      <c r="B1896" s="678"/>
      <c r="C1896" s="141" t="s">
        <v>316</v>
      </c>
      <c r="D1896" s="142" t="s">
        <v>317</v>
      </c>
      <c r="E1896" s="12" t="s">
        <v>14</v>
      </c>
      <c r="F1896" s="12" t="s">
        <v>15</v>
      </c>
      <c r="G1896" s="14">
        <v>150</v>
      </c>
      <c r="H1896" s="14">
        <v>3000</v>
      </c>
      <c r="I1896" s="14">
        <v>20</v>
      </c>
    </row>
    <row r="1897" spans="1:9" x14ac:dyDescent="0.25">
      <c r="A1897" s="872"/>
      <c r="B1897" s="678"/>
      <c r="C1897" s="141" t="s">
        <v>318</v>
      </c>
      <c r="D1897" s="142" t="s">
        <v>17</v>
      </c>
      <c r="E1897" s="12" t="s">
        <v>14</v>
      </c>
      <c r="F1897" s="12" t="s">
        <v>15</v>
      </c>
      <c r="G1897" s="14">
        <v>25</v>
      </c>
      <c r="H1897" s="14">
        <v>20000</v>
      </c>
      <c r="I1897" s="14">
        <v>800</v>
      </c>
    </row>
    <row r="1898" spans="1:9" x14ac:dyDescent="0.25">
      <c r="A1898" s="872"/>
      <c r="B1898" s="678"/>
      <c r="C1898" s="141" t="s">
        <v>319</v>
      </c>
      <c r="D1898" s="142" t="s">
        <v>21</v>
      </c>
      <c r="E1898" s="12" t="s">
        <v>14</v>
      </c>
      <c r="F1898" s="12" t="s">
        <v>15</v>
      </c>
      <c r="G1898" s="14">
        <v>30</v>
      </c>
      <c r="H1898" s="14">
        <v>3900</v>
      </c>
      <c r="I1898" s="14">
        <v>130</v>
      </c>
    </row>
    <row r="1899" spans="1:9" x14ac:dyDescent="0.25">
      <c r="A1899" s="872"/>
      <c r="B1899" s="678"/>
      <c r="C1899" s="139">
        <v>30192133</v>
      </c>
      <c r="D1899" s="140" t="s">
        <v>320</v>
      </c>
      <c r="E1899" s="15" t="s">
        <v>14</v>
      </c>
      <c r="F1899" s="15" t="s">
        <v>15</v>
      </c>
      <c r="G1899" s="16">
        <v>40</v>
      </c>
      <c r="H1899" s="16">
        <v>2400</v>
      </c>
      <c r="I1899" s="16">
        <v>60</v>
      </c>
    </row>
    <row r="1900" spans="1:9" x14ac:dyDescent="0.25">
      <c r="A1900" s="872"/>
      <c r="B1900" s="678"/>
      <c r="C1900" s="141" t="s">
        <v>321</v>
      </c>
      <c r="D1900" s="142" t="s">
        <v>23</v>
      </c>
      <c r="E1900" s="12" t="s">
        <v>14</v>
      </c>
      <c r="F1900" s="12" t="s">
        <v>15</v>
      </c>
      <c r="G1900" s="14">
        <v>170</v>
      </c>
      <c r="H1900" s="14">
        <v>25500</v>
      </c>
      <c r="I1900" s="14">
        <v>150</v>
      </c>
    </row>
    <row r="1901" spans="1:9" ht="30" x14ac:dyDescent="0.25">
      <c r="A1901" s="872"/>
      <c r="B1901" s="678"/>
      <c r="C1901" s="141" t="s">
        <v>322</v>
      </c>
      <c r="D1901" s="142" t="s">
        <v>323</v>
      </c>
      <c r="E1901" s="12" t="s">
        <v>14</v>
      </c>
      <c r="F1901" s="12" t="s">
        <v>15</v>
      </c>
      <c r="G1901" s="14">
        <v>330</v>
      </c>
      <c r="H1901" s="14">
        <v>3960</v>
      </c>
      <c r="I1901" s="14">
        <v>12</v>
      </c>
    </row>
    <row r="1902" spans="1:9" ht="30" x14ac:dyDescent="0.25">
      <c r="A1902" s="872"/>
      <c r="B1902" s="678"/>
      <c r="C1902" s="141" t="s">
        <v>324</v>
      </c>
      <c r="D1902" s="142" t="s">
        <v>325</v>
      </c>
      <c r="E1902" s="12" t="s">
        <v>14</v>
      </c>
      <c r="F1902" s="12" t="s">
        <v>15</v>
      </c>
      <c r="G1902" s="14">
        <v>50</v>
      </c>
      <c r="H1902" s="14">
        <v>1500</v>
      </c>
      <c r="I1902" s="14">
        <v>30</v>
      </c>
    </row>
    <row r="1903" spans="1:9" x14ac:dyDescent="0.25">
      <c r="A1903" s="872"/>
      <c r="B1903" s="678"/>
      <c r="C1903" s="141" t="s">
        <v>326</v>
      </c>
      <c r="D1903" s="142" t="s">
        <v>27</v>
      </c>
      <c r="E1903" s="12" t="s">
        <v>14</v>
      </c>
      <c r="F1903" s="12" t="s">
        <v>15</v>
      </c>
      <c r="G1903" s="14">
        <v>180</v>
      </c>
      <c r="H1903" s="14">
        <v>23400</v>
      </c>
      <c r="I1903" s="14">
        <v>130</v>
      </c>
    </row>
    <row r="1904" spans="1:9" x14ac:dyDescent="0.25">
      <c r="A1904" s="872"/>
      <c r="B1904" s="678"/>
      <c r="C1904" s="141" t="s">
        <v>327</v>
      </c>
      <c r="D1904" s="142" t="s">
        <v>32</v>
      </c>
      <c r="E1904" s="12" t="s">
        <v>14</v>
      </c>
      <c r="F1904" s="12" t="s">
        <v>30</v>
      </c>
      <c r="G1904" s="14">
        <v>90</v>
      </c>
      <c r="H1904" s="14">
        <v>22050</v>
      </c>
      <c r="I1904" s="14">
        <v>245</v>
      </c>
    </row>
    <row r="1905" spans="1:9" x14ac:dyDescent="0.25">
      <c r="A1905" s="872"/>
      <c r="B1905" s="678"/>
      <c r="C1905" s="141" t="s">
        <v>328</v>
      </c>
      <c r="D1905" s="142" t="s">
        <v>329</v>
      </c>
      <c r="E1905" s="12" t="s">
        <v>14</v>
      </c>
      <c r="F1905" s="12" t="s">
        <v>30</v>
      </c>
      <c r="G1905" s="14">
        <v>80</v>
      </c>
      <c r="H1905" s="14">
        <v>20000</v>
      </c>
      <c r="I1905" s="14">
        <v>250</v>
      </c>
    </row>
    <row r="1906" spans="1:9" ht="30" x14ac:dyDescent="0.25">
      <c r="A1906" s="872"/>
      <c r="B1906" s="678"/>
      <c r="C1906" s="141" t="s">
        <v>330</v>
      </c>
      <c r="D1906" s="142" t="s">
        <v>36</v>
      </c>
      <c r="E1906" s="12" t="s">
        <v>14</v>
      </c>
      <c r="F1906" s="12" t="s">
        <v>15</v>
      </c>
      <c r="G1906" s="14">
        <v>8</v>
      </c>
      <c r="H1906" s="14">
        <v>48000</v>
      </c>
      <c r="I1906" s="14">
        <v>6000</v>
      </c>
    </row>
    <row r="1907" spans="1:9" x14ac:dyDescent="0.25">
      <c r="A1907" s="872"/>
      <c r="B1907" s="678"/>
      <c r="C1907" s="141" t="s">
        <v>331</v>
      </c>
      <c r="D1907" s="142" t="s">
        <v>38</v>
      </c>
      <c r="E1907" s="12" t="s">
        <v>14</v>
      </c>
      <c r="F1907" s="12" t="s">
        <v>15</v>
      </c>
      <c r="G1907" s="14">
        <v>55</v>
      </c>
      <c r="H1907" s="14">
        <v>33000</v>
      </c>
      <c r="I1907" s="14">
        <v>600</v>
      </c>
    </row>
    <row r="1908" spans="1:9" x14ac:dyDescent="0.25">
      <c r="A1908" s="872"/>
      <c r="B1908" s="678"/>
      <c r="C1908" s="141" t="s">
        <v>332</v>
      </c>
      <c r="D1908" s="142" t="s">
        <v>40</v>
      </c>
      <c r="E1908" s="12" t="s">
        <v>14</v>
      </c>
      <c r="F1908" s="12" t="s">
        <v>15</v>
      </c>
      <c r="G1908" s="14">
        <v>55</v>
      </c>
      <c r="H1908" s="14">
        <v>11000</v>
      </c>
      <c r="I1908" s="14">
        <v>200</v>
      </c>
    </row>
    <row r="1909" spans="1:9" x14ac:dyDescent="0.25">
      <c r="A1909" s="872"/>
      <c r="B1909" s="678"/>
      <c r="C1909" s="141" t="s">
        <v>333</v>
      </c>
      <c r="D1909" s="142" t="s">
        <v>42</v>
      </c>
      <c r="E1909" s="12" t="s">
        <v>14</v>
      </c>
      <c r="F1909" s="12" t="s">
        <v>15</v>
      </c>
      <c r="G1909" s="14">
        <v>560</v>
      </c>
      <c r="H1909" s="14">
        <v>56000</v>
      </c>
      <c r="I1909" s="14">
        <v>100</v>
      </c>
    </row>
    <row r="1910" spans="1:9" x14ac:dyDescent="0.25">
      <c r="A1910" s="872"/>
      <c r="B1910" s="678"/>
      <c r="C1910" s="141" t="s">
        <v>334</v>
      </c>
      <c r="D1910" s="142" t="s">
        <v>44</v>
      </c>
      <c r="E1910" s="12" t="s">
        <v>14</v>
      </c>
      <c r="F1910" s="12" t="s">
        <v>15</v>
      </c>
      <c r="G1910" s="14">
        <v>700</v>
      </c>
      <c r="H1910" s="14">
        <v>10500</v>
      </c>
      <c r="I1910" s="14">
        <v>15</v>
      </c>
    </row>
    <row r="1911" spans="1:9" x14ac:dyDescent="0.25">
      <c r="A1911" s="872"/>
      <c r="B1911" s="678"/>
      <c r="C1911" s="141" t="s">
        <v>335</v>
      </c>
      <c r="D1911" s="142" t="s">
        <v>46</v>
      </c>
      <c r="E1911" s="12" t="s">
        <v>14</v>
      </c>
      <c r="F1911" s="12" t="s">
        <v>15</v>
      </c>
      <c r="G1911" s="14">
        <v>3000</v>
      </c>
      <c r="H1911" s="14">
        <v>30000</v>
      </c>
      <c r="I1911" s="14">
        <v>10</v>
      </c>
    </row>
    <row r="1912" spans="1:9" x14ac:dyDescent="0.25">
      <c r="A1912" s="872"/>
      <c r="B1912" s="678"/>
      <c r="C1912" s="142" t="s">
        <v>6246</v>
      </c>
      <c r="D1912" s="142" t="s">
        <v>13</v>
      </c>
      <c r="E1912" s="394" t="s">
        <v>14</v>
      </c>
      <c r="F1912" s="394" t="s">
        <v>15</v>
      </c>
      <c r="G1912" s="364">
        <v>4000</v>
      </c>
      <c r="H1912" s="365">
        <v>8</v>
      </c>
      <c r="I1912" s="364">
        <v>2</v>
      </c>
    </row>
    <row r="1913" spans="1:9" x14ac:dyDescent="0.25">
      <c r="A1913" s="872"/>
      <c r="B1913" s="678"/>
      <c r="C1913" s="142" t="s">
        <v>6247</v>
      </c>
      <c r="D1913" s="142" t="s">
        <v>313</v>
      </c>
      <c r="E1913" s="394" t="s">
        <v>14</v>
      </c>
      <c r="F1913" s="394" t="s">
        <v>15</v>
      </c>
      <c r="G1913" s="364">
        <v>60</v>
      </c>
      <c r="H1913" s="365">
        <v>2.4</v>
      </c>
      <c r="I1913" s="364">
        <v>40</v>
      </c>
    </row>
    <row r="1914" spans="1:9" x14ac:dyDescent="0.25">
      <c r="A1914" s="872"/>
      <c r="B1914" s="678"/>
      <c r="C1914" s="142" t="s">
        <v>6248</v>
      </c>
      <c r="D1914" s="142" t="s">
        <v>315</v>
      </c>
      <c r="E1914" s="394" t="s">
        <v>14</v>
      </c>
      <c r="F1914" s="394" t="s">
        <v>15</v>
      </c>
      <c r="G1914" s="364">
        <v>290</v>
      </c>
      <c r="H1914" s="365">
        <v>1.45</v>
      </c>
      <c r="I1914" s="364">
        <v>5</v>
      </c>
    </row>
    <row r="1915" spans="1:9" x14ac:dyDescent="0.25">
      <c r="A1915" s="872"/>
      <c r="B1915" s="678"/>
      <c r="C1915" s="142" t="s">
        <v>6249</v>
      </c>
      <c r="D1915" s="142" t="s">
        <v>17</v>
      </c>
      <c r="E1915" s="394" t="s">
        <v>14</v>
      </c>
      <c r="F1915" s="394" t="s">
        <v>15</v>
      </c>
      <c r="G1915" s="364">
        <v>30</v>
      </c>
      <c r="H1915" s="365">
        <v>27.6</v>
      </c>
      <c r="I1915" s="364">
        <v>920</v>
      </c>
    </row>
    <row r="1916" spans="1:9" ht="30" x14ac:dyDescent="0.25">
      <c r="A1916" s="872"/>
      <c r="B1916" s="678"/>
      <c r="C1916" s="142" t="s">
        <v>6250</v>
      </c>
      <c r="D1916" s="142" t="s">
        <v>6251</v>
      </c>
      <c r="E1916" s="394" t="s">
        <v>14</v>
      </c>
      <c r="F1916" s="394" t="s">
        <v>15</v>
      </c>
      <c r="G1916" s="364">
        <v>700</v>
      </c>
      <c r="H1916" s="365">
        <v>3.5</v>
      </c>
      <c r="I1916" s="364">
        <v>5</v>
      </c>
    </row>
    <row r="1917" spans="1:9" ht="30" x14ac:dyDescent="0.25">
      <c r="A1917" s="872"/>
      <c r="B1917" s="678"/>
      <c r="C1917" s="142" t="s">
        <v>6252</v>
      </c>
      <c r="D1917" s="142" t="s">
        <v>6253</v>
      </c>
      <c r="E1917" s="394" t="s">
        <v>14</v>
      </c>
      <c r="F1917" s="394" t="s">
        <v>15</v>
      </c>
      <c r="G1917" s="364">
        <v>120</v>
      </c>
      <c r="H1917" s="365">
        <v>1.8</v>
      </c>
      <c r="I1917" s="364">
        <v>15</v>
      </c>
    </row>
    <row r="1918" spans="1:9" x14ac:dyDescent="0.25">
      <c r="A1918" s="872"/>
      <c r="B1918" s="678"/>
      <c r="C1918" s="142" t="s">
        <v>3012</v>
      </c>
      <c r="D1918" s="142" t="s">
        <v>6254</v>
      </c>
      <c r="E1918" s="394" t="s">
        <v>14</v>
      </c>
      <c r="F1918" s="394" t="s">
        <v>30</v>
      </c>
      <c r="G1918" s="364">
        <v>90</v>
      </c>
      <c r="H1918" s="365">
        <v>22.05</v>
      </c>
      <c r="I1918" s="364">
        <v>245</v>
      </c>
    </row>
    <row r="1919" spans="1:9" ht="30" x14ac:dyDescent="0.25">
      <c r="A1919" s="872"/>
      <c r="B1919" s="678"/>
      <c r="C1919" s="142" t="s">
        <v>6255</v>
      </c>
      <c r="D1919" s="142" t="s">
        <v>36</v>
      </c>
      <c r="E1919" s="394" t="s">
        <v>14</v>
      </c>
      <c r="F1919" s="394" t="s">
        <v>15</v>
      </c>
      <c r="G1919" s="364">
        <v>13</v>
      </c>
      <c r="H1919" s="365">
        <v>51.414999999999999</v>
      </c>
      <c r="I1919" s="364">
        <v>3955</v>
      </c>
    </row>
    <row r="1920" spans="1:9" x14ac:dyDescent="0.25">
      <c r="A1920" s="872"/>
      <c r="B1920" s="678"/>
      <c r="C1920" s="142" t="s">
        <v>6256</v>
      </c>
      <c r="D1920" s="142" t="s">
        <v>38</v>
      </c>
      <c r="E1920" s="394" t="s">
        <v>14</v>
      </c>
      <c r="F1920" s="394" t="s">
        <v>15</v>
      </c>
      <c r="G1920" s="364">
        <v>90</v>
      </c>
      <c r="H1920" s="365">
        <v>31.5</v>
      </c>
      <c r="I1920" s="364">
        <v>350</v>
      </c>
    </row>
    <row r="1921" spans="1:9" x14ac:dyDescent="0.25">
      <c r="A1921" s="872"/>
      <c r="B1921" s="678"/>
      <c r="C1921" s="142" t="s">
        <v>6257</v>
      </c>
      <c r="D1921" s="142" t="s">
        <v>40</v>
      </c>
      <c r="E1921" s="394" t="s">
        <v>14</v>
      </c>
      <c r="F1921" s="394" t="s">
        <v>15</v>
      </c>
      <c r="G1921" s="364">
        <v>90</v>
      </c>
      <c r="H1921" s="365">
        <v>9</v>
      </c>
      <c r="I1921" s="364">
        <v>100</v>
      </c>
    </row>
    <row r="1922" spans="1:9" x14ac:dyDescent="0.25">
      <c r="A1922" s="872"/>
      <c r="B1922" s="678"/>
      <c r="C1922" s="142" t="s">
        <v>6258</v>
      </c>
      <c r="D1922" s="142" t="s">
        <v>42</v>
      </c>
      <c r="E1922" s="394" t="s">
        <v>14</v>
      </c>
      <c r="F1922" s="394" t="s">
        <v>15</v>
      </c>
      <c r="G1922" s="364">
        <v>650</v>
      </c>
      <c r="H1922" s="365">
        <v>58.5</v>
      </c>
      <c r="I1922" s="364">
        <v>90</v>
      </c>
    </row>
    <row r="1923" spans="1:9" x14ac:dyDescent="0.25">
      <c r="A1923" s="872"/>
      <c r="B1923" s="678"/>
      <c r="C1923" s="142" t="s">
        <v>6259</v>
      </c>
      <c r="D1923" s="142" t="s">
        <v>44</v>
      </c>
      <c r="E1923" s="394" t="s">
        <v>14</v>
      </c>
      <c r="F1923" s="394" t="s">
        <v>15</v>
      </c>
      <c r="G1923" s="364">
        <v>1650</v>
      </c>
      <c r="H1923" s="365">
        <v>16.5</v>
      </c>
      <c r="I1923" s="364">
        <v>10</v>
      </c>
    </row>
    <row r="1924" spans="1:9" x14ac:dyDescent="0.25">
      <c r="A1924" s="872"/>
      <c r="B1924" s="678"/>
      <c r="C1924" s="142" t="s">
        <v>6260</v>
      </c>
      <c r="D1924" s="142" t="s">
        <v>6261</v>
      </c>
      <c r="E1924" s="394" t="s">
        <v>14</v>
      </c>
      <c r="F1924" s="394" t="s">
        <v>15</v>
      </c>
      <c r="G1924" s="364">
        <v>1300</v>
      </c>
      <c r="H1924" s="365">
        <v>3.9</v>
      </c>
      <c r="I1924" s="364">
        <v>3</v>
      </c>
    </row>
    <row r="1925" spans="1:9" x14ac:dyDescent="0.25">
      <c r="A1925" s="872"/>
      <c r="B1925" s="678"/>
      <c r="C1925" s="142" t="s">
        <v>6262</v>
      </c>
      <c r="D1925" s="142" t="s">
        <v>6263</v>
      </c>
      <c r="E1925" s="394" t="s">
        <v>14</v>
      </c>
      <c r="F1925" s="394" t="s">
        <v>15</v>
      </c>
      <c r="G1925" s="364">
        <v>130</v>
      </c>
      <c r="H1925" s="365">
        <v>0.65</v>
      </c>
      <c r="I1925" s="364">
        <v>5</v>
      </c>
    </row>
    <row r="1926" spans="1:9" x14ac:dyDescent="0.25">
      <c r="A1926" s="872"/>
      <c r="B1926" s="678"/>
      <c r="C1926" s="142" t="s">
        <v>6264</v>
      </c>
      <c r="D1926" s="142" t="s">
        <v>6265</v>
      </c>
      <c r="E1926" s="394" t="s">
        <v>14</v>
      </c>
      <c r="F1926" s="394" t="s">
        <v>15</v>
      </c>
      <c r="G1926" s="364">
        <v>460</v>
      </c>
      <c r="H1926" s="365">
        <v>4.5999999999999996</v>
      </c>
      <c r="I1926" s="364">
        <v>10</v>
      </c>
    </row>
    <row r="1927" spans="1:9" ht="30" x14ac:dyDescent="0.25">
      <c r="A1927" s="872"/>
      <c r="B1927" s="678"/>
      <c r="C1927" s="142" t="s">
        <v>6266</v>
      </c>
      <c r="D1927" s="142" t="s">
        <v>6267</v>
      </c>
      <c r="E1927" s="394" t="s">
        <v>14</v>
      </c>
      <c r="F1927" s="394" t="s">
        <v>15</v>
      </c>
      <c r="G1927" s="364">
        <v>600</v>
      </c>
      <c r="H1927" s="365">
        <v>6</v>
      </c>
      <c r="I1927" s="364">
        <v>10</v>
      </c>
    </row>
    <row r="1928" spans="1:9" x14ac:dyDescent="0.25">
      <c r="A1928" s="872"/>
      <c r="B1928" s="678"/>
      <c r="C1928" s="142" t="s">
        <v>6268</v>
      </c>
      <c r="D1928" s="142" t="s">
        <v>6269</v>
      </c>
      <c r="E1928" s="394" t="s">
        <v>14</v>
      </c>
      <c r="F1928" s="394" t="s">
        <v>30</v>
      </c>
      <c r="G1928" s="364">
        <v>330</v>
      </c>
      <c r="H1928" s="365">
        <v>14.85</v>
      </c>
      <c r="I1928" s="364">
        <v>45</v>
      </c>
    </row>
    <row r="1929" spans="1:9" x14ac:dyDescent="0.25">
      <c r="A1929" s="872"/>
      <c r="B1929" s="678"/>
      <c r="C1929" s="142" t="s">
        <v>6270</v>
      </c>
      <c r="D1929" s="142" t="s">
        <v>358</v>
      </c>
      <c r="E1929" s="394" t="s">
        <v>14</v>
      </c>
      <c r="F1929" s="394" t="s">
        <v>15</v>
      </c>
      <c r="G1929" s="364">
        <v>130</v>
      </c>
      <c r="H1929" s="365">
        <v>2.4700000000000002</v>
      </c>
      <c r="I1929" s="364">
        <v>19</v>
      </c>
    </row>
    <row r="1930" spans="1:9" x14ac:dyDescent="0.25">
      <c r="A1930" s="872"/>
      <c r="B1930" s="678"/>
      <c r="C1930" s="142" t="s">
        <v>336</v>
      </c>
      <c r="D1930" s="142" t="s">
        <v>337</v>
      </c>
      <c r="E1930" s="12" t="s">
        <v>14</v>
      </c>
      <c r="F1930" s="12" t="s">
        <v>15</v>
      </c>
      <c r="G1930" s="14">
        <v>500</v>
      </c>
      <c r="H1930" s="14">
        <v>10000</v>
      </c>
      <c r="I1930" s="14">
        <v>20</v>
      </c>
    </row>
    <row r="1931" spans="1:9" x14ac:dyDescent="0.25">
      <c r="A1931" s="872"/>
      <c r="B1931" s="678"/>
      <c r="C1931" s="142" t="s">
        <v>338</v>
      </c>
      <c r="D1931" s="142" t="s">
        <v>48</v>
      </c>
      <c r="E1931" s="12" t="s">
        <v>14</v>
      </c>
      <c r="F1931" s="12" t="s">
        <v>49</v>
      </c>
      <c r="G1931" s="14">
        <v>620</v>
      </c>
      <c r="H1931" s="14">
        <v>2901600</v>
      </c>
      <c r="I1931" s="14">
        <v>4680</v>
      </c>
    </row>
    <row r="1932" spans="1:9" x14ac:dyDescent="0.25">
      <c r="A1932" s="872"/>
      <c r="B1932" s="678"/>
      <c r="C1932" s="141" t="s">
        <v>339</v>
      </c>
      <c r="D1932" s="142" t="s">
        <v>51</v>
      </c>
      <c r="E1932" s="12" t="s">
        <v>14</v>
      </c>
      <c r="F1932" s="12" t="s">
        <v>49</v>
      </c>
      <c r="G1932" s="14">
        <v>800</v>
      </c>
      <c r="H1932" s="14">
        <v>64000</v>
      </c>
      <c r="I1932" s="14">
        <v>80</v>
      </c>
    </row>
    <row r="1933" spans="1:9" ht="30" x14ac:dyDescent="0.25">
      <c r="A1933" s="872"/>
      <c r="B1933" s="678"/>
      <c r="C1933" s="141" t="s">
        <v>340</v>
      </c>
      <c r="D1933" s="142" t="s">
        <v>53</v>
      </c>
      <c r="E1933" s="12" t="s">
        <v>14</v>
      </c>
      <c r="F1933" s="12" t="s">
        <v>30</v>
      </c>
      <c r="G1933" s="14">
        <v>170</v>
      </c>
      <c r="H1933" s="14">
        <v>17000</v>
      </c>
      <c r="I1933" s="14">
        <v>100</v>
      </c>
    </row>
    <row r="1934" spans="1:9" x14ac:dyDescent="0.25">
      <c r="A1934" s="872"/>
      <c r="B1934" s="678"/>
      <c r="C1934" s="141" t="s">
        <v>341</v>
      </c>
      <c r="D1934" s="142" t="s">
        <v>342</v>
      </c>
      <c r="E1934" s="12" t="s">
        <v>14</v>
      </c>
      <c r="F1934" s="12" t="s">
        <v>30</v>
      </c>
      <c r="G1934" s="14">
        <v>300</v>
      </c>
      <c r="H1934" s="14">
        <v>3000</v>
      </c>
      <c r="I1934" s="14">
        <v>10</v>
      </c>
    </row>
    <row r="1935" spans="1:9" ht="30" x14ac:dyDescent="0.25">
      <c r="A1935" s="872"/>
      <c r="B1935" s="678"/>
      <c r="C1935" s="139">
        <v>30234300</v>
      </c>
      <c r="D1935" s="140" t="s">
        <v>343</v>
      </c>
      <c r="E1935" s="15" t="s">
        <v>14</v>
      </c>
      <c r="F1935" s="15" t="s">
        <v>15</v>
      </c>
      <c r="G1935" s="16">
        <v>100</v>
      </c>
      <c r="H1935" s="16">
        <v>500</v>
      </c>
      <c r="I1935" s="16">
        <v>5</v>
      </c>
    </row>
    <row r="1936" spans="1:9" ht="30" x14ac:dyDescent="0.25">
      <c r="A1936" s="872"/>
      <c r="B1936" s="678"/>
      <c r="C1936" s="139">
        <v>30234400</v>
      </c>
      <c r="D1936" s="140" t="s">
        <v>344</v>
      </c>
      <c r="E1936" s="15" t="s">
        <v>14</v>
      </c>
      <c r="F1936" s="15" t="s">
        <v>15</v>
      </c>
      <c r="G1936" s="16">
        <v>120</v>
      </c>
      <c r="H1936" s="16">
        <v>600</v>
      </c>
      <c r="I1936" s="16">
        <v>5</v>
      </c>
    </row>
    <row r="1937" spans="1:9" ht="30" x14ac:dyDescent="0.25">
      <c r="A1937" s="872"/>
      <c r="B1937" s="678"/>
      <c r="C1937" s="141" t="s">
        <v>345</v>
      </c>
      <c r="D1937" s="142" t="s">
        <v>346</v>
      </c>
      <c r="E1937" s="12" t="s">
        <v>14</v>
      </c>
      <c r="F1937" s="12" t="s">
        <v>15</v>
      </c>
      <c r="G1937" s="14">
        <v>80</v>
      </c>
      <c r="H1937" s="14">
        <v>880</v>
      </c>
      <c r="I1937" s="14">
        <v>11</v>
      </c>
    </row>
    <row r="1938" spans="1:9" x14ac:dyDescent="0.25">
      <c r="A1938" s="872"/>
      <c r="B1938" s="678"/>
      <c r="C1938" s="141" t="s">
        <v>347</v>
      </c>
      <c r="D1938" s="142" t="s">
        <v>348</v>
      </c>
      <c r="E1938" s="12" t="s">
        <v>14</v>
      </c>
      <c r="F1938" s="12" t="s">
        <v>15</v>
      </c>
      <c r="G1938" s="14">
        <v>200</v>
      </c>
      <c r="H1938" s="14">
        <v>6000</v>
      </c>
      <c r="I1938" s="14">
        <v>30</v>
      </c>
    </row>
    <row r="1939" spans="1:9" ht="30" x14ac:dyDescent="0.25">
      <c r="A1939" s="872"/>
      <c r="B1939" s="678"/>
      <c r="C1939" s="141" t="s">
        <v>349</v>
      </c>
      <c r="D1939" s="142" t="s">
        <v>57</v>
      </c>
      <c r="E1939" s="12" t="s">
        <v>14</v>
      </c>
      <c r="F1939" s="12" t="s">
        <v>15</v>
      </c>
      <c r="G1939" s="14">
        <v>340</v>
      </c>
      <c r="H1939" s="14">
        <v>6800</v>
      </c>
      <c r="I1939" s="14">
        <v>20</v>
      </c>
    </row>
    <row r="1940" spans="1:9" x14ac:dyDescent="0.25">
      <c r="A1940" s="872"/>
      <c r="B1940" s="678"/>
      <c r="C1940" s="141" t="s">
        <v>350</v>
      </c>
      <c r="D1940" s="142" t="s">
        <v>59</v>
      </c>
      <c r="E1940" s="12" t="s">
        <v>14</v>
      </c>
      <c r="F1940" s="12" t="s">
        <v>30</v>
      </c>
      <c r="G1940" s="14">
        <v>90</v>
      </c>
      <c r="H1940" s="14">
        <v>21600</v>
      </c>
      <c r="I1940" s="14">
        <v>240</v>
      </c>
    </row>
    <row r="1941" spans="1:9" x14ac:dyDescent="0.25">
      <c r="A1941" s="872"/>
      <c r="B1941" s="678"/>
      <c r="C1941" s="141" t="s">
        <v>351</v>
      </c>
      <c r="D1941" s="142" t="s">
        <v>352</v>
      </c>
      <c r="E1941" s="12" t="s">
        <v>14</v>
      </c>
      <c r="F1941" s="12" t="s">
        <v>30</v>
      </c>
      <c r="G1941" s="14">
        <v>120</v>
      </c>
      <c r="H1941" s="14">
        <v>16800</v>
      </c>
      <c r="I1941" s="14">
        <v>140</v>
      </c>
    </row>
    <row r="1942" spans="1:9" x14ac:dyDescent="0.25">
      <c r="A1942" s="872"/>
      <c r="B1942" s="678"/>
      <c r="C1942" s="141" t="s">
        <v>353</v>
      </c>
      <c r="D1942" s="142" t="s">
        <v>354</v>
      </c>
      <c r="E1942" s="12" t="s">
        <v>14</v>
      </c>
      <c r="F1942" s="12" t="s">
        <v>15</v>
      </c>
      <c r="G1942" s="14">
        <v>40</v>
      </c>
      <c r="H1942" s="14">
        <v>8000</v>
      </c>
      <c r="I1942" s="14">
        <v>200</v>
      </c>
    </row>
    <row r="1943" spans="1:9" x14ac:dyDescent="0.25">
      <c r="A1943" s="872"/>
      <c r="B1943" s="678"/>
      <c r="C1943" s="141" t="s">
        <v>355</v>
      </c>
      <c r="D1943" s="142" t="s">
        <v>61</v>
      </c>
      <c r="E1943" s="12" t="s">
        <v>14</v>
      </c>
      <c r="F1943" s="12" t="s">
        <v>15</v>
      </c>
      <c r="G1943" s="14">
        <v>45</v>
      </c>
      <c r="H1943" s="14">
        <v>4500</v>
      </c>
      <c r="I1943" s="14">
        <v>100</v>
      </c>
    </row>
    <row r="1944" spans="1:9" x14ac:dyDescent="0.25">
      <c r="A1944" s="872"/>
      <c r="B1944" s="678"/>
      <c r="C1944" s="141" t="s">
        <v>356</v>
      </c>
      <c r="D1944" s="142" t="s">
        <v>63</v>
      </c>
      <c r="E1944" s="12" t="s">
        <v>14</v>
      </c>
      <c r="F1944" s="12" t="s">
        <v>15</v>
      </c>
      <c r="G1944" s="14">
        <v>50</v>
      </c>
      <c r="H1944" s="14">
        <v>5000</v>
      </c>
      <c r="I1944" s="14">
        <v>100</v>
      </c>
    </row>
    <row r="1945" spans="1:9" x14ac:dyDescent="0.25">
      <c r="A1945" s="872"/>
      <c r="B1945" s="678"/>
      <c r="C1945" s="141" t="s">
        <v>357</v>
      </c>
      <c r="D1945" s="142" t="s">
        <v>358</v>
      </c>
      <c r="E1945" s="12" t="s">
        <v>14</v>
      </c>
      <c r="F1945" s="12" t="s">
        <v>15</v>
      </c>
      <c r="G1945" s="14">
        <v>60</v>
      </c>
      <c r="H1945" s="14">
        <v>2400</v>
      </c>
      <c r="I1945" s="14">
        <v>40</v>
      </c>
    </row>
    <row r="1946" spans="1:9" x14ac:dyDescent="0.25">
      <c r="A1946" s="872"/>
      <c r="B1946" s="678">
        <v>4264</v>
      </c>
      <c r="C1946" s="141" t="s">
        <v>359</v>
      </c>
      <c r="D1946" s="142" t="s">
        <v>65</v>
      </c>
      <c r="E1946" s="12" t="s">
        <v>14</v>
      </c>
      <c r="F1946" s="12" t="s">
        <v>66</v>
      </c>
      <c r="G1946" s="14">
        <v>470</v>
      </c>
      <c r="H1946" s="14">
        <v>17009300</v>
      </c>
      <c r="I1946" s="14">
        <v>36190</v>
      </c>
    </row>
    <row r="1947" spans="1:9" ht="45" x14ac:dyDescent="0.25">
      <c r="A1947" s="872"/>
      <c r="B1947" s="678"/>
      <c r="C1947" s="141" t="s">
        <v>360</v>
      </c>
      <c r="D1947" s="142" t="s">
        <v>361</v>
      </c>
      <c r="E1947" s="12" t="s">
        <v>14</v>
      </c>
      <c r="F1947" s="12" t="s">
        <v>15</v>
      </c>
      <c r="G1947" s="14">
        <v>30000</v>
      </c>
      <c r="H1947" s="14">
        <v>120000</v>
      </c>
      <c r="I1947" s="14">
        <v>4</v>
      </c>
    </row>
    <row r="1948" spans="1:9" ht="45" x14ac:dyDescent="0.25">
      <c r="A1948" s="872"/>
      <c r="B1948" s="678"/>
      <c r="C1948" s="141" t="s">
        <v>362</v>
      </c>
      <c r="D1948" s="142" t="s">
        <v>363</v>
      </c>
      <c r="E1948" s="12" t="s">
        <v>14</v>
      </c>
      <c r="F1948" s="12" t="s">
        <v>15</v>
      </c>
      <c r="G1948" s="14">
        <v>35000</v>
      </c>
      <c r="H1948" s="14">
        <v>140000</v>
      </c>
      <c r="I1948" s="14">
        <v>4</v>
      </c>
    </row>
    <row r="1949" spans="1:9" x14ac:dyDescent="0.25">
      <c r="A1949" s="872"/>
      <c r="B1949" s="678">
        <v>4267</v>
      </c>
      <c r="C1949" s="141" t="s">
        <v>364</v>
      </c>
      <c r="D1949" s="142" t="s">
        <v>365</v>
      </c>
      <c r="E1949" s="12" t="s">
        <v>14</v>
      </c>
      <c r="F1949" s="12" t="s">
        <v>366</v>
      </c>
      <c r="G1949" s="14">
        <v>250</v>
      </c>
      <c r="H1949" s="14">
        <v>50000</v>
      </c>
      <c r="I1949" s="14">
        <v>200</v>
      </c>
    </row>
    <row r="1950" spans="1:9" x14ac:dyDescent="0.25">
      <c r="A1950" s="872"/>
      <c r="B1950" s="678"/>
      <c r="C1950" s="141" t="s">
        <v>367</v>
      </c>
      <c r="D1950" s="142" t="s">
        <v>68</v>
      </c>
      <c r="E1950" s="12" t="s">
        <v>14</v>
      </c>
      <c r="F1950" s="12" t="s">
        <v>15</v>
      </c>
      <c r="G1950" s="14">
        <v>350</v>
      </c>
      <c r="H1950" s="14">
        <v>105000</v>
      </c>
      <c r="I1950" s="14">
        <v>300</v>
      </c>
    </row>
    <row r="1951" spans="1:9" x14ac:dyDescent="0.25">
      <c r="A1951" s="872"/>
      <c r="B1951" s="678"/>
      <c r="C1951" s="141" t="s">
        <v>368</v>
      </c>
      <c r="D1951" s="142" t="s">
        <v>369</v>
      </c>
      <c r="E1951" s="12" t="s">
        <v>14</v>
      </c>
      <c r="F1951" s="12" t="s">
        <v>49</v>
      </c>
      <c r="G1951" s="14">
        <v>500</v>
      </c>
      <c r="H1951" s="14">
        <v>30000</v>
      </c>
      <c r="I1951" s="14">
        <v>60</v>
      </c>
    </row>
    <row r="1952" spans="1:9" x14ac:dyDescent="0.25">
      <c r="A1952" s="872"/>
      <c r="B1952" s="678"/>
      <c r="C1952" s="141" t="s">
        <v>370</v>
      </c>
      <c r="D1952" s="142" t="s">
        <v>371</v>
      </c>
      <c r="E1952" s="12" t="s">
        <v>14</v>
      </c>
      <c r="F1952" s="12" t="s">
        <v>49</v>
      </c>
      <c r="G1952" s="14">
        <v>750</v>
      </c>
      <c r="H1952" s="14">
        <v>1500</v>
      </c>
      <c r="I1952" s="14">
        <v>2</v>
      </c>
    </row>
    <row r="1953" spans="1:9" x14ac:dyDescent="0.25">
      <c r="A1953" s="872"/>
      <c r="B1953" s="678"/>
      <c r="C1953" s="139">
        <v>31211180</v>
      </c>
      <c r="D1953" s="140" t="s">
        <v>372</v>
      </c>
      <c r="E1953" s="15" t="s">
        <v>14</v>
      </c>
      <c r="F1953" s="15" t="s">
        <v>15</v>
      </c>
      <c r="G1953" s="16">
        <v>350</v>
      </c>
      <c r="H1953" s="16">
        <v>700</v>
      </c>
      <c r="I1953" s="16">
        <v>2</v>
      </c>
    </row>
    <row r="1954" spans="1:9" x14ac:dyDescent="0.25">
      <c r="A1954" s="872"/>
      <c r="B1954" s="678"/>
      <c r="C1954" s="141" t="s">
        <v>373</v>
      </c>
      <c r="D1954" s="142" t="s">
        <v>374</v>
      </c>
      <c r="E1954" s="12" t="s">
        <v>14</v>
      </c>
      <c r="F1954" s="12" t="s">
        <v>15</v>
      </c>
      <c r="G1954" s="14">
        <v>60</v>
      </c>
      <c r="H1954" s="14">
        <v>300</v>
      </c>
      <c r="I1954" s="14">
        <v>5</v>
      </c>
    </row>
    <row r="1955" spans="1:9" x14ac:dyDescent="0.25">
      <c r="A1955" s="872"/>
      <c r="B1955" s="678"/>
      <c r="C1955" s="141" t="s">
        <v>375</v>
      </c>
      <c r="D1955" s="142" t="s">
        <v>376</v>
      </c>
      <c r="E1955" s="12" t="s">
        <v>14</v>
      </c>
      <c r="F1955" s="12" t="s">
        <v>15</v>
      </c>
      <c r="G1955" s="14">
        <v>350</v>
      </c>
      <c r="H1955" s="14">
        <v>5250</v>
      </c>
      <c r="I1955" s="14">
        <v>15</v>
      </c>
    </row>
    <row r="1956" spans="1:9" x14ac:dyDescent="0.25">
      <c r="A1956" s="872"/>
      <c r="B1956" s="678"/>
      <c r="C1956" s="141" t="s">
        <v>377</v>
      </c>
      <c r="D1956" s="142" t="s">
        <v>378</v>
      </c>
      <c r="E1956" s="12" t="s">
        <v>14</v>
      </c>
      <c r="F1956" s="12" t="s">
        <v>15</v>
      </c>
      <c r="G1956" s="14">
        <v>350</v>
      </c>
      <c r="H1956" s="14">
        <v>2100</v>
      </c>
      <c r="I1956" s="14">
        <v>6</v>
      </c>
    </row>
    <row r="1957" spans="1:9" x14ac:dyDescent="0.25">
      <c r="A1957" s="872"/>
      <c r="B1957" s="678"/>
      <c r="C1957" s="141" t="s">
        <v>379</v>
      </c>
      <c r="D1957" s="142" t="s">
        <v>380</v>
      </c>
      <c r="E1957" s="12" t="s">
        <v>14</v>
      </c>
      <c r="F1957" s="12" t="s">
        <v>15</v>
      </c>
      <c r="G1957" s="14">
        <v>400</v>
      </c>
      <c r="H1957" s="14">
        <v>20000</v>
      </c>
      <c r="I1957" s="14">
        <v>50</v>
      </c>
    </row>
    <row r="1958" spans="1:9" x14ac:dyDescent="0.25">
      <c r="A1958" s="872"/>
      <c r="B1958" s="678"/>
      <c r="C1958" s="141" t="s">
        <v>381</v>
      </c>
      <c r="D1958" s="142" t="s">
        <v>382</v>
      </c>
      <c r="E1958" s="12" t="s">
        <v>14</v>
      </c>
      <c r="F1958" s="12" t="s">
        <v>15</v>
      </c>
      <c r="G1958" s="14">
        <v>5000</v>
      </c>
      <c r="H1958" s="14">
        <v>50000</v>
      </c>
      <c r="I1958" s="14">
        <v>10</v>
      </c>
    </row>
    <row r="1959" spans="1:9" x14ac:dyDescent="0.25">
      <c r="A1959" s="872"/>
      <c r="B1959" s="678"/>
      <c r="C1959" s="141" t="s">
        <v>383</v>
      </c>
      <c r="D1959" s="142" t="s">
        <v>384</v>
      </c>
      <c r="E1959" s="12" t="s">
        <v>14</v>
      </c>
      <c r="F1959" s="12" t="s">
        <v>15</v>
      </c>
      <c r="G1959" s="14">
        <v>1800</v>
      </c>
      <c r="H1959" s="14">
        <v>108000</v>
      </c>
      <c r="I1959" s="14">
        <v>60</v>
      </c>
    </row>
    <row r="1960" spans="1:9" x14ac:dyDescent="0.25">
      <c r="A1960" s="872"/>
      <c r="B1960" s="678"/>
      <c r="C1960" s="141" t="s">
        <v>385</v>
      </c>
      <c r="D1960" s="142" t="s">
        <v>386</v>
      </c>
      <c r="E1960" s="12" t="s">
        <v>14</v>
      </c>
      <c r="F1960" s="12" t="s">
        <v>15</v>
      </c>
      <c r="G1960" s="14">
        <v>1000</v>
      </c>
      <c r="H1960" s="14">
        <v>40000</v>
      </c>
      <c r="I1960" s="14">
        <v>40</v>
      </c>
    </row>
    <row r="1961" spans="1:9" x14ac:dyDescent="0.25">
      <c r="A1961" s="872"/>
      <c r="B1961" s="678"/>
      <c r="C1961" s="141" t="s">
        <v>387</v>
      </c>
      <c r="D1961" s="142" t="s">
        <v>388</v>
      </c>
      <c r="E1961" s="12" t="s">
        <v>14</v>
      </c>
      <c r="F1961" s="12" t="s">
        <v>15</v>
      </c>
      <c r="G1961" s="14">
        <v>90</v>
      </c>
      <c r="H1961" s="14">
        <v>40500</v>
      </c>
      <c r="I1961" s="14">
        <v>450</v>
      </c>
    </row>
    <row r="1962" spans="1:9" x14ac:dyDescent="0.25">
      <c r="A1962" s="872"/>
      <c r="B1962" s="678"/>
      <c r="C1962" s="141" t="s">
        <v>389</v>
      </c>
      <c r="D1962" s="142" t="s">
        <v>390</v>
      </c>
      <c r="E1962" s="12" t="s">
        <v>14</v>
      </c>
      <c r="F1962" s="12" t="s">
        <v>15</v>
      </c>
      <c r="G1962" s="14">
        <v>1000</v>
      </c>
      <c r="H1962" s="14">
        <v>150000</v>
      </c>
      <c r="I1962" s="14">
        <v>150</v>
      </c>
    </row>
    <row r="1963" spans="1:9" x14ac:dyDescent="0.25">
      <c r="A1963" s="872"/>
      <c r="B1963" s="678"/>
      <c r="C1963" s="141" t="s">
        <v>391</v>
      </c>
      <c r="D1963" s="142" t="s">
        <v>392</v>
      </c>
      <c r="E1963" s="12" t="s">
        <v>14</v>
      </c>
      <c r="F1963" s="12" t="s">
        <v>15</v>
      </c>
      <c r="G1963" s="14">
        <v>450</v>
      </c>
      <c r="H1963" s="14">
        <v>45000</v>
      </c>
      <c r="I1963" s="14">
        <v>100</v>
      </c>
    </row>
    <row r="1964" spans="1:9" x14ac:dyDescent="0.25">
      <c r="A1964" s="872"/>
      <c r="B1964" s="678"/>
      <c r="C1964" s="141" t="s">
        <v>393</v>
      </c>
      <c r="D1964" s="142" t="s">
        <v>394</v>
      </c>
      <c r="E1964" s="12" t="s">
        <v>14</v>
      </c>
      <c r="F1964" s="12" t="s">
        <v>15</v>
      </c>
      <c r="G1964" s="14">
        <v>150</v>
      </c>
      <c r="H1964" s="14">
        <v>3000</v>
      </c>
      <c r="I1964" s="14">
        <v>20</v>
      </c>
    </row>
    <row r="1965" spans="1:9" x14ac:dyDescent="0.25">
      <c r="A1965" s="872"/>
      <c r="B1965" s="678"/>
      <c r="C1965" s="141" t="s">
        <v>395</v>
      </c>
      <c r="D1965" s="142" t="s">
        <v>396</v>
      </c>
      <c r="E1965" s="12" t="s">
        <v>14</v>
      </c>
      <c r="F1965" s="12" t="s">
        <v>15</v>
      </c>
      <c r="G1965" s="14">
        <v>1400</v>
      </c>
      <c r="H1965" s="14">
        <v>21000</v>
      </c>
      <c r="I1965" s="14">
        <v>15</v>
      </c>
    </row>
    <row r="1966" spans="1:9" x14ac:dyDescent="0.25">
      <c r="A1966" s="872"/>
      <c r="B1966" s="678"/>
      <c r="C1966" s="141" t="s">
        <v>397</v>
      </c>
      <c r="D1966" s="142" t="s">
        <v>76</v>
      </c>
      <c r="E1966" s="12" t="s">
        <v>14</v>
      </c>
      <c r="F1966" s="12" t="s">
        <v>15</v>
      </c>
      <c r="G1966" s="14">
        <v>400</v>
      </c>
      <c r="H1966" s="14">
        <v>1200</v>
      </c>
      <c r="I1966" s="14">
        <v>3</v>
      </c>
    </row>
    <row r="1967" spans="1:9" ht="30" x14ac:dyDescent="0.25">
      <c r="A1967" s="872"/>
      <c r="B1967" s="678"/>
      <c r="C1967" s="141" t="s">
        <v>398</v>
      </c>
      <c r="D1967" s="142" t="s">
        <v>399</v>
      </c>
      <c r="E1967" s="12" t="s">
        <v>14</v>
      </c>
      <c r="F1967" s="12" t="s">
        <v>15</v>
      </c>
      <c r="G1967" s="14">
        <v>150</v>
      </c>
      <c r="H1967" s="14">
        <v>1500</v>
      </c>
      <c r="I1967" s="14">
        <v>10</v>
      </c>
    </row>
    <row r="1968" spans="1:9" x14ac:dyDescent="0.25">
      <c r="A1968" s="872"/>
      <c r="B1968" s="678"/>
      <c r="C1968" s="141" t="s">
        <v>400</v>
      </c>
      <c r="D1968" s="142" t="s">
        <v>401</v>
      </c>
      <c r="E1968" s="12" t="s">
        <v>14</v>
      </c>
      <c r="F1968" s="12" t="s">
        <v>402</v>
      </c>
      <c r="G1968" s="14">
        <v>200</v>
      </c>
      <c r="H1968" s="14">
        <v>20000</v>
      </c>
      <c r="I1968" s="14">
        <v>100</v>
      </c>
    </row>
    <row r="1969" spans="1:9" x14ac:dyDescent="0.25">
      <c r="A1969" s="872"/>
      <c r="B1969" s="678"/>
      <c r="C1969" s="141" t="s">
        <v>403</v>
      </c>
      <c r="D1969" s="142" t="s">
        <v>404</v>
      </c>
      <c r="E1969" s="12" t="s">
        <v>14</v>
      </c>
      <c r="F1969" s="12" t="s">
        <v>402</v>
      </c>
      <c r="G1969" s="14">
        <v>350</v>
      </c>
      <c r="H1969" s="14">
        <v>3500</v>
      </c>
      <c r="I1969" s="14">
        <v>10</v>
      </c>
    </row>
    <row r="1970" spans="1:9" x14ac:dyDescent="0.25">
      <c r="A1970" s="872"/>
      <c r="B1970" s="678"/>
      <c r="C1970" s="142" t="s">
        <v>6207</v>
      </c>
      <c r="D1970" s="142" t="s">
        <v>6208</v>
      </c>
      <c r="E1970" s="394" t="s">
        <v>14</v>
      </c>
      <c r="F1970" s="394" t="s">
        <v>366</v>
      </c>
      <c r="G1970" s="359">
        <v>350</v>
      </c>
      <c r="H1970" s="338">
        <v>70</v>
      </c>
      <c r="I1970" s="359">
        <v>200</v>
      </c>
    </row>
    <row r="1971" spans="1:9" ht="30" x14ac:dyDescent="0.25">
      <c r="A1971" s="872"/>
      <c r="B1971" s="678"/>
      <c r="C1971" s="142" t="s">
        <v>6209</v>
      </c>
      <c r="D1971" s="142" t="s">
        <v>6210</v>
      </c>
      <c r="E1971" s="394" t="s">
        <v>14</v>
      </c>
      <c r="F1971" s="394" t="s">
        <v>6245</v>
      </c>
      <c r="G1971" s="359">
        <v>300</v>
      </c>
      <c r="H1971" s="338">
        <v>9</v>
      </c>
      <c r="I1971" s="359">
        <v>30</v>
      </c>
    </row>
    <row r="1972" spans="1:9" ht="30" x14ac:dyDescent="0.25">
      <c r="A1972" s="872"/>
      <c r="B1972" s="678"/>
      <c r="C1972" s="142" t="s">
        <v>6211</v>
      </c>
      <c r="D1972" s="142" t="s">
        <v>6212</v>
      </c>
      <c r="E1972" s="394" t="s">
        <v>14</v>
      </c>
      <c r="F1972" s="394" t="s">
        <v>6245</v>
      </c>
      <c r="G1972" s="359">
        <v>750</v>
      </c>
      <c r="H1972" s="338">
        <v>0.75</v>
      </c>
      <c r="I1972" s="359">
        <v>1</v>
      </c>
    </row>
    <row r="1973" spans="1:9" x14ac:dyDescent="0.25">
      <c r="A1973" s="872"/>
      <c r="B1973" s="678"/>
      <c r="C1973" s="142" t="s">
        <v>6213</v>
      </c>
      <c r="D1973" s="142" t="s">
        <v>6214</v>
      </c>
      <c r="E1973" s="394" t="s">
        <v>14</v>
      </c>
      <c r="F1973" s="394" t="s">
        <v>15</v>
      </c>
      <c r="G1973" s="359">
        <v>60</v>
      </c>
      <c r="H1973" s="338">
        <v>0.3</v>
      </c>
      <c r="I1973" s="359">
        <v>5</v>
      </c>
    </row>
    <row r="1974" spans="1:9" x14ac:dyDescent="0.25">
      <c r="A1974" s="872"/>
      <c r="B1974" s="678"/>
      <c r="C1974" s="142" t="s">
        <v>6215</v>
      </c>
      <c r="D1974" s="142" t="s">
        <v>6216</v>
      </c>
      <c r="E1974" s="394" t="s">
        <v>14</v>
      </c>
      <c r="F1974" s="394" t="s">
        <v>15</v>
      </c>
      <c r="G1974" s="359">
        <v>500</v>
      </c>
      <c r="H1974" s="338">
        <v>7.5</v>
      </c>
      <c r="I1974" s="359">
        <v>15</v>
      </c>
    </row>
    <row r="1975" spans="1:9" x14ac:dyDescent="0.25">
      <c r="A1975" s="872"/>
      <c r="B1975" s="678"/>
      <c r="C1975" s="142" t="s">
        <v>6217</v>
      </c>
      <c r="D1975" s="142" t="s">
        <v>378</v>
      </c>
      <c r="E1975" s="394" t="s">
        <v>14</v>
      </c>
      <c r="F1975" s="394" t="s">
        <v>15</v>
      </c>
      <c r="G1975" s="359">
        <v>350</v>
      </c>
      <c r="H1975" s="338">
        <v>2.1</v>
      </c>
      <c r="I1975" s="359">
        <v>6</v>
      </c>
    </row>
    <row r="1976" spans="1:9" x14ac:dyDescent="0.25">
      <c r="A1976" s="872"/>
      <c r="B1976" s="678"/>
      <c r="C1976" s="142" t="s">
        <v>6218</v>
      </c>
      <c r="D1976" s="142" t="s">
        <v>380</v>
      </c>
      <c r="E1976" s="394" t="s">
        <v>14</v>
      </c>
      <c r="F1976" s="394" t="s">
        <v>15</v>
      </c>
      <c r="G1976" s="359">
        <v>1200</v>
      </c>
      <c r="H1976" s="338">
        <v>30</v>
      </c>
      <c r="I1976" s="359">
        <v>25</v>
      </c>
    </row>
    <row r="1977" spans="1:9" x14ac:dyDescent="0.25">
      <c r="A1977" s="872"/>
      <c r="B1977" s="678"/>
      <c r="C1977" s="142" t="s">
        <v>6219</v>
      </c>
      <c r="D1977" s="142" t="s">
        <v>6220</v>
      </c>
      <c r="E1977" s="394" t="s">
        <v>14</v>
      </c>
      <c r="F1977" s="394" t="s">
        <v>15</v>
      </c>
      <c r="G1977" s="359">
        <v>120</v>
      </c>
      <c r="H1977" s="338">
        <v>42</v>
      </c>
      <c r="I1977" s="359">
        <v>350</v>
      </c>
    </row>
    <row r="1978" spans="1:9" x14ac:dyDescent="0.25">
      <c r="A1978" s="872"/>
      <c r="B1978" s="678"/>
      <c r="C1978" s="142" t="s">
        <v>6221</v>
      </c>
      <c r="D1978" s="142" t="s">
        <v>6222</v>
      </c>
      <c r="E1978" s="394" t="s">
        <v>14</v>
      </c>
      <c r="F1978" s="394" t="s">
        <v>15</v>
      </c>
      <c r="G1978" s="359">
        <v>1400</v>
      </c>
      <c r="H1978" s="338">
        <v>14</v>
      </c>
      <c r="I1978" s="359">
        <v>10</v>
      </c>
    </row>
    <row r="1979" spans="1:9" x14ac:dyDescent="0.25">
      <c r="A1979" s="872"/>
      <c r="B1979" s="678"/>
      <c r="C1979" s="142" t="s">
        <v>6223</v>
      </c>
      <c r="D1979" s="142" t="s">
        <v>6224</v>
      </c>
      <c r="E1979" s="394" t="s">
        <v>14</v>
      </c>
      <c r="F1979" s="394" t="s">
        <v>15</v>
      </c>
      <c r="G1979" s="359">
        <v>400</v>
      </c>
      <c r="H1979" s="338">
        <v>2</v>
      </c>
      <c r="I1979" s="359">
        <v>5</v>
      </c>
    </row>
    <row r="1980" spans="1:9" ht="30" x14ac:dyDescent="0.25">
      <c r="A1980" s="872"/>
      <c r="B1980" s="678"/>
      <c r="C1980" s="142" t="s">
        <v>6225</v>
      </c>
      <c r="D1980" s="142" t="s">
        <v>6226</v>
      </c>
      <c r="E1980" s="394" t="s">
        <v>14</v>
      </c>
      <c r="F1980" s="394" t="s">
        <v>15</v>
      </c>
      <c r="G1980" s="359">
        <v>150</v>
      </c>
      <c r="H1980" s="338">
        <v>1.5</v>
      </c>
      <c r="I1980" s="359">
        <v>10</v>
      </c>
    </row>
    <row r="1981" spans="1:9" x14ac:dyDescent="0.25">
      <c r="A1981" s="872"/>
      <c r="B1981" s="678"/>
      <c r="C1981" s="142" t="s">
        <v>6227</v>
      </c>
      <c r="D1981" s="142" t="s">
        <v>5308</v>
      </c>
      <c r="E1981" s="394" t="s">
        <v>14</v>
      </c>
      <c r="F1981" s="394" t="s">
        <v>402</v>
      </c>
      <c r="G1981" s="359">
        <v>200</v>
      </c>
      <c r="H1981" s="338">
        <v>20</v>
      </c>
      <c r="I1981" s="359">
        <v>100</v>
      </c>
    </row>
    <row r="1982" spans="1:9" x14ac:dyDescent="0.25">
      <c r="A1982" s="872"/>
      <c r="B1982" s="678"/>
      <c r="C1982" s="142" t="s">
        <v>6228</v>
      </c>
      <c r="D1982" s="142" t="s">
        <v>6229</v>
      </c>
      <c r="E1982" s="394" t="s">
        <v>14</v>
      </c>
      <c r="F1982" s="394" t="s">
        <v>402</v>
      </c>
      <c r="G1982" s="359">
        <v>350</v>
      </c>
      <c r="H1982" s="338">
        <v>1.75</v>
      </c>
      <c r="I1982" s="359">
        <v>5</v>
      </c>
    </row>
    <row r="1983" spans="1:9" x14ac:dyDescent="0.25">
      <c r="A1983" s="872"/>
      <c r="B1983" s="678"/>
      <c r="C1983" s="142" t="s">
        <v>6230</v>
      </c>
      <c r="D1983" s="142" t="s">
        <v>6231</v>
      </c>
      <c r="E1983" s="394" t="s">
        <v>14</v>
      </c>
      <c r="F1983" s="394" t="s">
        <v>15</v>
      </c>
      <c r="G1983" s="359">
        <v>1200</v>
      </c>
      <c r="H1983" s="338">
        <v>30</v>
      </c>
      <c r="I1983" s="359">
        <v>25</v>
      </c>
    </row>
    <row r="1984" spans="1:9" x14ac:dyDescent="0.25">
      <c r="A1984" s="872"/>
      <c r="B1984" s="678"/>
      <c r="C1984" s="142" t="s">
        <v>6232</v>
      </c>
      <c r="D1984" s="142" t="s">
        <v>6233</v>
      </c>
      <c r="E1984" s="394" t="s">
        <v>14</v>
      </c>
      <c r="F1984" s="394" t="s">
        <v>15</v>
      </c>
      <c r="G1984" s="359">
        <v>600</v>
      </c>
      <c r="H1984" s="338">
        <v>3</v>
      </c>
      <c r="I1984" s="359">
        <v>5</v>
      </c>
    </row>
    <row r="1985" spans="1:9" x14ac:dyDescent="0.25">
      <c r="A1985" s="872"/>
      <c r="B1985" s="678"/>
      <c r="C1985" s="142" t="s">
        <v>6234</v>
      </c>
      <c r="D1985" s="142" t="s">
        <v>6235</v>
      </c>
      <c r="E1985" s="394" t="s">
        <v>14</v>
      </c>
      <c r="F1985" s="394" t="s">
        <v>15</v>
      </c>
      <c r="G1985" s="359">
        <v>800</v>
      </c>
      <c r="H1985" s="338">
        <v>20</v>
      </c>
      <c r="I1985" s="359">
        <v>25</v>
      </c>
    </row>
    <row r="1986" spans="1:9" x14ac:dyDescent="0.25">
      <c r="A1986" s="872"/>
      <c r="B1986" s="678"/>
      <c r="C1986" s="142" t="s">
        <v>6236</v>
      </c>
      <c r="D1986" s="142" t="s">
        <v>103</v>
      </c>
      <c r="E1986" s="394" t="s">
        <v>14</v>
      </c>
      <c r="F1986" s="394" t="s">
        <v>66</v>
      </c>
      <c r="G1986" s="359">
        <v>300</v>
      </c>
      <c r="H1986" s="338">
        <v>9</v>
      </c>
      <c r="I1986" s="359">
        <v>30</v>
      </c>
    </row>
    <row r="1987" spans="1:9" ht="30" x14ac:dyDescent="0.25">
      <c r="A1987" s="872"/>
      <c r="B1987" s="678"/>
      <c r="C1987" s="142" t="s">
        <v>6237</v>
      </c>
      <c r="D1987" s="142" t="s">
        <v>6238</v>
      </c>
      <c r="E1987" s="394" t="s">
        <v>14</v>
      </c>
      <c r="F1987" s="394" t="s">
        <v>6245</v>
      </c>
      <c r="G1987" s="359">
        <v>800</v>
      </c>
      <c r="H1987" s="338">
        <v>0.8</v>
      </c>
      <c r="I1987" s="359">
        <v>1</v>
      </c>
    </row>
    <row r="1988" spans="1:9" x14ac:dyDescent="0.25">
      <c r="A1988" s="872"/>
      <c r="B1988" s="678"/>
      <c r="C1988" s="142" t="s">
        <v>6239</v>
      </c>
      <c r="D1988" s="142" t="s">
        <v>6240</v>
      </c>
      <c r="E1988" s="394" t="s">
        <v>14</v>
      </c>
      <c r="F1988" s="394" t="s">
        <v>15</v>
      </c>
      <c r="G1988" s="359">
        <v>6000</v>
      </c>
      <c r="H1988" s="338">
        <v>18</v>
      </c>
      <c r="I1988" s="359">
        <v>3</v>
      </c>
    </row>
    <row r="1989" spans="1:9" x14ac:dyDescent="0.25">
      <c r="A1989" s="872"/>
      <c r="B1989" s="678"/>
      <c r="C1989" s="142" t="s">
        <v>6241</v>
      </c>
      <c r="D1989" s="142" t="s">
        <v>6242</v>
      </c>
      <c r="E1989" s="394" t="s">
        <v>14</v>
      </c>
      <c r="F1989" s="394" t="s">
        <v>15</v>
      </c>
      <c r="G1989" s="359">
        <v>1300</v>
      </c>
      <c r="H1989" s="338">
        <v>6.5</v>
      </c>
      <c r="I1989" s="359">
        <v>5</v>
      </c>
    </row>
    <row r="1990" spans="1:9" x14ac:dyDescent="0.25">
      <c r="A1990" s="872"/>
      <c r="B1990" s="678"/>
      <c r="C1990" s="142" t="s">
        <v>6243</v>
      </c>
      <c r="D1990" s="142" t="s">
        <v>6244</v>
      </c>
      <c r="E1990" s="394" t="s">
        <v>14</v>
      </c>
      <c r="F1990" s="394" t="s">
        <v>15</v>
      </c>
      <c r="G1990" s="359">
        <v>1800</v>
      </c>
      <c r="H1990" s="338">
        <v>36</v>
      </c>
      <c r="I1990" s="359">
        <v>20</v>
      </c>
    </row>
    <row r="1991" spans="1:9" x14ac:dyDescent="0.25">
      <c r="A1991" s="872"/>
      <c r="B1991" s="678"/>
      <c r="C1991" s="142" t="s">
        <v>405</v>
      </c>
      <c r="D1991" s="142" t="s">
        <v>406</v>
      </c>
      <c r="E1991" s="394" t="s">
        <v>14</v>
      </c>
      <c r="F1991" s="394" t="s">
        <v>15</v>
      </c>
      <c r="G1991" s="14">
        <v>160</v>
      </c>
      <c r="H1991" s="14">
        <v>1600</v>
      </c>
      <c r="I1991" s="14">
        <v>10</v>
      </c>
    </row>
    <row r="1992" spans="1:9" x14ac:dyDescent="0.25">
      <c r="A1992" s="872"/>
      <c r="B1992" s="678"/>
      <c r="C1992" s="141" t="s">
        <v>407</v>
      </c>
      <c r="D1992" s="142" t="s">
        <v>82</v>
      </c>
      <c r="E1992" s="394" t="s">
        <v>14</v>
      </c>
      <c r="F1992" s="394" t="s">
        <v>15</v>
      </c>
      <c r="G1992" s="14">
        <v>80</v>
      </c>
      <c r="H1992" s="14">
        <v>120000</v>
      </c>
      <c r="I1992" s="14">
        <v>1500</v>
      </c>
    </row>
    <row r="1993" spans="1:9" x14ac:dyDescent="0.25">
      <c r="A1993" s="872"/>
      <c r="B1993" s="678"/>
      <c r="C1993" s="141" t="s">
        <v>408</v>
      </c>
      <c r="D1993" s="142" t="s">
        <v>409</v>
      </c>
      <c r="E1993" s="394" t="s">
        <v>14</v>
      </c>
      <c r="F1993" s="394" t="s">
        <v>15</v>
      </c>
      <c r="G1993" s="14">
        <v>650</v>
      </c>
      <c r="H1993" s="14">
        <v>39000</v>
      </c>
      <c r="I1993" s="14">
        <v>60</v>
      </c>
    </row>
    <row r="1994" spans="1:9" x14ac:dyDescent="0.25">
      <c r="A1994" s="872"/>
      <c r="B1994" s="678"/>
      <c r="C1994" s="141" t="s">
        <v>410</v>
      </c>
      <c r="D1994" s="142" t="s">
        <v>411</v>
      </c>
      <c r="E1994" s="394" t="s">
        <v>14</v>
      </c>
      <c r="F1994" s="394" t="s">
        <v>15</v>
      </c>
      <c r="G1994" s="14">
        <v>900</v>
      </c>
      <c r="H1994" s="14">
        <v>10800</v>
      </c>
      <c r="I1994" s="14">
        <v>12</v>
      </c>
    </row>
    <row r="1995" spans="1:9" x14ac:dyDescent="0.25">
      <c r="A1995" s="872"/>
      <c r="B1995" s="678"/>
      <c r="C1995" s="141" t="s">
        <v>412</v>
      </c>
      <c r="D1995" s="142" t="s">
        <v>86</v>
      </c>
      <c r="E1995" s="394" t="s">
        <v>14</v>
      </c>
      <c r="F1995" s="394" t="s">
        <v>15</v>
      </c>
      <c r="G1995" s="14">
        <v>600</v>
      </c>
      <c r="H1995" s="14">
        <v>9000</v>
      </c>
      <c r="I1995" s="14">
        <v>15</v>
      </c>
    </row>
    <row r="1996" spans="1:9" x14ac:dyDescent="0.25">
      <c r="A1996" s="872"/>
      <c r="B1996" s="678"/>
      <c r="C1996" s="141" t="s">
        <v>413</v>
      </c>
      <c r="D1996" s="142" t="s">
        <v>414</v>
      </c>
      <c r="E1996" s="394" t="s">
        <v>14</v>
      </c>
      <c r="F1996" s="394" t="s">
        <v>15</v>
      </c>
      <c r="G1996" s="14">
        <v>600</v>
      </c>
      <c r="H1996" s="14">
        <v>6000</v>
      </c>
      <c r="I1996" s="14">
        <v>10</v>
      </c>
    </row>
    <row r="1997" spans="1:9" x14ac:dyDescent="0.25">
      <c r="A1997" s="872"/>
      <c r="B1997" s="678"/>
      <c r="C1997" s="141" t="s">
        <v>415</v>
      </c>
      <c r="D1997" s="142" t="s">
        <v>416</v>
      </c>
      <c r="E1997" s="394" t="s">
        <v>14</v>
      </c>
      <c r="F1997" s="394" t="s">
        <v>15</v>
      </c>
      <c r="G1997" s="14">
        <v>150</v>
      </c>
      <c r="H1997" s="14">
        <v>3000</v>
      </c>
      <c r="I1997" s="14">
        <v>20</v>
      </c>
    </row>
    <row r="1998" spans="1:9" ht="30" x14ac:dyDescent="0.25">
      <c r="A1998" s="872"/>
      <c r="B1998" s="678"/>
      <c r="C1998" s="141" t="s">
        <v>417</v>
      </c>
      <c r="D1998" s="142" t="s">
        <v>418</v>
      </c>
      <c r="E1998" s="12" t="s">
        <v>14</v>
      </c>
      <c r="F1998" s="12" t="s">
        <v>15</v>
      </c>
      <c r="G1998" s="14">
        <v>1000</v>
      </c>
      <c r="H1998" s="14">
        <v>6000</v>
      </c>
      <c r="I1998" s="14">
        <v>6</v>
      </c>
    </row>
    <row r="1999" spans="1:9" x14ac:dyDescent="0.25">
      <c r="A1999" s="872"/>
      <c r="B1999" s="678"/>
      <c r="C1999" s="141" t="s">
        <v>419</v>
      </c>
      <c r="D1999" s="142" t="s">
        <v>92</v>
      </c>
      <c r="E1999" s="12" t="s">
        <v>14</v>
      </c>
      <c r="F1999" s="12" t="s">
        <v>15</v>
      </c>
      <c r="G1999" s="14">
        <v>380</v>
      </c>
      <c r="H1999" s="14">
        <v>11400</v>
      </c>
      <c r="I1999" s="14">
        <v>30</v>
      </c>
    </row>
    <row r="2000" spans="1:9" x14ac:dyDescent="0.25">
      <c r="A2000" s="872"/>
      <c r="B2000" s="678"/>
      <c r="C2000" s="141" t="s">
        <v>420</v>
      </c>
      <c r="D2000" s="142" t="s">
        <v>94</v>
      </c>
      <c r="E2000" s="12" t="s">
        <v>14</v>
      </c>
      <c r="F2000" s="12" t="s">
        <v>15</v>
      </c>
      <c r="G2000" s="14">
        <v>440</v>
      </c>
      <c r="H2000" s="14">
        <v>13200</v>
      </c>
      <c r="I2000" s="14">
        <v>30</v>
      </c>
    </row>
    <row r="2001" spans="1:9" ht="30" x14ac:dyDescent="0.25">
      <c r="A2001" s="872"/>
      <c r="B2001" s="678"/>
      <c r="C2001" s="141" t="s">
        <v>421</v>
      </c>
      <c r="D2001" s="142" t="s">
        <v>422</v>
      </c>
      <c r="E2001" s="12" t="s">
        <v>14</v>
      </c>
      <c r="F2001" s="12" t="s">
        <v>15</v>
      </c>
      <c r="G2001" s="14">
        <v>230</v>
      </c>
      <c r="H2001" s="14">
        <v>1840</v>
      </c>
      <c r="I2001" s="14">
        <v>8</v>
      </c>
    </row>
    <row r="2002" spans="1:9" ht="30" x14ac:dyDescent="0.25">
      <c r="A2002" s="872"/>
      <c r="B2002" s="678"/>
      <c r="C2002" s="141" t="s">
        <v>423</v>
      </c>
      <c r="D2002" s="142" t="s">
        <v>424</v>
      </c>
      <c r="E2002" s="12" t="s">
        <v>14</v>
      </c>
      <c r="F2002" s="12" t="s">
        <v>15</v>
      </c>
      <c r="G2002" s="14">
        <v>1200</v>
      </c>
      <c r="H2002" s="14">
        <v>72000</v>
      </c>
      <c r="I2002" s="14">
        <v>60</v>
      </c>
    </row>
    <row r="2003" spans="1:9" x14ac:dyDescent="0.25">
      <c r="A2003" s="872"/>
      <c r="B2003" s="678"/>
      <c r="C2003" s="141" t="s">
        <v>425</v>
      </c>
      <c r="D2003" s="142" t="s">
        <v>426</v>
      </c>
      <c r="E2003" s="12" t="s">
        <v>14</v>
      </c>
      <c r="F2003" s="12" t="s">
        <v>49</v>
      </c>
      <c r="G2003" s="14">
        <v>550</v>
      </c>
      <c r="H2003" s="14">
        <v>66000</v>
      </c>
      <c r="I2003" s="14">
        <v>120</v>
      </c>
    </row>
    <row r="2004" spans="1:9" x14ac:dyDescent="0.25">
      <c r="A2004" s="872"/>
      <c r="B2004" s="678"/>
      <c r="C2004" s="141" t="s">
        <v>427</v>
      </c>
      <c r="D2004" s="142" t="s">
        <v>99</v>
      </c>
      <c r="E2004" s="12" t="s">
        <v>14</v>
      </c>
      <c r="F2004" s="12" t="s">
        <v>66</v>
      </c>
      <c r="G2004" s="14">
        <v>250</v>
      </c>
      <c r="H2004" s="14">
        <v>50000</v>
      </c>
      <c r="I2004" s="14">
        <v>200</v>
      </c>
    </row>
    <row r="2005" spans="1:9" ht="30" x14ac:dyDescent="0.25">
      <c r="A2005" s="872"/>
      <c r="B2005" s="678"/>
      <c r="C2005" s="141" t="s">
        <v>428</v>
      </c>
      <c r="D2005" s="142" t="s">
        <v>429</v>
      </c>
      <c r="E2005" s="12" t="s">
        <v>14</v>
      </c>
      <c r="F2005" s="12" t="s">
        <v>66</v>
      </c>
      <c r="G2005" s="14">
        <v>120</v>
      </c>
      <c r="H2005" s="14">
        <v>14400</v>
      </c>
      <c r="I2005" s="14">
        <v>120</v>
      </c>
    </row>
    <row r="2006" spans="1:9" x14ac:dyDescent="0.25">
      <c r="A2006" s="872"/>
      <c r="B2006" s="678"/>
      <c r="C2006" s="141" t="s">
        <v>430</v>
      </c>
      <c r="D2006" s="142" t="s">
        <v>101</v>
      </c>
      <c r="E2006" s="12" t="s">
        <v>14</v>
      </c>
      <c r="F2006" s="12" t="s">
        <v>66</v>
      </c>
      <c r="G2006" s="14">
        <v>1000</v>
      </c>
      <c r="H2006" s="14">
        <v>30000</v>
      </c>
      <c r="I2006" s="14">
        <v>30</v>
      </c>
    </row>
    <row r="2007" spans="1:9" x14ac:dyDescent="0.25">
      <c r="A2007" s="872"/>
      <c r="B2007" s="678"/>
      <c r="C2007" s="141" t="s">
        <v>431</v>
      </c>
      <c r="D2007" s="142" t="s">
        <v>103</v>
      </c>
      <c r="E2007" s="12" t="s">
        <v>14</v>
      </c>
      <c r="F2007" s="12" t="s">
        <v>66</v>
      </c>
      <c r="G2007" s="14">
        <v>300</v>
      </c>
      <c r="H2007" s="14">
        <v>21600</v>
      </c>
      <c r="I2007" s="14">
        <v>72</v>
      </c>
    </row>
    <row r="2008" spans="1:9" x14ac:dyDescent="0.25">
      <c r="A2008" s="872"/>
      <c r="B2008" s="678"/>
      <c r="C2008" s="141" t="s">
        <v>432</v>
      </c>
      <c r="D2008" s="142" t="s">
        <v>433</v>
      </c>
      <c r="E2008" s="12" t="s">
        <v>14</v>
      </c>
      <c r="F2008" s="12" t="s">
        <v>15</v>
      </c>
      <c r="G2008" s="14">
        <v>140</v>
      </c>
      <c r="H2008" s="14">
        <v>42000</v>
      </c>
      <c r="I2008" s="14">
        <v>300</v>
      </c>
    </row>
    <row r="2009" spans="1:9" x14ac:dyDescent="0.25">
      <c r="A2009" s="872"/>
      <c r="B2009" s="678"/>
      <c r="C2009" s="141" t="s">
        <v>434</v>
      </c>
      <c r="D2009" s="142" t="s">
        <v>105</v>
      </c>
      <c r="E2009" s="12" t="s">
        <v>14</v>
      </c>
      <c r="F2009" s="12" t="s">
        <v>15</v>
      </c>
      <c r="G2009" s="14">
        <v>400</v>
      </c>
      <c r="H2009" s="14">
        <v>80000</v>
      </c>
      <c r="I2009" s="14">
        <v>200</v>
      </c>
    </row>
    <row r="2010" spans="1:9" ht="30" x14ac:dyDescent="0.25">
      <c r="A2010" s="872"/>
      <c r="B2010" s="678"/>
      <c r="C2010" s="141" t="s">
        <v>435</v>
      </c>
      <c r="D2010" s="142" t="s">
        <v>109</v>
      </c>
      <c r="E2010" s="12" t="s">
        <v>14</v>
      </c>
      <c r="F2010" s="12" t="s">
        <v>15</v>
      </c>
      <c r="G2010" s="14">
        <v>800</v>
      </c>
      <c r="H2010" s="14">
        <v>4800</v>
      </c>
      <c r="I2010" s="14">
        <v>6</v>
      </c>
    </row>
    <row r="2011" spans="1:9" x14ac:dyDescent="0.25">
      <c r="A2011" s="872"/>
      <c r="B2011" s="678"/>
      <c r="C2011" s="141" t="s">
        <v>436</v>
      </c>
      <c r="D2011" s="142" t="s">
        <v>437</v>
      </c>
      <c r="E2011" s="12" t="s">
        <v>14</v>
      </c>
      <c r="F2011" s="12" t="s">
        <v>66</v>
      </c>
      <c r="G2011" s="14">
        <v>50</v>
      </c>
      <c r="H2011" s="14">
        <v>180000</v>
      </c>
      <c r="I2011" s="14">
        <v>3600</v>
      </c>
    </row>
    <row r="2012" spans="1:9" x14ac:dyDescent="0.25">
      <c r="A2012" s="872"/>
      <c r="B2012" s="678"/>
      <c r="C2012" s="141" t="s">
        <v>438</v>
      </c>
      <c r="D2012" s="142" t="s">
        <v>439</v>
      </c>
      <c r="E2012" s="12" t="s">
        <v>14</v>
      </c>
      <c r="F2012" s="12" t="s">
        <v>66</v>
      </c>
      <c r="G2012" s="14">
        <v>150</v>
      </c>
      <c r="H2012" s="14">
        <v>120000</v>
      </c>
      <c r="I2012" s="14">
        <v>800</v>
      </c>
    </row>
    <row r="2013" spans="1:9" x14ac:dyDescent="0.25">
      <c r="A2013" s="872"/>
      <c r="B2013" s="678"/>
      <c r="C2013" s="141" t="s">
        <v>440</v>
      </c>
      <c r="D2013" s="142" t="s">
        <v>441</v>
      </c>
      <c r="E2013" s="12" t="s">
        <v>14</v>
      </c>
      <c r="F2013" s="12" t="s">
        <v>15</v>
      </c>
      <c r="G2013" s="14">
        <v>800</v>
      </c>
      <c r="H2013" s="14">
        <v>4800</v>
      </c>
      <c r="I2013" s="14">
        <v>6</v>
      </c>
    </row>
    <row r="2014" spans="1:9" x14ac:dyDescent="0.25">
      <c r="A2014" s="872"/>
      <c r="B2014" s="678"/>
      <c r="C2014" s="141" t="s">
        <v>442</v>
      </c>
      <c r="D2014" s="142" t="s">
        <v>443</v>
      </c>
      <c r="E2014" s="12" t="s">
        <v>14</v>
      </c>
      <c r="F2014" s="12" t="s">
        <v>49</v>
      </c>
      <c r="G2014" s="14">
        <v>800</v>
      </c>
      <c r="H2014" s="14">
        <v>800</v>
      </c>
      <c r="I2014" s="14">
        <v>1</v>
      </c>
    </row>
    <row r="2015" spans="1:9" x14ac:dyDescent="0.25">
      <c r="A2015" s="872"/>
      <c r="B2015" s="678"/>
      <c r="C2015" s="141" t="s">
        <v>444</v>
      </c>
      <c r="D2015" s="142" t="s">
        <v>445</v>
      </c>
      <c r="E2015" s="12" t="s">
        <v>14</v>
      </c>
      <c r="F2015" s="12" t="s">
        <v>15</v>
      </c>
      <c r="G2015" s="14">
        <v>3000</v>
      </c>
      <c r="H2015" s="14">
        <v>18000</v>
      </c>
      <c r="I2015" s="14">
        <v>6</v>
      </c>
    </row>
    <row r="2016" spans="1:9" x14ac:dyDescent="0.25">
      <c r="A2016" s="872"/>
      <c r="B2016" s="678"/>
      <c r="C2016" s="141" t="s">
        <v>446</v>
      </c>
      <c r="D2016" s="142" t="s">
        <v>447</v>
      </c>
      <c r="E2016" s="12" t="s">
        <v>14</v>
      </c>
      <c r="F2016" s="12" t="s">
        <v>15</v>
      </c>
      <c r="G2016" s="14">
        <v>800</v>
      </c>
      <c r="H2016" s="14">
        <v>24000</v>
      </c>
      <c r="I2016" s="14">
        <v>30</v>
      </c>
    </row>
    <row r="2017" spans="1:9" x14ac:dyDescent="0.25">
      <c r="A2017" s="872"/>
      <c r="B2017" s="678"/>
      <c r="C2017" s="141" t="s">
        <v>448</v>
      </c>
      <c r="D2017" s="142" t="s">
        <v>449</v>
      </c>
      <c r="E2017" s="12" t="s">
        <v>14</v>
      </c>
      <c r="F2017" s="12" t="s">
        <v>15</v>
      </c>
      <c r="G2017" s="14">
        <v>800</v>
      </c>
      <c r="H2017" s="14">
        <v>3200</v>
      </c>
      <c r="I2017" s="14">
        <v>4</v>
      </c>
    </row>
    <row r="2018" spans="1:9" x14ac:dyDescent="0.25">
      <c r="A2018" s="872"/>
      <c r="B2018" s="678"/>
      <c r="C2018" s="141" t="s">
        <v>450</v>
      </c>
      <c r="D2018" s="142" t="s">
        <v>451</v>
      </c>
      <c r="E2018" s="12" t="s">
        <v>14</v>
      </c>
      <c r="F2018" s="12" t="s">
        <v>15</v>
      </c>
      <c r="G2018" s="14">
        <v>550</v>
      </c>
      <c r="H2018" s="14">
        <v>3300</v>
      </c>
      <c r="I2018" s="14">
        <v>6</v>
      </c>
    </row>
    <row r="2019" spans="1:9" x14ac:dyDescent="0.25">
      <c r="A2019" s="872"/>
      <c r="B2019" s="678"/>
      <c r="C2019" s="141" t="s">
        <v>452</v>
      </c>
      <c r="D2019" s="142" t="s">
        <v>453</v>
      </c>
      <c r="E2019" s="12" t="s">
        <v>14</v>
      </c>
      <c r="F2019" s="12" t="s">
        <v>15</v>
      </c>
      <c r="G2019" s="14">
        <v>3200</v>
      </c>
      <c r="H2019" s="14">
        <v>64000</v>
      </c>
      <c r="I2019" s="14">
        <v>20</v>
      </c>
    </row>
    <row r="2020" spans="1:9" x14ac:dyDescent="0.25">
      <c r="A2020" s="872"/>
      <c r="B2020" s="678"/>
      <c r="C2020" s="139">
        <v>44531160</v>
      </c>
      <c r="D2020" s="140" t="s">
        <v>454</v>
      </c>
      <c r="E2020" s="15" t="s">
        <v>14</v>
      </c>
      <c r="F2020" s="15" t="s">
        <v>49</v>
      </c>
      <c r="G2020" s="16">
        <v>1000</v>
      </c>
      <c r="H2020" s="16">
        <v>1000</v>
      </c>
      <c r="I2020" s="16">
        <v>1</v>
      </c>
    </row>
    <row r="2021" spans="1:9" ht="30" x14ac:dyDescent="0.25">
      <c r="A2021" s="872"/>
      <c r="B2021" s="12">
        <v>4269</v>
      </c>
      <c r="C2021" s="139" t="s">
        <v>455</v>
      </c>
      <c r="D2021" s="140" t="s">
        <v>456</v>
      </c>
      <c r="E2021" s="15" t="s">
        <v>14</v>
      </c>
      <c r="F2021" s="15" t="s">
        <v>15</v>
      </c>
      <c r="G2021" s="16">
        <v>50000</v>
      </c>
      <c r="H2021" s="16">
        <v>50000</v>
      </c>
      <c r="I2021" s="16">
        <v>1</v>
      </c>
    </row>
    <row r="2022" spans="1:9" x14ac:dyDescent="0.25">
      <c r="A2022" s="872"/>
      <c r="B2022" s="678">
        <v>5122</v>
      </c>
      <c r="C2022" s="139">
        <v>30211280</v>
      </c>
      <c r="D2022" s="140" t="s">
        <v>457</v>
      </c>
      <c r="E2022" s="15" t="s">
        <v>14</v>
      </c>
      <c r="F2022" s="15" t="s">
        <v>15</v>
      </c>
      <c r="G2022" s="16">
        <v>140000</v>
      </c>
      <c r="H2022" s="16">
        <v>1400000</v>
      </c>
      <c r="I2022" s="16">
        <v>10</v>
      </c>
    </row>
    <row r="2023" spans="1:9" ht="30" x14ac:dyDescent="0.25">
      <c r="A2023" s="872"/>
      <c r="B2023" s="678"/>
      <c r="C2023" s="141" t="s">
        <v>6785</v>
      </c>
      <c r="D2023" s="363" t="s">
        <v>458</v>
      </c>
      <c r="E2023" s="141" t="s">
        <v>14</v>
      </c>
      <c r="F2023" s="141" t="s">
        <v>15</v>
      </c>
      <c r="G2023" s="141">
        <v>220000</v>
      </c>
      <c r="H2023" s="141">
        <v>220000</v>
      </c>
      <c r="I2023" s="141">
        <v>1</v>
      </c>
    </row>
    <row r="2024" spans="1:9" x14ac:dyDescent="0.25">
      <c r="A2024" s="872"/>
      <c r="B2024" s="678"/>
      <c r="C2024" s="139">
        <v>30237112</v>
      </c>
      <c r="D2024" s="140" t="s">
        <v>459</v>
      </c>
      <c r="E2024" s="15" t="s">
        <v>14</v>
      </c>
      <c r="F2024" s="15" t="s">
        <v>15</v>
      </c>
      <c r="G2024" s="16">
        <v>6500</v>
      </c>
      <c r="H2024" s="16">
        <v>52000</v>
      </c>
      <c r="I2024" s="16">
        <v>8</v>
      </c>
    </row>
    <row r="2025" spans="1:9" x14ac:dyDescent="0.25">
      <c r="A2025" s="872"/>
      <c r="B2025" s="678"/>
      <c r="C2025" s="139">
        <v>30237411</v>
      </c>
      <c r="D2025" s="140" t="s">
        <v>55</v>
      </c>
      <c r="E2025" s="15" t="s">
        <v>14</v>
      </c>
      <c r="F2025" s="15" t="s">
        <v>15</v>
      </c>
      <c r="G2025" s="16">
        <v>2200</v>
      </c>
      <c r="H2025" s="16">
        <v>44000</v>
      </c>
      <c r="I2025" s="16">
        <v>20</v>
      </c>
    </row>
    <row r="2026" spans="1:9" x14ac:dyDescent="0.25">
      <c r="A2026" s="872"/>
      <c r="B2026" s="678"/>
      <c r="C2026" s="139">
        <v>30239170</v>
      </c>
      <c r="D2026" s="140" t="s">
        <v>117</v>
      </c>
      <c r="E2026" s="15" t="s">
        <v>14</v>
      </c>
      <c r="F2026" s="15" t="s">
        <v>15</v>
      </c>
      <c r="G2026" s="16">
        <v>80000</v>
      </c>
      <c r="H2026" s="16">
        <v>320000</v>
      </c>
      <c r="I2026" s="16">
        <v>4</v>
      </c>
    </row>
    <row r="2027" spans="1:9" x14ac:dyDescent="0.25">
      <c r="A2027" s="872"/>
      <c r="B2027" s="678"/>
      <c r="C2027" s="139">
        <v>31151120</v>
      </c>
      <c r="D2027" s="140" t="s">
        <v>460</v>
      </c>
      <c r="E2027" s="15" t="s">
        <v>14</v>
      </c>
      <c r="F2027" s="15" t="s">
        <v>15</v>
      </c>
      <c r="G2027" s="16">
        <v>20000</v>
      </c>
      <c r="H2027" s="16">
        <v>600000</v>
      </c>
      <c r="I2027" s="16">
        <v>30</v>
      </c>
    </row>
    <row r="2028" spans="1:9" x14ac:dyDescent="0.25">
      <c r="A2028" s="872"/>
      <c r="B2028" s="678"/>
      <c r="C2028" s="139">
        <v>31151120</v>
      </c>
      <c r="D2028" s="140" t="s">
        <v>461</v>
      </c>
      <c r="E2028" s="15" t="s">
        <v>14</v>
      </c>
      <c r="F2028" s="15" t="s">
        <v>15</v>
      </c>
      <c r="G2028" s="16">
        <v>30000</v>
      </c>
      <c r="H2028" s="16">
        <v>120000</v>
      </c>
      <c r="I2028" s="16">
        <v>4</v>
      </c>
    </row>
    <row r="2029" spans="1:9" x14ac:dyDescent="0.25">
      <c r="A2029" s="872"/>
      <c r="B2029" s="678"/>
      <c r="C2029" s="139">
        <v>32321150</v>
      </c>
      <c r="D2029" s="140" t="s">
        <v>462</v>
      </c>
      <c r="E2029" s="15" t="s">
        <v>14</v>
      </c>
      <c r="F2029" s="15" t="s">
        <v>15</v>
      </c>
      <c r="G2029" s="16">
        <v>75000</v>
      </c>
      <c r="H2029" s="16">
        <v>150000</v>
      </c>
      <c r="I2029" s="16">
        <v>2</v>
      </c>
    </row>
    <row r="2030" spans="1:9" x14ac:dyDescent="0.25">
      <c r="A2030" s="872"/>
      <c r="B2030" s="678"/>
      <c r="C2030" s="139">
        <v>32551160</v>
      </c>
      <c r="D2030" s="140" t="s">
        <v>463</v>
      </c>
      <c r="E2030" s="15" t="s">
        <v>14</v>
      </c>
      <c r="F2030" s="15" t="s">
        <v>15</v>
      </c>
      <c r="G2030" s="16">
        <v>8000</v>
      </c>
      <c r="H2030" s="16">
        <v>24000</v>
      </c>
      <c r="I2030" s="16">
        <v>3</v>
      </c>
    </row>
    <row r="2031" spans="1:9" x14ac:dyDescent="0.25">
      <c r="A2031" s="872"/>
      <c r="B2031" s="678"/>
      <c r="C2031" s="139">
        <v>32551160</v>
      </c>
      <c r="D2031" s="140" t="s">
        <v>464</v>
      </c>
      <c r="E2031" s="15" t="s">
        <v>14</v>
      </c>
      <c r="F2031" s="15" t="s">
        <v>15</v>
      </c>
      <c r="G2031" s="16">
        <v>7500</v>
      </c>
      <c r="H2031" s="16">
        <v>45000</v>
      </c>
      <c r="I2031" s="16">
        <v>6</v>
      </c>
    </row>
    <row r="2032" spans="1:9" ht="30" x14ac:dyDescent="0.25">
      <c r="A2032" s="872"/>
      <c r="B2032" s="678"/>
      <c r="C2032" s="139">
        <v>39121420</v>
      </c>
      <c r="D2032" s="140" t="s">
        <v>467</v>
      </c>
      <c r="E2032" s="15" t="s">
        <v>14</v>
      </c>
      <c r="F2032" s="15" t="s">
        <v>15</v>
      </c>
      <c r="G2032" s="16">
        <v>35000</v>
      </c>
      <c r="H2032" s="16">
        <v>140000</v>
      </c>
      <c r="I2032" s="16">
        <v>4</v>
      </c>
    </row>
    <row r="2033" spans="1:9" x14ac:dyDescent="0.25">
      <c r="A2033" s="872"/>
      <c r="B2033" s="678"/>
      <c r="C2033" s="139">
        <v>39138220</v>
      </c>
      <c r="D2033" s="140" t="s">
        <v>468</v>
      </c>
      <c r="E2033" s="15" t="s">
        <v>14</v>
      </c>
      <c r="F2033" s="15" t="s">
        <v>15</v>
      </c>
      <c r="G2033" s="16">
        <v>15000</v>
      </c>
      <c r="H2033" s="16">
        <v>90000</v>
      </c>
      <c r="I2033" s="16">
        <v>6</v>
      </c>
    </row>
    <row r="2034" spans="1:9" x14ac:dyDescent="0.25">
      <c r="A2034" s="872"/>
      <c r="B2034" s="678"/>
      <c r="C2034" s="141" t="s">
        <v>5835</v>
      </c>
      <c r="D2034" s="142" t="s">
        <v>469</v>
      </c>
      <c r="E2034" s="141" t="s">
        <v>14</v>
      </c>
      <c r="F2034" s="141" t="s">
        <v>470</v>
      </c>
      <c r="G2034" s="335">
        <v>7000</v>
      </c>
      <c r="H2034" s="335">
        <f>G2034*I2034</f>
        <v>700000</v>
      </c>
      <c r="I2034" s="335">
        <v>100</v>
      </c>
    </row>
    <row r="2035" spans="1:9" x14ac:dyDescent="0.25">
      <c r="A2035" s="872"/>
      <c r="B2035" s="678"/>
      <c r="C2035" s="139">
        <v>39712400</v>
      </c>
      <c r="D2035" s="140" t="s">
        <v>471</v>
      </c>
      <c r="E2035" s="15" t="s">
        <v>14</v>
      </c>
      <c r="F2035" s="15" t="s">
        <v>15</v>
      </c>
      <c r="G2035" s="16">
        <v>10000</v>
      </c>
      <c r="H2035" s="16">
        <v>50000</v>
      </c>
      <c r="I2035" s="16">
        <v>5</v>
      </c>
    </row>
    <row r="2036" spans="1:9" x14ac:dyDescent="0.25">
      <c r="A2036" s="872"/>
      <c r="B2036" s="678"/>
      <c r="C2036" s="141" t="s">
        <v>6784</v>
      </c>
      <c r="D2036" s="142" t="s">
        <v>472</v>
      </c>
      <c r="E2036" s="141" t="s">
        <v>14</v>
      </c>
      <c r="F2036" s="141" t="s">
        <v>15</v>
      </c>
      <c r="G2036" s="335">
        <v>165000</v>
      </c>
      <c r="H2036" s="335">
        <f>G2036*I2036</f>
        <v>495000</v>
      </c>
      <c r="I2036" s="335">
        <v>3</v>
      </c>
    </row>
    <row r="2037" spans="1:9" x14ac:dyDescent="0.25">
      <c r="A2037" s="872"/>
      <c r="B2037" s="678"/>
      <c r="C2037" s="141" t="s">
        <v>5837</v>
      </c>
      <c r="D2037" s="142" t="s">
        <v>4065</v>
      </c>
      <c r="E2037" s="141" t="s">
        <v>14</v>
      </c>
      <c r="F2037" s="141" t="s">
        <v>15</v>
      </c>
      <c r="G2037" s="335">
        <v>280000</v>
      </c>
      <c r="H2037" s="365">
        <v>280</v>
      </c>
      <c r="I2037" s="335">
        <v>1</v>
      </c>
    </row>
    <row r="2038" spans="1:9" x14ac:dyDescent="0.25">
      <c r="A2038" s="872"/>
      <c r="B2038" s="678"/>
      <c r="C2038" s="141" t="s">
        <v>5836</v>
      </c>
      <c r="D2038" s="142" t="s">
        <v>457</v>
      </c>
      <c r="E2038" s="141" t="s">
        <v>14</v>
      </c>
      <c r="F2038" s="141" t="s">
        <v>15</v>
      </c>
      <c r="G2038" s="335">
        <v>150000</v>
      </c>
      <c r="H2038" s="365">
        <v>1200</v>
      </c>
      <c r="I2038" s="335">
        <v>8</v>
      </c>
    </row>
    <row r="2039" spans="1:9" x14ac:dyDescent="0.25">
      <c r="A2039" s="872"/>
      <c r="B2039" s="678"/>
      <c r="C2039" s="141" t="s">
        <v>5838</v>
      </c>
      <c r="D2039" s="142" t="s">
        <v>706</v>
      </c>
      <c r="E2039" s="141" t="s">
        <v>14</v>
      </c>
      <c r="F2039" s="141" t="s">
        <v>15</v>
      </c>
      <c r="G2039" s="335">
        <v>70000</v>
      </c>
      <c r="H2039" s="365">
        <v>700</v>
      </c>
      <c r="I2039" s="335">
        <v>10</v>
      </c>
    </row>
    <row r="2040" spans="1:9" x14ac:dyDescent="0.25">
      <c r="A2040" s="872"/>
      <c r="B2040" s="678"/>
      <c r="C2040" s="141" t="s">
        <v>6786</v>
      </c>
      <c r="D2040" s="142" t="s">
        <v>706</v>
      </c>
      <c r="E2040" s="141" t="s">
        <v>14</v>
      </c>
      <c r="F2040" s="141" t="s">
        <v>15</v>
      </c>
      <c r="G2040" s="335">
        <v>250000</v>
      </c>
      <c r="H2040" s="53">
        <v>250000</v>
      </c>
      <c r="I2040" s="335">
        <v>1</v>
      </c>
    </row>
    <row r="2041" spans="1:9" x14ac:dyDescent="0.25">
      <c r="A2041" s="872"/>
      <c r="B2041" s="678"/>
      <c r="C2041" s="141" t="s">
        <v>5839</v>
      </c>
      <c r="D2041" s="142" t="s">
        <v>5840</v>
      </c>
      <c r="E2041" s="141" t="s">
        <v>14</v>
      </c>
      <c r="F2041" s="141" t="s">
        <v>15</v>
      </c>
      <c r="G2041" s="335">
        <v>80000</v>
      </c>
      <c r="H2041" s="365">
        <v>160</v>
      </c>
      <c r="I2041" s="335">
        <v>2</v>
      </c>
    </row>
    <row r="2042" spans="1:9" x14ac:dyDescent="0.25">
      <c r="A2042" s="872"/>
      <c r="B2042" s="678"/>
      <c r="C2042" s="141" t="s">
        <v>6788</v>
      </c>
      <c r="D2042" s="142" t="s">
        <v>117</v>
      </c>
      <c r="E2042" s="141" t="s">
        <v>14</v>
      </c>
      <c r="F2042" s="141" t="s">
        <v>15</v>
      </c>
      <c r="G2042" s="335">
        <v>150000</v>
      </c>
      <c r="H2042" s="365">
        <v>300</v>
      </c>
      <c r="I2042" s="335">
        <v>2</v>
      </c>
    </row>
    <row r="2043" spans="1:9" x14ac:dyDescent="0.25">
      <c r="A2043" s="872"/>
      <c r="B2043" s="678"/>
      <c r="C2043" s="141"/>
      <c r="D2043" s="142"/>
      <c r="E2043" s="141"/>
      <c r="F2043" s="141"/>
      <c r="G2043" s="335"/>
      <c r="H2043" s="365"/>
      <c r="I2043" s="335"/>
    </row>
    <row r="2044" spans="1:9" x14ac:dyDescent="0.25">
      <c r="A2044" s="872"/>
      <c r="B2044" s="678"/>
      <c r="C2044" s="141" t="s">
        <v>6787</v>
      </c>
      <c r="D2044" s="142" t="s">
        <v>5841</v>
      </c>
      <c r="E2044" s="141" t="s">
        <v>14</v>
      </c>
      <c r="F2044" s="141" t="s">
        <v>15</v>
      </c>
      <c r="G2044" s="335">
        <v>15000</v>
      </c>
      <c r="H2044" s="365">
        <v>30</v>
      </c>
      <c r="I2044" s="335">
        <v>2</v>
      </c>
    </row>
    <row r="2045" spans="1:9" x14ac:dyDescent="0.25">
      <c r="A2045" s="872"/>
      <c r="B2045" s="678"/>
      <c r="C2045" s="141" t="s">
        <v>6783</v>
      </c>
      <c r="D2045" s="142" t="s">
        <v>5842</v>
      </c>
      <c r="E2045" s="141" t="s">
        <v>14</v>
      </c>
      <c r="F2045" s="141" t="s">
        <v>15</v>
      </c>
      <c r="G2045" s="335">
        <v>10000</v>
      </c>
      <c r="H2045" s="365">
        <v>100000</v>
      </c>
      <c r="I2045" s="335">
        <v>10</v>
      </c>
    </row>
    <row r="2046" spans="1:9" x14ac:dyDescent="0.25">
      <c r="A2046" s="872"/>
      <c r="B2046" s="678"/>
      <c r="C2046" s="141" t="s">
        <v>5843</v>
      </c>
      <c r="D2046" s="142" t="s">
        <v>466</v>
      </c>
      <c r="E2046" s="141" t="s">
        <v>14</v>
      </c>
      <c r="F2046" s="141" t="s">
        <v>15</v>
      </c>
      <c r="G2046" s="335">
        <v>45000</v>
      </c>
      <c r="H2046" s="365">
        <v>90</v>
      </c>
      <c r="I2046" s="335">
        <v>2</v>
      </c>
    </row>
    <row r="2047" spans="1:9" x14ac:dyDescent="0.25">
      <c r="A2047" s="872"/>
      <c r="B2047" s="678"/>
      <c r="C2047" s="139">
        <v>42961290</v>
      </c>
      <c r="D2047" s="140" t="s">
        <v>473</v>
      </c>
      <c r="E2047" s="15" t="s">
        <v>14</v>
      </c>
      <c r="F2047" s="15" t="s">
        <v>15</v>
      </c>
      <c r="G2047" s="366">
        <v>62000</v>
      </c>
      <c r="H2047" s="366">
        <v>186000</v>
      </c>
      <c r="I2047" s="366">
        <v>3</v>
      </c>
    </row>
    <row r="2048" spans="1:9" x14ac:dyDescent="0.25">
      <c r="A2048" s="872"/>
      <c r="B2048" s="650" t="s">
        <v>118</v>
      </c>
      <c r="C2048" s="650"/>
      <c r="D2048" s="650"/>
      <c r="E2048" s="650"/>
      <c r="F2048" s="650"/>
      <c r="G2048" s="650"/>
      <c r="H2048" s="72">
        <v>55689987.439999998</v>
      </c>
      <c r="I2048" s="72"/>
    </row>
    <row r="2049" spans="1:9" x14ac:dyDescent="0.25">
      <c r="A2049" s="872"/>
      <c r="B2049" s="678">
        <v>4212</v>
      </c>
      <c r="C2049" s="139">
        <v>65211100</v>
      </c>
      <c r="D2049" s="140" t="s">
        <v>119</v>
      </c>
      <c r="E2049" s="15" t="s">
        <v>120</v>
      </c>
      <c r="F2049" s="15" t="s">
        <v>474</v>
      </c>
      <c r="G2049" s="16">
        <v>139</v>
      </c>
      <c r="H2049" s="16">
        <v>5560000</v>
      </c>
      <c r="I2049" s="16">
        <v>40000</v>
      </c>
    </row>
    <row r="2050" spans="1:9" x14ac:dyDescent="0.25">
      <c r="A2050" s="872"/>
      <c r="B2050" s="678"/>
      <c r="C2050" s="139">
        <v>65311100</v>
      </c>
      <c r="D2050" s="140" t="s">
        <v>122</v>
      </c>
      <c r="E2050" s="15" t="s">
        <v>120</v>
      </c>
      <c r="F2050" s="15" t="s">
        <v>475</v>
      </c>
      <c r="G2050" s="16">
        <v>44.98</v>
      </c>
      <c r="H2050" s="16">
        <v>25369979.439999998</v>
      </c>
      <c r="I2050" s="16">
        <v>564028</v>
      </c>
    </row>
    <row r="2051" spans="1:9" x14ac:dyDescent="0.25">
      <c r="A2051" s="872"/>
      <c r="B2051" s="678">
        <v>4213</v>
      </c>
      <c r="C2051" s="139">
        <v>65111100</v>
      </c>
      <c r="D2051" s="140" t="s">
        <v>123</v>
      </c>
      <c r="E2051" s="15" t="s">
        <v>120</v>
      </c>
      <c r="F2051" s="15" t="s">
        <v>474</v>
      </c>
      <c r="G2051" s="16">
        <v>180</v>
      </c>
      <c r="H2051" s="16">
        <v>910008.00000000012</v>
      </c>
      <c r="I2051" s="16">
        <v>5055.6000000000004</v>
      </c>
    </row>
    <row r="2052" spans="1:9" ht="45" x14ac:dyDescent="0.25">
      <c r="A2052" s="872"/>
      <c r="B2052" s="678"/>
      <c r="C2052" s="141" t="s">
        <v>476</v>
      </c>
      <c r="D2052" s="142" t="s">
        <v>125</v>
      </c>
      <c r="E2052" s="12" t="s">
        <v>126</v>
      </c>
      <c r="F2052" s="12" t="s">
        <v>121</v>
      </c>
      <c r="G2052" s="14">
        <v>184000</v>
      </c>
      <c r="H2052" s="14">
        <v>184000</v>
      </c>
      <c r="I2052" s="14">
        <v>1</v>
      </c>
    </row>
    <row r="2053" spans="1:9" ht="30" x14ac:dyDescent="0.25">
      <c r="A2053" s="872"/>
      <c r="B2053" s="678">
        <v>4214</v>
      </c>
      <c r="C2053" s="141" t="s">
        <v>477</v>
      </c>
      <c r="D2053" s="142" t="s">
        <v>128</v>
      </c>
      <c r="E2053" s="12" t="s">
        <v>120</v>
      </c>
      <c r="F2053" s="12" t="s">
        <v>121</v>
      </c>
      <c r="G2053" s="14">
        <v>5000000</v>
      </c>
      <c r="H2053" s="14">
        <v>5000000</v>
      </c>
      <c r="I2053" s="14">
        <v>1</v>
      </c>
    </row>
    <row r="2054" spans="1:9" ht="30" x14ac:dyDescent="0.25">
      <c r="A2054" s="872"/>
      <c r="B2054" s="678"/>
      <c r="C2054" s="141" t="s">
        <v>478</v>
      </c>
      <c r="D2054" s="142" t="s">
        <v>130</v>
      </c>
      <c r="E2054" s="12" t="s">
        <v>14</v>
      </c>
      <c r="F2054" s="12" t="s">
        <v>121</v>
      </c>
      <c r="G2054" s="14">
        <v>2280000</v>
      </c>
      <c r="H2054" s="14">
        <v>2280000</v>
      </c>
      <c r="I2054" s="14">
        <v>1</v>
      </c>
    </row>
    <row r="2055" spans="1:9" ht="30" x14ac:dyDescent="0.25">
      <c r="A2055" s="872"/>
      <c r="B2055" s="678"/>
      <c r="C2055" s="139">
        <v>64211130</v>
      </c>
      <c r="D2055" s="140" t="s">
        <v>131</v>
      </c>
      <c r="E2055" s="15" t="s">
        <v>120</v>
      </c>
      <c r="F2055" s="15" t="s">
        <v>121</v>
      </c>
      <c r="G2055" s="16">
        <v>1152000</v>
      </c>
      <c r="H2055" s="16">
        <v>1152000</v>
      </c>
      <c r="I2055" s="16">
        <v>1</v>
      </c>
    </row>
    <row r="2056" spans="1:9" ht="30" x14ac:dyDescent="0.25">
      <c r="A2056" s="872"/>
      <c r="B2056" s="678"/>
      <c r="C2056" s="141" t="s">
        <v>479</v>
      </c>
      <c r="D2056" s="142" t="s">
        <v>133</v>
      </c>
      <c r="E2056" s="12" t="s">
        <v>14</v>
      </c>
      <c r="F2056" s="12" t="s">
        <v>121</v>
      </c>
      <c r="G2056" s="14">
        <v>205000</v>
      </c>
      <c r="H2056" s="14">
        <v>205000</v>
      </c>
      <c r="I2056" s="14">
        <v>1</v>
      </c>
    </row>
    <row r="2057" spans="1:9" ht="45" x14ac:dyDescent="0.25">
      <c r="A2057" s="872"/>
      <c r="B2057" s="678">
        <v>4215</v>
      </c>
      <c r="C2057" s="139">
        <v>66511180</v>
      </c>
      <c r="D2057" s="140" t="s">
        <v>480</v>
      </c>
      <c r="E2057" s="15" t="s">
        <v>120</v>
      </c>
      <c r="F2057" s="15" t="s">
        <v>15</v>
      </c>
      <c r="G2057" s="16">
        <v>130000</v>
      </c>
      <c r="H2057" s="16">
        <v>130000</v>
      </c>
      <c r="I2057" s="16">
        <v>1</v>
      </c>
    </row>
    <row r="2058" spans="1:9" ht="45" x14ac:dyDescent="0.25">
      <c r="A2058" s="872"/>
      <c r="B2058" s="678"/>
      <c r="C2058" s="139">
        <v>66511180</v>
      </c>
      <c r="D2058" s="140" t="s">
        <v>481</v>
      </c>
      <c r="E2058" s="15" t="s">
        <v>120</v>
      </c>
      <c r="F2058" s="15" t="s">
        <v>15</v>
      </c>
      <c r="G2058" s="16">
        <v>130000</v>
      </c>
      <c r="H2058" s="16">
        <v>130000</v>
      </c>
      <c r="I2058" s="16">
        <v>1</v>
      </c>
    </row>
    <row r="2059" spans="1:9" ht="45" x14ac:dyDescent="0.25">
      <c r="A2059" s="872"/>
      <c r="B2059" s="678"/>
      <c r="C2059" s="139">
        <v>66511180</v>
      </c>
      <c r="D2059" s="140" t="s">
        <v>482</v>
      </c>
      <c r="E2059" s="15" t="s">
        <v>120</v>
      </c>
      <c r="F2059" s="15" t="s">
        <v>15</v>
      </c>
      <c r="G2059" s="16">
        <v>95000</v>
      </c>
      <c r="H2059" s="16">
        <v>95000</v>
      </c>
      <c r="I2059" s="16">
        <v>1</v>
      </c>
    </row>
    <row r="2060" spans="1:9" ht="45" x14ac:dyDescent="0.25">
      <c r="A2060" s="872"/>
      <c r="B2060" s="678"/>
      <c r="C2060" s="139">
        <v>66511180</v>
      </c>
      <c r="D2060" s="140" t="s">
        <v>482</v>
      </c>
      <c r="E2060" s="15" t="s">
        <v>120</v>
      </c>
      <c r="F2060" s="15" t="s">
        <v>15</v>
      </c>
      <c r="G2060" s="16">
        <v>95000</v>
      </c>
      <c r="H2060" s="16">
        <v>95000</v>
      </c>
      <c r="I2060" s="16">
        <v>1</v>
      </c>
    </row>
    <row r="2061" spans="1:9" x14ac:dyDescent="0.25">
      <c r="A2061" s="872"/>
      <c r="B2061" s="12">
        <v>4222</v>
      </c>
      <c r="C2061" s="139">
        <v>79991200</v>
      </c>
      <c r="D2061" s="140" t="s">
        <v>483</v>
      </c>
      <c r="E2061" s="15" t="s">
        <v>120</v>
      </c>
      <c r="F2061" s="15" t="s">
        <v>121</v>
      </c>
      <c r="G2061" s="16">
        <v>1000000</v>
      </c>
      <c r="H2061" s="16">
        <v>1000000</v>
      </c>
      <c r="I2061" s="16">
        <v>1</v>
      </c>
    </row>
    <row r="2062" spans="1:9" x14ac:dyDescent="0.25">
      <c r="A2062" s="872"/>
      <c r="B2062" s="12">
        <v>4231</v>
      </c>
      <c r="C2062" s="141" t="s">
        <v>484</v>
      </c>
      <c r="D2062" s="142" t="s">
        <v>485</v>
      </c>
      <c r="E2062" s="12" t="s">
        <v>14</v>
      </c>
      <c r="F2062" s="12" t="s">
        <v>15</v>
      </c>
      <c r="G2062" s="14">
        <v>1000</v>
      </c>
      <c r="H2062" s="14">
        <v>280000</v>
      </c>
      <c r="I2062" s="14">
        <v>280</v>
      </c>
    </row>
    <row r="2063" spans="1:9" ht="30" x14ac:dyDescent="0.25">
      <c r="A2063" s="872"/>
      <c r="B2063" s="678">
        <v>4232</v>
      </c>
      <c r="C2063" s="139">
        <v>72261160</v>
      </c>
      <c r="D2063" s="140" t="s">
        <v>486</v>
      </c>
      <c r="E2063" s="15" t="s">
        <v>120</v>
      </c>
      <c r="F2063" s="15" t="s">
        <v>121</v>
      </c>
      <c r="G2063" s="16">
        <v>234000</v>
      </c>
      <c r="H2063" s="16">
        <v>234000</v>
      </c>
      <c r="I2063" s="16">
        <v>1</v>
      </c>
    </row>
    <row r="2064" spans="1:9" ht="45" x14ac:dyDescent="0.25">
      <c r="A2064" s="872"/>
      <c r="B2064" s="678"/>
      <c r="C2064" s="141" t="s">
        <v>487</v>
      </c>
      <c r="D2064" s="142" t="s">
        <v>488</v>
      </c>
      <c r="E2064" s="12" t="s">
        <v>14</v>
      </c>
      <c r="F2064" s="12" t="s">
        <v>121</v>
      </c>
      <c r="G2064" s="14">
        <v>180000</v>
      </c>
      <c r="H2064" s="14">
        <v>180000</v>
      </c>
      <c r="I2064" s="14">
        <v>1</v>
      </c>
    </row>
    <row r="2065" spans="1:9" x14ac:dyDescent="0.25">
      <c r="A2065" s="872"/>
      <c r="B2065" s="12">
        <v>4237</v>
      </c>
      <c r="C2065" s="139">
        <v>79111200</v>
      </c>
      <c r="D2065" s="140" t="s">
        <v>141</v>
      </c>
      <c r="E2065" s="15" t="s">
        <v>120</v>
      </c>
      <c r="F2065" s="15" t="s">
        <v>121</v>
      </c>
      <c r="G2065" s="16">
        <v>1000000</v>
      </c>
      <c r="H2065" s="16">
        <v>1000000</v>
      </c>
      <c r="I2065" s="16">
        <v>1</v>
      </c>
    </row>
    <row r="2066" spans="1:9" x14ac:dyDescent="0.25">
      <c r="A2066" s="872"/>
      <c r="B2066" s="280"/>
      <c r="C2066" s="294"/>
      <c r="D2066" s="294"/>
      <c r="E2066" s="281"/>
      <c r="F2066" s="281"/>
      <c r="G2066" s="16"/>
      <c r="H2066" s="16"/>
      <c r="I2066" s="16"/>
    </row>
    <row r="2067" spans="1:9" ht="30" x14ac:dyDescent="0.25">
      <c r="A2067" s="872"/>
      <c r="B2067" s="12">
        <v>4239</v>
      </c>
      <c r="C2067" s="139">
        <v>79951110</v>
      </c>
      <c r="D2067" s="140" t="s">
        <v>278</v>
      </c>
      <c r="E2067" s="15" t="s">
        <v>14</v>
      </c>
      <c r="F2067" s="15" t="s">
        <v>121</v>
      </c>
      <c r="G2067" s="16">
        <v>900000</v>
      </c>
      <c r="H2067" s="16">
        <v>900000</v>
      </c>
      <c r="I2067" s="16">
        <v>1</v>
      </c>
    </row>
    <row r="2068" spans="1:9" ht="30" x14ac:dyDescent="0.25">
      <c r="A2068" s="872"/>
      <c r="B2068" s="678">
        <v>4241</v>
      </c>
      <c r="C2068" s="141" t="s">
        <v>489</v>
      </c>
      <c r="D2068" s="142" t="s">
        <v>490</v>
      </c>
      <c r="E2068" s="12" t="s">
        <v>126</v>
      </c>
      <c r="F2068" s="12" t="s">
        <v>121</v>
      </c>
      <c r="G2068" s="14">
        <v>700000</v>
      </c>
      <c r="H2068" s="14">
        <v>700000</v>
      </c>
      <c r="I2068" s="14">
        <v>1</v>
      </c>
    </row>
    <row r="2069" spans="1:9" ht="30" x14ac:dyDescent="0.25">
      <c r="A2069" s="872"/>
      <c r="B2069" s="678"/>
      <c r="C2069" s="141" t="s">
        <v>491</v>
      </c>
      <c r="D2069" s="142" t="s">
        <v>492</v>
      </c>
      <c r="E2069" s="12" t="s">
        <v>126</v>
      </c>
      <c r="F2069" s="12" t="s">
        <v>121</v>
      </c>
      <c r="G2069" s="14">
        <v>20000</v>
      </c>
      <c r="H2069" s="14">
        <v>20000</v>
      </c>
      <c r="I2069" s="14">
        <v>1</v>
      </c>
    </row>
    <row r="2070" spans="1:9" ht="30" x14ac:dyDescent="0.25">
      <c r="A2070" s="872"/>
      <c r="B2070" s="678"/>
      <c r="C2070" s="141" t="s">
        <v>493</v>
      </c>
      <c r="D2070" s="142" t="s">
        <v>494</v>
      </c>
      <c r="E2070" s="12" t="s">
        <v>126</v>
      </c>
      <c r="F2070" s="12" t="s">
        <v>121</v>
      </c>
      <c r="G2070" s="14">
        <v>594000</v>
      </c>
      <c r="H2070" s="14">
        <v>594000</v>
      </c>
      <c r="I2070" s="14">
        <v>1</v>
      </c>
    </row>
    <row r="2071" spans="1:9" ht="45" x14ac:dyDescent="0.25">
      <c r="A2071" s="872"/>
      <c r="B2071" s="678"/>
      <c r="C2071" s="141" t="s">
        <v>495</v>
      </c>
      <c r="D2071" s="142" t="s">
        <v>142</v>
      </c>
      <c r="E2071" s="12" t="s">
        <v>120</v>
      </c>
      <c r="F2071" s="12" t="s">
        <v>121</v>
      </c>
      <c r="G2071" s="14">
        <v>131000</v>
      </c>
      <c r="H2071" s="14">
        <v>131000</v>
      </c>
      <c r="I2071" s="14">
        <v>1</v>
      </c>
    </row>
    <row r="2072" spans="1:9" ht="30" x14ac:dyDescent="0.25">
      <c r="A2072" s="872"/>
      <c r="B2072" s="678"/>
      <c r="C2072" s="141" t="s">
        <v>496</v>
      </c>
      <c r="D2072" s="142" t="s">
        <v>497</v>
      </c>
      <c r="E2072" s="12" t="s">
        <v>120</v>
      </c>
      <c r="F2072" s="12" t="s">
        <v>121</v>
      </c>
      <c r="G2072" s="14">
        <v>40000</v>
      </c>
      <c r="H2072" s="14">
        <v>40000</v>
      </c>
      <c r="I2072" s="14">
        <v>1</v>
      </c>
    </row>
    <row r="2073" spans="1:9" x14ac:dyDescent="0.25">
      <c r="A2073" s="872"/>
      <c r="B2073" s="678"/>
      <c r="C2073" s="141" t="s">
        <v>498</v>
      </c>
      <c r="D2073" s="142" t="s">
        <v>499</v>
      </c>
      <c r="E2073" s="12" t="s">
        <v>14</v>
      </c>
      <c r="F2073" s="12" t="s">
        <v>121</v>
      </c>
      <c r="G2073" s="14">
        <v>1000000</v>
      </c>
      <c r="H2073" s="14">
        <v>1000000</v>
      </c>
      <c r="I2073" s="14">
        <v>1</v>
      </c>
    </row>
    <row r="2074" spans="1:9" ht="30" x14ac:dyDescent="0.25">
      <c r="A2074" s="872"/>
      <c r="B2074" s="678">
        <v>4252</v>
      </c>
      <c r="C2074" s="141" t="s">
        <v>500</v>
      </c>
      <c r="D2074" s="142" t="s">
        <v>501</v>
      </c>
      <c r="E2074" s="12" t="s">
        <v>126</v>
      </c>
      <c r="F2074" s="12" t="s">
        <v>121</v>
      </c>
      <c r="G2074" s="14">
        <v>750000</v>
      </c>
      <c r="H2074" s="14">
        <v>750000</v>
      </c>
      <c r="I2074" s="14">
        <v>1</v>
      </c>
    </row>
    <row r="2075" spans="1:9" ht="30" x14ac:dyDescent="0.25">
      <c r="A2075" s="872"/>
      <c r="B2075" s="678"/>
      <c r="C2075" s="141" t="s">
        <v>502</v>
      </c>
      <c r="D2075" s="142" t="s">
        <v>503</v>
      </c>
      <c r="E2075" s="12" t="s">
        <v>126</v>
      </c>
      <c r="F2075" s="12" t="s">
        <v>121</v>
      </c>
      <c r="G2075" s="14">
        <v>1500000</v>
      </c>
      <c r="H2075" s="14">
        <v>1500000</v>
      </c>
      <c r="I2075" s="14">
        <v>1</v>
      </c>
    </row>
    <row r="2076" spans="1:9" ht="30" x14ac:dyDescent="0.25">
      <c r="A2076" s="872"/>
      <c r="B2076" s="678"/>
      <c r="C2076" s="141" t="s">
        <v>504</v>
      </c>
      <c r="D2076" s="142" t="s">
        <v>505</v>
      </c>
      <c r="E2076" s="12" t="s">
        <v>126</v>
      </c>
      <c r="F2076" s="12" t="s">
        <v>121</v>
      </c>
      <c r="G2076" s="14">
        <v>1650000</v>
      </c>
      <c r="H2076" s="14">
        <v>1650000</v>
      </c>
      <c r="I2076" s="14">
        <v>1</v>
      </c>
    </row>
    <row r="2077" spans="1:9" ht="30" x14ac:dyDescent="0.25">
      <c r="A2077" s="872"/>
      <c r="B2077" s="678"/>
      <c r="C2077" s="141" t="s">
        <v>506</v>
      </c>
      <c r="D2077" s="142" t="s">
        <v>507</v>
      </c>
      <c r="E2077" s="12" t="s">
        <v>149</v>
      </c>
      <c r="F2077" s="12" t="s">
        <v>121</v>
      </c>
      <c r="G2077" s="14">
        <v>1000000</v>
      </c>
      <c r="H2077" s="14">
        <v>1000000</v>
      </c>
      <c r="I2077" s="14">
        <v>1</v>
      </c>
    </row>
    <row r="2078" spans="1:9" ht="45" x14ac:dyDescent="0.25">
      <c r="A2078" s="872"/>
      <c r="B2078" s="678"/>
      <c r="C2078" s="141" t="s">
        <v>508</v>
      </c>
      <c r="D2078" s="142" t="s">
        <v>509</v>
      </c>
      <c r="E2078" s="12" t="s">
        <v>149</v>
      </c>
      <c r="F2078" s="12" t="s">
        <v>121</v>
      </c>
      <c r="G2078" s="14">
        <v>1000000</v>
      </c>
      <c r="H2078" s="14">
        <v>1000000</v>
      </c>
      <c r="I2078" s="14">
        <v>1</v>
      </c>
    </row>
    <row r="2079" spans="1:9" ht="30" x14ac:dyDescent="0.25">
      <c r="A2079" s="872"/>
      <c r="B2079" s="678"/>
      <c r="C2079" s="141" t="s">
        <v>510</v>
      </c>
      <c r="D2079" s="142" t="s">
        <v>151</v>
      </c>
      <c r="E2079" s="12" t="s">
        <v>149</v>
      </c>
      <c r="F2079" s="12" t="s">
        <v>121</v>
      </c>
      <c r="G2079" s="14">
        <v>2100000</v>
      </c>
      <c r="H2079" s="14">
        <v>2100000</v>
      </c>
      <c r="I2079" s="14">
        <v>1</v>
      </c>
    </row>
    <row r="2080" spans="1:9" ht="45" x14ac:dyDescent="0.25">
      <c r="A2080" s="872"/>
      <c r="B2080" s="678"/>
      <c r="C2080" s="141" t="s">
        <v>511</v>
      </c>
      <c r="D2080" s="142" t="s">
        <v>512</v>
      </c>
      <c r="E2080" s="12" t="s">
        <v>149</v>
      </c>
      <c r="F2080" s="12" t="s">
        <v>121</v>
      </c>
      <c r="G2080" s="14">
        <v>500000</v>
      </c>
      <c r="H2080" s="14">
        <v>500000</v>
      </c>
      <c r="I2080" s="14">
        <v>1</v>
      </c>
    </row>
    <row r="2081" spans="1:9" x14ac:dyDescent="0.25">
      <c r="A2081" s="872"/>
      <c r="B2081" s="649" t="s">
        <v>513</v>
      </c>
      <c r="C2081" s="649"/>
      <c r="D2081" s="649"/>
      <c r="E2081" s="649"/>
      <c r="F2081" s="649"/>
      <c r="G2081" s="649"/>
      <c r="H2081" s="2">
        <v>19929500</v>
      </c>
      <c r="I2081" s="2"/>
    </row>
    <row r="2082" spans="1:9" x14ac:dyDescent="0.25">
      <c r="A2082" s="872"/>
      <c r="B2082" s="650" t="s">
        <v>154</v>
      </c>
      <c r="C2082" s="650"/>
      <c r="D2082" s="650"/>
      <c r="E2082" s="650"/>
      <c r="F2082" s="650"/>
      <c r="G2082" s="650"/>
      <c r="H2082" s="72">
        <v>19929500</v>
      </c>
      <c r="I2082" s="72"/>
    </row>
    <row r="2083" spans="1:9" ht="45" x14ac:dyDescent="0.25">
      <c r="A2083" s="872"/>
      <c r="B2083" s="12">
        <v>5113</v>
      </c>
      <c r="C2083" s="139">
        <v>45461100</v>
      </c>
      <c r="D2083" s="140" t="s">
        <v>514</v>
      </c>
      <c r="E2083" s="15" t="s">
        <v>126</v>
      </c>
      <c r="F2083" s="15" t="s">
        <v>121</v>
      </c>
      <c r="G2083" s="16">
        <v>19929500</v>
      </c>
      <c r="H2083" s="16">
        <v>19929500</v>
      </c>
      <c r="I2083" s="16">
        <v>1</v>
      </c>
    </row>
    <row r="2084" spans="1:9" x14ac:dyDescent="0.25">
      <c r="A2084" s="872"/>
      <c r="B2084" s="650" t="s">
        <v>118</v>
      </c>
      <c r="C2084" s="650"/>
      <c r="D2084" s="650"/>
      <c r="E2084" s="650"/>
      <c r="F2084" s="650"/>
      <c r="G2084" s="650"/>
      <c r="H2084" s="72">
        <v>0</v>
      </c>
      <c r="I2084" s="72"/>
    </row>
    <row r="2085" spans="1:9" ht="45" x14ac:dyDescent="0.25">
      <c r="A2085" s="872"/>
      <c r="B2085" s="12">
        <v>4251</v>
      </c>
      <c r="C2085" s="141" t="s">
        <v>5288</v>
      </c>
      <c r="D2085" s="142" t="s">
        <v>515</v>
      </c>
      <c r="E2085" s="91" t="s">
        <v>126</v>
      </c>
      <c r="F2085" s="91" t="s">
        <v>121</v>
      </c>
      <c r="G2085" s="91">
        <v>70000</v>
      </c>
      <c r="H2085" s="91">
        <f>G2085*I2085</f>
        <v>70000</v>
      </c>
      <c r="I2085" s="91">
        <v>1</v>
      </c>
    </row>
    <row r="2086" spans="1:9" ht="45" x14ac:dyDescent="0.25">
      <c r="A2086" s="872"/>
      <c r="B2086" s="12">
        <v>5113</v>
      </c>
      <c r="C2086" s="139">
        <v>98111140</v>
      </c>
      <c r="D2086" s="140" t="s">
        <v>516</v>
      </c>
      <c r="E2086" s="15" t="s">
        <v>120</v>
      </c>
      <c r="F2086" s="15" t="s">
        <v>121</v>
      </c>
      <c r="G2086" s="16">
        <v>0</v>
      </c>
      <c r="H2086" s="16">
        <v>0</v>
      </c>
      <c r="I2086" s="16">
        <v>1</v>
      </c>
    </row>
    <row r="2087" spans="1:9" x14ac:dyDescent="0.25">
      <c r="A2087" s="872"/>
      <c r="B2087" s="649" t="s">
        <v>517</v>
      </c>
      <c r="C2087" s="649"/>
      <c r="D2087" s="649"/>
      <c r="E2087" s="649"/>
      <c r="F2087" s="649"/>
      <c r="G2087" s="649"/>
      <c r="H2087" s="2">
        <v>799600</v>
      </c>
      <c r="I2087" s="2"/>
    </row>
    <row r="2088" spans="1:9" x14ac:dyDescent="0.25">
      <c r="A2088" s="872"/>
      <c r="B2088" s="650" t="s">
        <v>118</v>
      </c>
      <c r="C2088" s="650"/>
      <c r="D2088" s="650"/>
      <c r="E2088" s="650"/>
      <c r="F2088" s="650"/>
      <c r="G2088" s="650"/>
      <c r="H2088" s="72">
        <v>799600</v>
      </c>
      <c r="I2088" s="72"/>
    </row>
    <row r="2089" spans="1:9" x14ac:dyDescent="0.25">
      <c r="A2089" s="872"/>
      <c r="B2089" s="12">
        <v>4861</v>
      </c>
      <c r="C2089" s="139">
        <v>98391200</v>
      </c>
      <c r="D2089" s="140" t="s">
        <v>518</v>
      </c>
      <c r="E2089" s="15" t="s">
        <v>149</v>
      </c>
      <c r="F2089" s="15" t="s">
        <v>121</v>
      </c>
      <c r="G2089" s="16">
        <v>799600</v>
      </c>
      <c r="H2089" s="16">
        <v>799600</v>
      </c>
      <c r="I2089" s="16">
        <v>1</v>
      </c>
    </row>
    <row r="2090" spans="1:9" x14ac:dyDescent="0.25">
      <c r="A2090" s="872"/>
      <c r="B2090" s="649" t="s">
        <v>153</v>
      </c>
      <c r="C2090" s="649"/>
      <c r="D2090" s="649"/>
      <c r="E2090" s="649"/>
      <c r="F2090" s="649"/>
      <c r="G2090" s="649"/>
      <c r="H2090" s="2">
        <v>8000000</v>
      </c>
      <c r="I2090" s="2"/>
    </row>
    <row r="2091" spans="1:9" x14ac:dyDescent="0.25">
      <c r="A2091" s="872"/>
      <c r="B2091" s="650" t="s">
        <v>154</v>
      </c>
      <c r="C2091" s="650"/>
      <c r="D2091" s="650"/>
      <c r="E2091" s="650"/>
      <c r="F2091" s="650"/>
      <c r="G2091" s="650"/>
      <c r="H2091" s="72">
        <v>7200000</v>
      </c>
      <c r="I2091" s="72"/>
    </row>
    <row r="2092" spans="1:9" ht="30" x14ac:dyDescent="0.25">
      <c r="A2092" s="872"/>
      <c r="B2092" s="678">
        <v>5134</v>
      </c>
      <c r="C2092" s="139">
        <v>71241200</v>
      </c>
      <c r="D2092" s="140" t="s">
        <v>519</v>
      </c>
      <c r="E2092" s="15" t="s">
        <v>520</v>
      </c>
      <c r="F2092" s="15" t="s">
        <v>121</v>
      </c>
      <c r="G2092" s="16">
        <v>6200000</v>
      </c>
      <c r="H2092" s="16">
        <v>6200000</v>
      </c>
      <c r="I2092" s="16">
        <v>1</v>
      </c>
    </row>
    <row r="2093" spans="1:9" ht="30" x14ac:dyDescent="0.25">
      <c r="A2093" s="872"/>
      <c r="B2093" s="678"/>
      <c r="C2093" s="23" t="s">
        <v>5834</v>
      </c>
      <c r="D2093" s="24" t="s">
        <v>519</v>
      </c>
      <c r="E2093" s="23" t="s">
        <v>520</v>
      </c>
      <c r="F2093" s="23" t="s">
        <v>121</v>
      </c>
      <c r="G2093" s="338">
        <v>470</v>
      </c>
      <c r="H2093" s="338">
        <v>470</v>
      </c>
      <c r="I2093" s="53">
        <v>1</v>
      </c>
    </row>
    <row r="2094" spans="1:9" ht="30" x14ac:dyDescent="0.25">
      <c r="A2094" s="872"/>
      <c r="B2094" s="678"/>
      <c r="C2094" s="23" t="s">
        <v>521</v>
      </c>
      <c r="D2094" s="24" t="s">
        <v>522</v>
      </c>
      <c r="E2094" s="23" t="s">
        <v>520</v>
      </c>
      <c r="F2094" s="23" t="s">
        <v>121</v>
      </c>
      <c r="G2094" s="25">
        <v>1000000</v>
      </c>
      <c r="H2094" s="25">
        <v>1000000</v>
      </c>
      <c r="I2094" s="25">
        <v>1</v>
      </c>
    </row>
    <row r="2095" spans="1:9" ht="30" x14ac:dyDescent="0.25">
      <c r="A2095" s="872"/>
      <c r="B2095" s="678"/>
      <c r="C2095" s="23" t="s">
        <v>6397</v>
      </c>
      <c r="D2095" s="24" t="s">
        <v>519</v>
      </c>
      <c r="E2095" s="23" t="s">
        <v>520</v>
      </c>
      <c r="F2095" s="23" t="s">
        <v>121</v>
      </c>
      <c r="G2095" s="23">
        <v>715000</v>
      </c>
      <c r="H2095" s="23">
        <v>715000</v>
      </c>
      <c r="I2095" s="25">
        <v>1</v>
      </c>
    </row>
    <row r="2096" spans="1:9" ht="30" x14ac:dyDescent="0.25">
      <c r="A2096" s="872"/>
      <c r="B2096" s="678"/>
      <c r="C2096" s="139">
        <v>71241200</v>
      </c>
      <c r="D2096" s="140" t="s">
        <v>519</v>
      </c>
      <c r="E2096" s="15" t="s">
        <v>520</v>
      </c>
      <c r="F2096" s="15" t="s">
        <v>121</v>
      </c>
      <c r="G2096" s="16">
        <v>0</v>
      </c>
      <c r="H2096" s="16">
        <v>0</v>
      </c>
      <c r="I2096" s="16">
        <v>1</v>
      </c>
    </row>
    <row r="2097" spans="1:9" x14ac:dyDescent="0.25">
      <c r="A2097" s="872"/>
      <c r="B2097" s="650" t="s">
        <v>118</v>
      </c>
      <c r="C2097" s="650"/>
      <c r="D2097" s="650"/>
      <c r="E2097" s="650"/>
      <c r="F2097" s="650"/>
      <c r="G2097" s="650"/>
      <c r="H2097" s="72"/>
      <c r="I2097" s="72"/>
    </row>
    <row r="2098" spans="1:9" x14ac:dyDescent="0.25">
      <c r="A2098" s="872"/>
      <c r="B2098" s="657">
        <v>5134</v>
      </c>
      <c r="C2098" s="143" t="s">
        <v>6398</v>
      </c>
      <c r="D2098" s="143" t="s">
        <v>6399</v>
      </c>
      <c r="E2098" s="143" t="s">
        <v>126</v>
      </c>
      <c r="F2098" s="143" t="s">
        <v>121</v>
      </c>
      <c r="G2098" s="143">
        <v>250000</v>
      </c>
      <c r="H2098" s="143">
        <v>250000</v>
      </c>
      <c r="I2098" s="429">
        <v>1</v>
      </c>
    </row>
    <row r="2099" spans="1:9" x14ac:dyDescent="0.25">
      <c r="A2099" s="872"/>
      <c r="B2099" s="659"/>
      <c r="C2099" s="143" t="s">
        <v>523</v>
      </c>
      <c r="D2099" s="142" t="s">
        <v>164</v>
      </c>
      <c r="E2099" s="12" t="s">
        <v>126</v>
      </c>
      <c r="F2099" s="12" t="s">
        <v>121</v>
      </c>
      <c r="G2099" s="14">
        <v>800000</v>
      </c>
      <c r="H2099" s="14">
        <v>800000</v>
      </c>
      <c r="I2099" s="14">
        <v>1</v>
      </c>
    </row>
    <row r="2100" spans="1:9" x14ac:dyDescent="0.25">
      <c r="A2100" s="872"/>
      <c r="B2100" s="649" t="s">
        <v>524</v>
      </c>
      <c r="C2100" s="649"/>
      <c r="D2100" s="649"/>
      <c r="E2100" s="649"/>
      <c r="F2100" s="649"/>
      <c r="G2100" s="649"/>
      <c r="H2100" s="2">
        <v>1500000</v>
      </c>
      <c r="I2100" s="2"/>
    </row>
    <row r="2101" spans="1:9" x14ac:dyDescent="0.25">
      <c r="A2101" s="872"/>
      <c r="B2101" s="650" t="s">
        <v>118</v>
      </c>
      <c r="C2101" s="650"/>
      <c r="D2101" s="650"/>
      <c r="E2101" s="650"/>
      <c r="F2101" s="650"/>
      <c r="G2101" s="650"/>
      <c r="H2101" s="72">
        <v>1500000</v>
      </c>
      <c r="I2101" s="72"/>
    </row>
    <row r="2102" spans="1:9" ht="45" x14ac:dyDescent="0.25">
      <c r="A2102" s="872"/>
      <c r="B2102" s="672">
        <v>4239</v>
      </c>
      <c r="C2102" s="143" t="s">
        <v>6203</v>
      </c>
      <c r="D2102" s="144" t="s">
        <v>5553</v>
      </c>
      <c r="E2102" s="143" t="s">
        <v>14</v>
      </c>
      <c r="F2102" s="143" t="s">
        <v>121</v>
      </c>
      <c r="G2102" s="368">
        <v>450000</v>
      </c>
      <c r="H2102" s="368">
        <v>450000</v>
      </c>
      <c r="I2102" s="143">
        <v>1</v>
      </c>
    </row>
    <row r="2103" spans="1:9" ht="45" x14ac:dyDescent="0.25">
      <c r="A2103" s="872"/>
      <c r="B2103" s="674"/>
      <c r="C2103" s="143" t="s">
        <v>6204</v>
      </c>
      <c r="D2103" s="144" t="s">
        <v>5553</v>
      </c>
      <c r="E2103" s="143" t="s">
        <v>14</v>
      </c>
      <c r="F2103" s="143" t="s">
        <v>121</v>
      </c>
      <c r="G2103" s="368">
        <v>1050000</v>
      </c>
      <c r="H2103" s="368">
        <v>1050000</v>
      </c>
      <c r="I2103" s="143">
        <v>1</v>
      </c>
    </row>
    <row r="2104" spans="1:9" x14ac:dyDescent="0.25">
      <c r="A2104" s="872"/>
      <c r="B2104" s="649" t="s">
        <v>165</v>
      </c>
      <c r="C2104" s="649"/>
      <c r="D2104" s="649"/>
      <c r="E2104" s="649"/>
      <c r="F2104" s="649"/>
      <c r="G2104" s="649"/>
      <c r="H2104" s="2">
        <v>148189560</v>
      </c>
      <c r="I2104" s="2"/>
    </row>
    <row r="2105" spans="1:9" x14ac:dyDescent="0.25">
      <c r="A2105" s="872"/>
      <c r="B2105" s="650" t="s">
        <v>154</v>
      </c>
      <c r="C2105" s="650"/>
      <c r="D2105" s="650"/>
      <c r="E2105" s="650"/>
      <c r="F2105" s="650"/>
      <c r="G2105" s="650"/>
      <c r="H2105" s="72">
        <v>145294560</v>
      </c>
      <c r="I2105" s="72"/>
    </row>
    <row r="2106" spans="1:9" ht="30" x14ac:dyDescent="0.25">
      <c r="A2106" s="872"/>
      <c r="B2106" s="12">
        <v>4251</v>
      </c>
      <c r="C2106" s="143" t="s">
        <v>526</v>
      </c>
      <c r="D2106" s="142" t="s">
        <v>167</v>
      </c>
      <c r="E2106" s="12" t="s">
        <v>149</v>
      </c>
      <c r="F2106" s="12" t="s">
        <v>121</v>
      </c>
      <c r="G2106" s="14">
        <v>145294560</v>
      </c>
      <c r="H2106" s="14">
        <v>145294560</v>
      </c>
      <c r="I2106" s="14">
        <v>1</v>
      </c>
    </row>
    <row r="2107" spans="1:9" x14ac:dyDescent="0.25">
      <c r="A2107" s="872"/>
      <c r="B2107" s="650" t="s">
        <v>118</v>
      </c>
      <c r="C2107" s="650"/>
      <c r="D2107" s="650"/>
      <c r="E2107" s="650"/>
      <c r="F2107" s="650"/>
      <c r="G2107" s="650"/>
      <c r="H2107" s="72">
        <v>2895000</v>
      </c>
      <c r="I2107" s="72"/>
    </row>
    <row r="2108" spans="1:9" ht="30" x14ac:dyDescent="0.25">
      <c r="A2108" s="872"/>
      <c r="B2108" s="12">
        <v>4251</v>
      </c>
      <c r="C2108" s="141" t="s">
        <v>527</v>
      </c>
      <c r="D2108" s="142" t="s">
        <v>168</v>
      </c>
      <c r="E2108" s="12" t="s">
        <v>520</v>
      </c>
      <c r="F2108" s="12" t="s">
        <v>121</v>
      </c>
      <c r="G2108" s="14">
        <v>2895000</v>
      </c>
      <c r="H2108" s="14">
        <v>2895000</v>
      </c>
      <c r="I2108" s="14">
        <v>1</v>
      </c>
    </row>
    <row r="2109" spans="1:9" x14ac:dyDescent="0.25">
      <c r="A2109" s="872"/>
      <c r="B2109" s="649" t="s">
        <v>169</v>
      </c>
      <c r="C2109" s="649"/>
      <c r="D2109" s="649"/>
      <c r="E2109" s="649"/>
      <c r="F2109" s="649"/>
      <c r="G2109" s="649"/>
      <c r="H2109" s="2">
        <v>20675390</v>
      </c>
      <c r="I2109" s="2"/>
    </row>
    <row r="2110" spans="1:9" x14ac:dyDescent="0.25">
      <c r="A2110" s="872"/>
      <c r="B2110" s="650" t="s">
        <v>154</v>
      </c>
      <c r="C2110" s="650"/>
      <c r="D2110" s="650"/>
      <c r="E2110" s="650"/>
      <c r="F2110" s="650"/>
      <c r="G2110" s="650"/>
      <c r="H2110" s="72">
        <v>20261890</v>
      </c>
      <c r="I2110" s="72"/>
    </row>
    <row r="2111" spans="1:9" ht="30" x14ac:dyDescent="0.25">
      <c r="A2111" s="872"/>
      <c r="B2111" s="12">
        <v>4251</v>
      </c>
      <c r="C2111" s="143" t="s">
        <v>528</v>
      </c>
      <c r="D2111" s="142" t="s">
        <v>529</v>
      </c>
      <c r="E2111" s="12" t="s">
        <v>126</v>
      </c>
      <c r="F2111" s="12" t="s">
        <v>121</v>
      </c>
      <c r="G2111" s="14">
        <v>20261890</v>
      </c>
      <c r="H2111" s="14">
        <v>20261890</v>
      </c>
      <c r="I2111" s="14">
        <v>1</v>
      </c>
    </row>
    <row r="2112" spans="1:9" x14ac:dyDescent="0.25">
      <c r="A2112" s="872"/>
      <c r="B2112" s="650" t="s">
        <v>118</v>
      </c>
      <c r="C2112" s="650"/>
      <c r="D2112" s="650"/>
      <c r="E2112" s="650"/>
      <c r="F2112" s="650"/>
      <c r="G2112" s="650"/>
      <c r="H2112" s="72">
        <v>413500</v>
      </c>
      <c r="I2112" s="72"/>
    </row>
    <row r="2113" spans="1:9" ht="30" x14ac:dyDescent="0.25">
      <c r="A2113" s="872"/>
      <c r="B2113" s="12">
        <v>4251</v>
      </c>
      <c r="C2113" s="141" t="s">
        <v>530</v>
      </c>
      <c r="D2113" s="142" t="s">
        <v>168</v>
      </c>
      <c r="E2113" s="12" t="s">
        <v>520</v>
      </c>
      <c r="F2113" s="12" t="s">
        <v>121</v>
      </c>
      <c r="G2113" s="14">
        <v>413500</v>
      </c>
      <c r="H2113" s="14">
        <v>413500</v>
      </c>
      <c r="I2113" s="14">
        <v>1</v>
      </c>
    </row>
    <row r="2114" spans="1:9" x14ac:dyDescent="0.25">
      <c r="A2114" s="872"/>
      <c r="B2114" s="649" t="s">
        <v>173</v>
      </c>
      <c r="C2114" s="649"/>
      <c r="D2114" s="649"/>
      <c r="E2114" s="649"/>
      <c r="F2114" s="649"/>
      <c r="G2114" s="649"/>
      <c r="H2114" s="2">
        <v>20000000</v>
      </c>
      <c r="I2114" s="2"/>
    </row>
    <row r="2115" spans="1:9" x14ac:dyDescent="0.25">
      <c r="A2115" s="872"/>
      <c r="B2115" s="650" t="s">
        <v>154</v>
      </c>
      <c r="C2115" s="650"/>
      <c r="D2115" s="650"/>
      <c r="E2115" s="650"/>
      <c r="F2115" s="650"/>
      <c r="G2115" s="650"/>
      <c r="H2115" s="72">
        <v>20000000</v>
      </c>
      <c r="I2115" s="72"/>
    </row>
    <row r="2116" spans="1:9" x14ac:dyDescent="0.25">
      <c r="A2116" s="872"/>
      <c r="B2116" s="12">
        <v>5113</v>
      </c>
      <c r="C2116" s="139">
        <v>45411100</v>
      </c>
      <c r="D2116" s="140" t="s">
        <v>531</v>
      </c>
      <c r="E2116" s="15" t="s">
        <v>126</v>
      </c>
      <c r="F2116" s="15" t="s">
        <v>121</v>
      </c>
      <c r="G2116" s="26">
        <v>20000000</v>
      </c>
      <c r="H2116" s="26">
        <v>20000000</v>
      </c>
      <c r="I2116" s="16">
        <v>1</v>
      </c>
    </row>
    <row r="2117" spans="1:9" x14ac:dyDescent="0.25">
      <c r="A2117" s="872"/>
      <c r="B2117" s="650" t="s">
        <v>118</v>
      </c>
      <c r="C2117" s="650"/>
      <c r="D2117" s="650"/>
      <c r="E2117" s="650"/>
      <c r="F2117" s="650"/>
      <c r="G2117" s="650"/>
      <c r="H2117" s="72">
        <v>0</v>
      </c>
      <c r="I2117" s="72"/>
    </row>
    <row r="2118" spans="1:9" ht="30" x14ac:dyDescent="0.25">
      <c r="A2118" s="872"/>
      <c r="B2118" s="12">
        <v>5113</v>
      </c>
      <c r="C2118" s="139">
        <v>71351540</v>
      </c>
      <c r="D2118" s="140" t="s">
        <v>168</v>
      </c>
      <c r="E2118" s="15" t="s">
        <v>520</v>
      </c>
      <c r="F2118" s="15" t="s">
        <v>121</v>
      </c>
      <c r="G2118" s="16">
        <v>0</v>
      </c>
      <c r="H2118" s="16">
        <v>0</v>
      </c>
      <c r="I2118" s="16">
        <v>1</v>
      </c>
    </row>
    <row r="2119" spans="1:9" ht="30" x14ac:dyDescent="0.25">
      <c r="A2119" s="872"/>
      <c r="B2119" s="12">
        <v>5113</v>
      </c>
      <c r="C2119" s="139">
        <v>98111140</v>
      </c>
      <c r="D2119" s="140" t="s">
        <v>532</v>
      </c>
      <c r="E2119" s="15" t="s">
        <v>120</v>
      </c>
      <c r="F2119" s="15" t="s">
        <v>121</v>
      </c>
      <c r="G2119" s="16">
        <v>0</v>
      </c>
      <c r="H2119" s="16">
        <v>0</v>
      </c>
      <c r="I2119" s="16">
        <v>1</v>
      </c>
    </row>
    <row r="2120" spans="1:9" x14ac:dyDescent="0.25">
      <c r="A2120" s="872"/>
      <c r="B2120" s="649" t="s">
        <v>533</v>
      </c>
      <c r="C2120" s="649"/>
      <c r="D2120" s="649"/>
      <c r="E2120" s="649"/>
      <c r="F2120" s="649"/>
      <c r="G2120" s="649"/>
      <c r="H2120" s="2">
        <v>20000000</v>
      </c>
      <c r="I2120" s="2"/>
    </row>
    <row r="2121" spans="1:9" x14ac:dyDescent="0.25">
      <c r="A2121" s="872"/>
      <c r="B2121" s="650" t="s">
        <v>154</v>
      </c>
      <c r="C2121" s="650"/>
      <c r="D2121" s="650"/>
      <c r="E2121" s="650"/>
      <c r="F2121" s="650"/>
      <c r="G2121" s="650"/>
      <c r="H2121" s="72">
        <v>20000000</v>
      </c>
      <c r="I2121" s="72"/>
    </row>
    <row r="2122" spans="1:9" ht="30" x14ac:dyDescent="0.25">
      <c r="A2122" s="872"/>
      <c r="B2122" s="15">
        <v>5113</v>
      </c>
      <c r="C2122" s="139">
        <v>45231200</v>
      </c>
      <c r="D2122" s="140" t="s">
        <v>534</v>
      </c>
      <c r="E2122" s="15" t="s">
        <v>126</v>
      </c>
      <c r="F2122" s="15" t="s">
        <v>121</v>
      </c>
      <c r="G2122" s="16">
        <v>20000000</v>
      </c>
      <c r="H2122" s="16">
        <v>20000000</v>
      </c>
      <c r="I2122" s="16">
        <v>1</v>
      </c>
    </row>
    <row r="2123" spans="1:9" x14ac:dyDescent="0.25">
      <c r="A2123" s="872"/>
      <c r="B2123" s="778" t="s">
        <v>118</v>
      </c>
      <c r="C2123" s="778"/>
      <c r="D2123" s="778"/>
      <c r="E2123" s="778"/>
      <c r="F2123" s="778"/>
      <c r="G2123" s="778"/>
      <c r="H2123" s="27">
        <v>0</v>
      </c>
      <c r="I2123" s="27"/>
    </row>
    <row r="2124" spans="1:9" ht="30" x14ac:dyDescent="0.25">
      <c r="A2124" s="872"/>
      <c r="C2124" s="141" t="s">
        <v>6825</v>
      </c>
      <c r="D2124" s="558" t="s">
        <v>168</v>
      </c>
      <c r="E2124" s="141" t="s">
        <v>3135</v>
      </c>
      <c r="F2124" s="141" t="s">
        <v>121</v>
      </c>
      <c r="G2124" s="141">
        <v>178200</v>
      </c>
      <c r="H2124" s="141">
        <v>178200</v>
      </c>
      <c r="I2124" s="335">
        <v>1</v>
      </c>
    </row>
    <row r="2125" spans="1:9" ht="30" x14ac:dyDescent="0.25">
      <c r="A2125" s="872"/>
      <c r="B2125" s="15">
        <v>5113</v>
      </c>
      <c r="C2125" s="139">
        <v>98111140</v>
      </c>
      <c r="D2125" s="140" t="s">
        <v>532</v>
      </c>
      <c r="E2125" s="15" t="s">
        <v>120</v>
      </c>
      <c r="F2125" s="15" t="s">
        <v>121</v>
      </c>
      <c r="G2125" s="16">
        <v>0</v>
      </c>
      <c r="H2125" s="16">
        <v>0</v>
      </c>
      <c r="I2125" s="16">
        <v>1</v>
      </c>
    </row>
    <row r="2126" spans="1:9" x14ac:dyDescent="0.25">
      <c r="A2126" s="872"/>
      <c r="B2126" s="649" t="s">
        <v>535</v>
      </c>
      <c r="C2126" s="649"/>
      <c r="D2126" s="649"/>
      <c r="E2126" s="649"/>
      <c r="F2126" s="649"/>
      <c r="G2126" s="649"/>
      <c r="H2126" s="2">
        <v>32000000</v>
      </c>
      <c r="I2126" s="2"/>
    </row>
    <row r="2127" spans="1:9" x14ac:dyDescent="0.25">
      <c r="A2127" s="872"/>
      <c r="B2127" s="650" t="s">
        <v>154</v>
      </c>
      <c r="C2127" s="650"/>
      <c r="D2127" s="650"/>
      <c r="E2127" s="650"/>
      <c r="F2127" s="650"/>
      <c r="G2127" s="650"/>
      <c r="H2127" s="72">
        <v>30000000</v>
      </c>
      <c r="I2127" s="72"/>
    </row>
    <row r="2128" spans="1:9" ht="30" x14ac:dyDescent="0.25">
      <c r="A2128" s="872"/>
      <c r="B2128" s="12">
        <v>5113</v>
      </c>
      <c r="C2128" s="139">
        <v>45611300</v>
      </c>
      <c r="D2128" s="140" t="s">
        <v>536</v>
      </c>
      <c r="E2128" s="15" t="s">
        <v>126</v>
      </c>
      <c r="F2128" s="15" t="s">
        <v>121</v>
      </c>
      <c r="G2128" s="16">
        <v>30000000</v>
      </c>
      <c r="H2128" s="16">
        <v>30000000</v>
      </c>
      <c r="I2128" s="16">
        <v>1</v>
      </c>
    </row>
    <row r="2129" spans="1:9" x14ac:dyDescent="0.25">
      <c r="A2129" s="872"/>
      <c r="B2129" s="650" t="s">
        <v>118</v>
      </c>
      <c r="C2129" s="650"/>
      <c r="D2129" s="650"/>
      <c r="E2129" s="650"/>
      <c r="F2129" s="650"/>
      <c r="G2129" s="650"/>
      <c r="H2129" s="72">
        <v>2000000</v>
      </c>
      <c r="I2129" s="72"/>
    </row>
    <row r="2130" spans="1:9" x14ac:dyDescent="0.25">
      <c r="A2130" s="872"/>
      <c r="B2130" s="12">
        <v>4213</v>
      </c>
      <c r="C2130" s="143" t="s">
        <v>537</v>
      </c>
      <c r="D2130" s="142" t="s">
        <v>538</v>
      </c>
      <c r="E2130" s="12" t="s">
        <v>126</v>
      </c>
      <c r="F2130" s="12" t="s">
        <v>121</v>
      </c>
      <c r="G2130" s="14">
        <v>2000000</v>
      </c>
      <c r="H2130" s="14">
        <v>2000000</v>
      </c>
      <c r="I2130" s="14">
        <v>1</v>
      </c>
    </row>
    <row r="2131" spans="1:9" ht="30" x14ac:dyDescent="0.25">
      <c r="A2131" s="872"/>
      <c r="B2131" s="12">
        <v>5113</v>
      </c>
      <c r="C2131" s="139">
        <v>71351540</v>
      </c>
      <c r="D2131" s="140" t="s">
        <v>168</v>
      </c>
      <c r="E2131" s="15" t="s">
        <v>520</v>
      </c>
      <c r="F2131" s="15" t="s">
        <v>121</v>
      </c>
      <c r="G2131" s="16">
        <v>0</v>
      </c>
      <c r="H2131" s="16">
        <v>0</v>
      </c>
      <c r="I2131" s="16">
        <v>1</v>
      </c>
    </row>
    <row r="2132" spans="1:9" ht="30" x14ac:dyDescent="0.25">
      <c r="A2132" s="872"/>
      <c r="B2132" s="12">
        <v>5113</v>
      </c>
      <c r="C2132" s="139">
        <v>98111140</v>
      </c>
      <c r="D2132" s="140" t="s">
        <v>532</v>
      </c>
      <c r="E2132" s="15" t="s">
        <v>120</v>
      </c>
      <c r="F2132" s="15" t="s">
        <v>121</v>
      </c>
      <c r="G2132" s="16">
        <v>0</v>
      </c>
      <c r="H2132" s="16">
        <v>0</v>
      </c>
      <c r="I2132" s="16">
        <v>1</v>
      </c>
    </row>
    <row r="2133" spans="1:9" x14ac:dyDescent="0.25">
      <c r="A2133" s="872"/>
      <c r="B2133" s="649" t="s">
        <v>175</v>
      </c>
      <c r="C2133" s="649"/>
      <c r="D2133" s="649"/>
      <c r="E2133" s="649"/>
      <c r="F2133" s="649"/>
      <c r="G2133" s="649"/>
      <c r="H2133" s="2">
        <v>6748500</v>
      </c>
      <c r="I2133" s="2"/>
    </row>
    <row r="2134" spans="1:9" x14ac:dyDescent="0.25">
      <c r="A2134" s="872"/>
      <c r="B2134" s="650" t="s">
        <v>154</v>
      </c>
      <c r="C2134" s="650"/>
      <c r="D2134" s="650"/>
      <c r="E2134" s="650"/>
      <c r="F2134" s="650"/>
      <c r="G2134" s="650"/>
      <c r="H2134" s="72">
        <v>6748500</v>
      </c>
      <c r="I2134" s="72"/>
    </row>
    <row r="2135" spans="1:9" ht="30" x14ac:dyDescent="0.25">
      <c r="A2135" s="872"/>
      <c r="B2135" s="12">
        <v>4251</v>
      </c>
      <c r="C2135" s="139">
        <v>45461100</v>
      </c>
      <c r="D2135" s="140" t="s">
        <v>539</v>
      </c>
      <c r="E2135" s="15" t="s">
        <v>126</v>
      </c>
      <c r="F2135" s="15" t="s">
        <v>121</v>
      </c>
      <c r="G2135" s="16">
        <v>6748500</v>
      </c>
      <c r="H2135" s="16">
        <v>6748500</v>
      </c>
      <c r="I2135" s="16">
        <v>1</v>
      </c>
    </row>
    <row r="2136" spans="1:9" x14ac:dyDescent="0.25">
      <c r="A2136" s="872"/>
      <c r="B2136" s="650" t="s">
        <v>118</v>
      </c>
      <c r="C2136" s="650"/>
      <c r="D2136" s="650"/>
      <c r="E2136" s="650"/>
      <c r="F2136" s="650"/>
      <c r="G2136" s="650"/>
      <c r="H2136" s="72">
        <v>0</v>
      </c>
      <c r="I2136" s="72"/>
    </row>
    <row r="2137" spans="1:9" ht="30" x14ac:dyDescent="0.25">
      <c r="A2137" s="872"/>
      <c r="B2137" s="12">
        <v>4251</v>
      </c>
      <c r="C2137" s="139">
        <v>71351540</v>
      </c>
      <c r="D2137" s="140" t="s">
        <v>168</v>
      </c>
      <c r="E2137" s="15" t="s">
        <v>520</v>
      </c>
      <c r="F2137" s="15" t="s">
        <v>121</v>
      </c>
      <c r="G2137" s="16">
        <v>0</v>
      </c>
      <c r="H2137" s="16">
        <v>0</v>
      </c>
      <c r="I2137" s="16">
        <v>1</v>
      </c>
    </row>
    <row r="2138" spans="1:9" x14ac:dyDescent="0.25">
      <c r="A2138" s="872"/>
      <c r="B2138" s="649" t="s">
        <v>540</v>
      </c>
      <c r="C2138" s="649"/>
      <c r="D2138" s="649"/>
      <c r="E2138" s="649"/>
      <c r="F2138" s="649"/>
      <c r="G2138" s="649"/>
      <c r="H2138" s="2">
        <v>3024000</v>
      </c>
      <c r="I2138" s="2"/>
    </row>
    <row r="2139" spans="1:9" x14ac:dyDescent="0.25">
      <c r="A2139" s="872"/>
      <c r="B2139" s="650" t="s">
        <v>154</v>
      </c>
      <c r="C2139" s="650"/>
      <c r="D2139" s="650"/>
      <c r="E2139" s="650"/>
      <c r="F2139" s="650"/>
      <c r="G2139" s="650"/>
      <c r="H2139" s="72">
        <v>3024000</v>
      </c>
      <c r="I2139" s="72"/>
    </row>
    <row r="2140" spans="1:9" ht="30" x14ac:dyDescent="0.25">
      <c r="A2140" s="872"/>
      <c r="B2140" s="485" t="s">
        <v>5324</v>
      </c>
      <c r="C2140" s="485" t="s">
        <v>6597</v>
      </c>
      <c r="D2140" s="485" t="s">
        <v>4079</v>
      </c>
      <c r="E2140" s="485" t="s">
        <v>126</v>
      </c>
      <c r="F2140" s="485" t="s">
        <v>121</v>
      </c>
      <c r="G2140" s="485">
        <v>2942880</v>
      </c>
      <c r="H2140" s="485">
        <v>2942880</v>
      </c>
      <c r="I2140" s="485">
        <v>1</v>
      </c>
    </row>
    <row r="2141" spans="1:9" ht="30" x14ac:dyDescent="0.25">
      <c r="A2141" s="872"/>
      <c r="B2141" s="12">
        <v>5112</v>
      </c>
      <c r="C2141" s="139">
        <v>45221142</v>
      </c>
      <c r="D2141" s="140" t="s">
        <v>171</v>
      </c>
      <c r="E2141" s="15" t="s">
        <v>126</v>
      </c>
      <c r="F2141" s="15" t="s">
        <v>121</v>
      </c>
      <c r="G2141" s="16">
        <v>3024000</v>
      </c>
      <c r="H2141" s="16">
        <v>3024000</v>
      </c>
      <c r="I2141" s="16">
        <v>1</v>
      </c>
    </row>
    <row r="2142" spans="1:9" x14ac:dyDescent="0.25">
      <c r="A2142" s="872"/>
      <c r="B2142" s="650" t="s">
        <v>118</v>
      </c>
      <c r="C2142" s="650"/>
      <c r="D2142" s="650"/>
      <c r="E2142" s="650"/>
      <c r="F2142" s="650"/>
      <c r="G2142" s="650"/>
      <c r="H2142" s="72">
        <v>0</v>
      </c>
      <c r="I2142" s="72"/>
    </row>
    <row r="2143" spans="1:9" ht="30" x14ac:dyDescent="0.25">
      <c r="A2143" s="872"/>
      <c r="B2143" s="12">
        <v>5112</v>
      </c>
      <c r="C2143" s="444" t="s">
        <v>6426</v>
      </c>
      <c r="D2143" s="444" t="s">
        <v>5289</v>
      </c>
      <c r="E2143" s="444" t="s">
        <v>3135</v>
      </c>
      <c r="F2143" s="444" t="s">
        <v>121</v>
      </c>
      <c r="G2143" s="444">
        <v>57600</v>
      </c>
      <c r="H2143" s="444">
        <v>57600</v>
      </c>
      <c r="I2143" s="444">
        <v>1</v>
      </c>
    </row>
    <row r="2144" spans="1:9" ht="30" x14ac:dyDescent="0.25">
      <c r="A2144" s="872"/>
      <c r="B2144" s="12">
        <v>5112</v>
      </c>
      <c r="C2144" s="485" t="s">
        <v>6598</v>
      </c>
      <c r="D2144" s="485" t="s">
        <v>532</v>
      </c>
      <c r="E2144" s="485" t="s">
        <v>120</v>
      </c>
      <c r="F2144" s="485" t="s">
        <v>121</v>
      </c>
      <c r="G2144" s="485">
        <v>18440</v>
      </c>
      <c r="H2144" s="485">
        <v>18440</v>
      </c>
      <c r="I2144" s="485">
        <v>1</v>
      </c>
    </row>
    <row r="2145" spans="1:9" x14ac:dyDescent="0.25">
      <c r="A2145" s="872"/>
      <c r="B2145" s="649" t="s">
        <v>178</v>
      </c>
      <c r="C2145" s="649"/>
      <c r="D2145" s="649"/>
      <c r="E2145" s="649"/>
      <c r="F2145" s="649"/>
      <c r="G2145" s="649"/>
      <c r="H2145" s="2">
        <v>18179500</v>
      </c>
      <c r="I2145" s="2"/>
    </row>
    <row r="2146" spans="1:9" x14ac:dyDescent="0.25">
      <c r="A2146" s="872"/>
      <c r="B2146" s="650" t="s">
        <v>118</v>
      </c>
      <c r="C2146" s="650"/>
      <c r="D2146" s="650"/>
      <c r="E2146" s="650"/>
      <c r="F2146" s="650"/>
      <c r="G2146" s="650"/>
      <c r="H2146" s="72">
        <v>18179500</v>
      </c>
      <c r="I2146" s="72"/>
    </row>
    <row r="2147" spans="1:9" x14ac:dyDescent="0.25">
      <c r="A2147" s="872"/>
      <c r="B2147" s="12">
        <v>4241</v>
      </c>
      <c r="C2147" s="141" t="s">
        <v>541</v>
      </c>
      <c r="D2147" s="142" t="s">
        <v>164</v>
      </c>
      <c r="E2147" s="12" t="s">
        <v>126</v>
      </c>
      <c r="F2147" s="12" t="s">
        <v>121</v>
      </c>
      <c r="G2147" s="14">
        <v>300000</v>
      </c>
      <c r="H2147" s="14">
        <v>300000</v>
      </c>
      <c r="I2147" s="14">
        <v>1</v>
      </c>
    </row>
    <row r="2148" spans="1:9" ht="30" x14ac:dyDescent="0.25">
      <c r="A2148" s="872"/>
      <c r="B2148" s="678">
        <v>5129</v>
      </c>
      <c r="C2148" s="143" t="s">
        <v>542</v>
      </c>
      <c r="D2148" s="142" t="s">
        <v>543</v>
      </c>
      <c r="E2148" s="12" t="s">
        <v>126</v>
      </c>
      <c r="F2148" s="12" t="s">
        <v>121</v>
      </c>
      <c r="G2148" s="14">
        <v>2000000</v>
      </c>
      <c r="H2148" s="14">
        <v>2000000</v>
      </c>
      <c r="I2148" s="14">
        <v>1</v>
      </c>
    </row>
    <row r="2149" spans="1:9" ht="30" x14ac:dyDescent="0.25">
      <c r="A2149" s="872"/>
      <c r="B2149" s="678"/>
      <c r="C2149" s="143" t="s">
        <v>5625</v>
      </c>
      <c r="D2149" s="143" t="s">
        <v>543</v>
      </c>
      <c r="E2149" s="280" t="s">
        <v>126</v>
      </c>
      <c r="F2149" s="280" t="s">
        <v>121</v>
      </c>
      <c r="G2149" s="295">
        <v>15596700</v>
      </c>
      <c r="H2149" s="295">
        <v>15596700</v>
      </c>
      <c r="I2149" s="296">
        <v>1</v>
      </c>
    </row>
    <row r="2150" spans="1:9" ht="30" x14ac:dyDescent="0.25">
      <c r="A2150" s="872"/>
      <c r="B2150" s="678"/>
      <c r="C2150" s="143" t="s">
        <v>5851</v>
      </c>
      <c r="D2150" s="143" t="s">
        <v>5289</v>
      </c>
      <c r="E2150" s="143" t="s">
        <v>520</v>
      </c>
      <c r="F2150" s="143" t="s">
        <v>121</v>
      </c>
      <c r="G2150" s="295">
        <v>282800</v>
      </c>
      <c r="H2150" s="295">
        <v>282800</v>
      </c>
      <c r="I2150" s="296">
        <v>1</v>
      </c>
    </row>
    <row r="2151" spans="1:9" ht="30" x14ac:dyDescent="0.25">
      <c r="A2151" s="872"/>
      <c r="B2151" s="678"/>
      <c r="C2151" s="139">
        <v>71351540</v>
      </c>
      <c r="D2151" s="140" t="s">
        <v>168</v>
      </c>
      <c r="E2151" s="15" t="s">
        <v>520</v>
      </c>
      <c r="F2151" s="15" t="s">
        <v>121</v>
      </c>
      <c r="G2151" s="16">
        <v>285000</v>
      </c>
      <c r="H2151" s="16">
        <v>285000</v>
      </c>
      <c r="I2151" s="16">
        <v>1</v>
      </c>
    </row>
    <row r="2152" spans="1:9" x14ac:dyDescent="0.25">
      <c r="A2152" s="872"/>
      <c r="B2152" s="777" t="s">
        <v>210</v>
      </c>
      <c r="C2152" s="777"/>
      <c r="D2152" s="777"/>
      <c r="E2152" s="777"/>
      <c r="F2152" s="777"/>
      <c r="G2152" s="777"/>
      <c r="H2152" s="2">
        <v>40000000</v>
      </c>
      <c r="I2152" s="2"/>
    </row>
    <row r="2153" spans="1:9" x14ac:dyDescent="0.25">
      <c r="A2153" s="872"/>
      <c r="B2153" s="650" t="s">
        <v>154</v>
      </c>
      <c r="C2153" s="650"/>
      <c r="D2153" s="650"/>
      <c r="E2153" s="650"/>
      <c r="F2153" s="650"/>
      <c r="G2153" s="650"/>
      <c r="H2153" s="72">
        <v>29850000</v>
      </c>
      <c r="I2153" s="72"/>
    </row>
    <row r="2154" spans="1:9" ht="30" x14ac:dyDescent="0.25">
      <c r="A2154" s="872"/>
      <c r="B2154" s="12">
        <v>4861</v>
      </c>
      <c r="C2154" s="143" t="s">
        <v>544</v>
      </c>
      <c r="D2154" s="142" t="s">
        <v>171</v>
      </c>
      <c r="E2154" s="12" t="s">
        <v>149</v>
      </c>
      <c r="F2154" s="12" t="s">
        <v>121</v>
      </c>
      <c r="G2154" s="14">
        <v>29850000</v>
      </c>
      <c r="H2154" s="14">
        <v>29850000</v>
      </c>
      <c r="I2154" s="14">
        <v>1</v>
      </c>
    </row>
    <row r="2155" spans="1:9" x14ac:dyDescent="0.25">
      <c r="A2155" s="872"/>
      <c r="B2155" s="650" t="s">
        <v>118</v>
      </c>
      <c r="C2155" s="650"/>
      <c r="D2155" s="650"/>
      <c r="E2155" s="650"/>
      <c r="F2155" s="650"/>
      <c r="G2155" s="650"/>
      <c r="H2155" s="72">
        <v>10150000</v>
      </c>
      <c r="I2155" s="72"/>
    </row>
    <row r="2156" spans="1:9" ht="30" x14ac:dyDescent="0.25">
      <c r="A2156" s="872"/>
      <c r="B2156" s="678">
        <v>4861</v>
      </c>
      <c r="C2156" s="143" t="s">
        <v>545</v>
      </c>
      <c r="D2156" s="142" t="s">
        <v>213</v>
      </c>
      <c r="E2156" s="12" t="s">
        <v>149</v>
      </c>
      <c r="F2156" s="12" t="s">
        <v>121</v>
      </c>
      <c r="G2156" s="14">
        <v>10000000</v>
      </c>
      <c r="H2156" s="14">
        <v>10000000</v>
      </c>
      <c r="I2156" s="14">
        <v>1</v>
      </c>
    </row>
    <row r="2157" spans="1:9" ht="30" x14ac:dyDescent="0.25">
      <c r="A2157" s="872"/>
      <c r="B2157" s="678"/>
      <c r="C2157" s="141" t="s">
        <v>546</v>
      </c>
      <c r="D2157" s="142" t="s">
        <v>168</v>
      </c>
      <c r="E2157" s="12" t="s">
        <v>520</v>
      </c>
      <c r="F2157" s="12" t="s">
        <v>121</v>
      </c>
      <c r="G2157" s="14">
        <v>150000</v>
      </c>
      <c r="H2157" s="14">
        <v>150000</v>
      </c>
      <c r="I2157" s="14">
        <v>1</v>
      </c>
    </row>
    <row r="2158" spans="1:9" x14ac:dyDescent="0.25">
      <c r="A2158" s="872"/>
      <c r="B2158" s="649" t="s">
        <v>547</v>
      </c>
      <c r="C2158" s="649"/>
      <c r="D2158" s="649"/>
      <c r="E2158" s="649"/>
      <c r="F2158" s="649"/>
      <c r="G2158" s="649"/>
      <c r="H2158" s="2">
        <v>4761000</v>
      </c>
      <c r="I2158" s="2"/>
    </row>
    <row r="2159" spans="1:9" x14ac:dyDescent="0.25">
      <c r="A2159" s="872"/>
      <c r="B2159" s="650" t="s">
        <v>118</v>
      </c>
      <c r="C2159" s="650"/>
      <c r="D2159" s="650"/>
      <c r="E2159" s="650"/>
      <c r="F2159" s="650"/>
      <c r="G2159" s="650"/>
      <c r="H2159" s="72">
        <v>4761000</v>
      </c>
      <c r="I2159" s="72"/>
    </row>
    <row r="2160" spans="1:9" ht="45" x14ac:dyDescent="0.25">
      <c r="A2160" s="872"/>
      <c r="B2160" s="12">
        <v>4213</v>
      </c>
      <c r="C2160" s="141" t="s">
        <v>548</v>
      </c>
      <c r="D2160" s="142" t="s">
        <v>125</v>
      </c>
      <c r="E2160" s="12" t="s">
        <v>126</v>
      </c>
      <c r="F2160" s="12" t="s">
        <v>121</v>
      </c>
      <c r="G2160" s="14">
        <v>4761000</v>
      </c>
      <c r="H2160" s="14">
        <v>4761000</v>
      </c>
      <c r="I2160" s="14">
        <v>1</v>
      </c>
    </row>
    <row r="2161" spans="1:9" x14ac:dyDescent="0.25">
      <c r="A2161" s="872"/>
      <c r="B2161" s="649" t="s">
        <v>549</v>
      </c>
      <c r="C2161" s="649"/>
      <c r="D2161" s="649"/>
      <c r="E2161" s="649"/>
      <c r="F2161" s="649"/>
      <c r="G2161" s="649"/>
      <c r="H2161" s="2">
        <v>10600000</v>
      </c>
      <c r="I2161" s="2"/>
    </row>
    <row r="2162" spans="1:9" x14ac:dyDescent="0.25">
      <c r="A2162" s="872"/>
      <c r="B2162" s="650" t="s">
        <v>154</v>
      </c>
      <c r="C2162" s="650"/>
      <c r="D2162" s="650"/>
      <c r="E2162" s="650"/>
      <c r="F2162" s="650"/>
      <c r="G2162" s="650"/>
      <c r="H2162" s="72">
        <v>10000000</v>
      </c>
      <c r="I2162" s="72"/>
    </row>
    <row r="2163" spans="1:9" ht="60" x14ac:dyDescent="0.25">
      <c r="A2163" s="872"/>
      <c r="B2163" s="12">
        <v>5112</v>
      </c>
      <c r="C2163" s="139">
        <v>45461100</v>
      </c>
      <c r="D2163" s="140" t="s">
        <v>550</v>
      </c>
      <c r="E2163" s="15" t="s">
        <v>126</v>
      </c>
      <c r="F2163" s="15" t="s">
        <v>121</v>
      </c>
      <c r="G2163" s="16">
        <v>10000000</v>
      </c>
      <c r="H2163" s="16">
        <v>10000000</v>
      </c>
      <c r="I2163" s="16">
        <v>1</v>
      </c>
    </row>
    <row r="2164" spans="1:9" x14ac:dyDescent="0.25">
      <c r="A2164" s="872"/>
      <c r="B2164" s="650" t="s">
        <v>118</v>
      </c>
      <c r="C2164" s="650"/>
      <c r="D2164" s="650"/>
      <c r="E2164" s="650"/>
      <c r="F2164" s="650"/>
      <c r="G2164" s="650"/>
      <c r="H2164" s="72">
        <v>600000</v>
      </c>
      <c r="I2164" s="72"/>
    </row>
    <row r="2165" spans="1:9" ht="45" x14ac:dyDescent="0.25">
      <c r="A2165" s="872"/>
      <c r="B2165" s="12">
        <v>4213</v>
      </c>
      <c r="C2165" s="139">
        <v>50761100</v>
      </c>
      <c r="D2165" s="140" t="s">
        <v>551</v>
      </c>
      <c r="E2165" s="15" t="s">
        <v>126</v>
      </c>
      <c r="F2165" s="15" t="s">
        <v>121</v>
      </c>
      <c r="G2165" s="16">
        <v>600000</v>
      </c>
      <c r="H2165" s="16">
        <v>600000</v>
      </c>
      <c r="I2165" s="16">
        <v>1</v>
      </c>
    </row>
    <row r="2166" spans="1:9" ht="60" x14ac:dyDescent="0.25">
      <c r="A2166" s="872"/>
      <c r="B2166" s="12">
        <v>5112</v>
      </c>
      <c r="C2166" s="139">
        <v>71351540</v>
      </c>
      <c r="D2166" s="140" t="s">
        <v>552</v>
      </c>
      <c r="E2166" s="15" t="s">
        <v>520</v>
      </c>
      <c r="F2166" s="15" t="s">
        <v>121</v>
      </c>
      <c r="G2166" s="16">
        <v>0</v>
      </c>
      <c r="H2166" s="16">
        <v>0</v>
      </c>
      <c r="I2166" s="16">
        <v>1</v>
      </c>
    </row>
    <row r="2167" spans="1:9" ht="60" x14ac:dyDescent="0.25">
      <c r="A2167" s="872"/>
      <c r="B2167" s="12">
        <v>5112</v>
      </c>
      <c r="C2167" s="139">
        <v>98111140</v>
      </c>
      <c r="D2167" s="140" t="s">
        <v>553</v>
      </c>
      <c r="E2167" s="15" t="s">
        <v>120</v>
      </c>
      <c r="F2167" s="15" t="s">
        <v>121</v>
      </c>
      <c r="G2167" s="16">
        <v>0</v>
      </c>
      <c r="H2167" s="16">
        <v>0</v>
      </c>
      <c r="I2167" s="16">
        <v>1</v>
      </c>
    </row>
    <row r="2168" spans="1:9" x14ac:dyDescent="0.25">
      <c r="A2168" s="872"/>
      <c r="B2168" s="649" t="s">
        <v>214</v>
      </c>
      <c r="C2168" s="649"/>
      <c r="D2168" s="649"/>
      <c r="E2168" s="649"/>
      <c r="F2168" s="649"/>
      <c r="G2168" s="649"/>
      <c r="H2168" s="2">
        <v>49999884</v>
      </c>
      <c r="I2168" s="2"/>
    </row>
    <row r="2169" spans="1:9" x14ac:dyDescent="0.25">
      <c r="A2169" s="872"/>
      <c r="B2169" s="650" t="s">
        <v>154</v>
      </c>
      <c r="C2169" s="650"/>
      <c r="D2169" s="650"/>
      <c r="E2169" s="650"/>
      <c r="F2169" s="650"/>
      <c r="G2169" s="650"/>
      <c r="H2169" s="72">
        <v>48999884</v>
      </c>
      <c r="I2169" s="72"/>
    </row>
    <row r="2170" spans="1:9" ht="30" x14ac:dyDescent="0.25">
      <c r="A2170" s="872"/>
      <c r="B2170" s="12">
        <v>4251</v>
      </c>
      <c r="C2170" s="143" t="s">
        <v>554</v>
      </c>
      <c r="D2170" s="142" t="s">
        <v>216</v>
      </c>
      <c r="E2170" s="12" t="s">
        <v>149</v>
      </c>
      <c r="F2170" s="12" t="s">
        <v>121</v>
      </c>
      <c r="G2170" s="14">
        <v>48999884</v>
      </c>
      <c r="H2170" s="14">
        <v>48999884</v>
      </c>
      <c r="I2170" s="14">
        <v>1</v>
      </c>
    </row>
    <row r="2171" spans="1:9" x14ac:dyDescent="0.25">
      <c r="A2171" s="872"/>
      <c r="B2171" s="650" t="s">
        <v>118</v>
      </c>
      <c r="C2171" s="650"/>
      <c r="D2171" s="650"/>
      <c r="E2171" s="650"/>
      <c r="F2171" s="650"/>
      <c r="G2171" s="650"/>
      <c r="H2171" s="72">
        <v>1000000</v>
      </c>
      <c r="I2171" s="72"/>
    </row>
    <row r="2172" spans="1:9" ht="30" x14ac:dyDescent="0.25">
      <c r="A2172" s="872"/>
      <c r="B2172" s="12">
        <v>4251</v>
      </c>
      <c r="C2172" s="141" t="s">
        <v>555</v>
      </c>
      <c r="D2172" s="142" t="s">
        <v>168</v>
      </c>
      <c r="E2172" s="12" t="s">
        <v>520</v>
      </c>
      <c r="F2172" s="12" t="s">
        <v>121</v>
      </c>
      <c r="G2172" s="14">
        <v>1000000</v>
      </c>
      <c r="H2172" s="14">
        <v>1000000</v>
      </c>
      <c r="I2172" s="14">
        <v>1</v>
      </c>
    </row>
    <row r="2173" spans="1:9" x14ac:dyDescent="0.25">
      <c r="A2173" s="872"/>
      <c r="B2173" s="649" t="s">
        <v>217</v>
      </c>
      <c r="C2173" s="649"/>
      <c r="D2173" s="649"/>
      <c r="E2173" s="649"/>
      <c r="F2173" s="649"/>
      <c r="G2173" s="649"/>
      <c r="H2173" s="2">
        <v>108999997</v>
      </c>
      <c r="I2173" s="2"/>
    </row>
    <row r="2174" spans="1:9" x14ac:dyDescent="0.25">
      <c r="A2174" s="872"/>
      <c r="B2174" s="650" t="s">
        <v>11</v>
      </c>
      <c r="C2174" s="650"/>
      <c r="D2174" s="650"/>
      <c r="E2174" s="650"/>
      <c r="F2174" s="650"/>
      <c r="G2174" s="650"/>
      <c r="H2174" s="72">
        <v>8999997</v>
      </c>
      <c r="I2174" s="72"/>
    </row>
    <row r="2175" spans="1:9" x14ac:dyDescent="0.25">
      <c r="A2175" s="872"/>
      <c r="B2175" s="678">
        <v>4269</v>
      </c>
      <c r="C2175" s="143" t="s">
        <v>556</v>
      </c>
      <c r="D2175" s="142" t="s">
        <v>557</v>
      </c>
      <c r="E2175" s="12" t="s">
        <v>14</v>
      </c>
      <c r="F2175" s="12" t="s">
        <v>470</v>
      </c>
      <c r="G2175" s="14">
        <v>3903</v>
      </c>
      <c r="H2175" s="14">
        <v>195150</v>
      </c>
      <c r="I2175" s="14">
        <v>50</v>
      </c>
    </row>
    <row r="2176" spans="1:9" x14ac:dyDescent="0.25">
      <c r="A2176" s="872"/>
      <c r="B2176" s="678"/>
      <c r="C2176" s="143" t="s">
        <v>558</v>
      </c>
      <c r="D2176" s="142" t="s">
        <v>559</v>
      </c>
      <c r="E2176" s="12" t="s">
        <v>14</v>
      </c>
      <c r="F2176" s="12" t="s">
        <v>470</v>
      </c>
      <c r="G2176" s="14">
        <v>4101</v>
      </c>
      <c r="H2176" s="14">
        <v>8804847</v>
      </c>
      <c r="I2176" s="14">
        <v>2147</v>
      </c>
    </row>
    <row r="2177" spans="1:9" x14ac:dyDescent="0.25">
      <c r="A2177" s="872"/>
      <c r="B2177" s="650" t="s">
        <v>154</v>
      </c>
      <c r="C2177" s="650"/>
      <c r="D2177" s="650"/>
      <c r="E2177" s="650"/>
      <c r="F2177" s="650"/>
      <c r="G2177" s="650"/>
      <c r="H2177" s="72">
        <v>100000000</v>
      </c>
      <c r="I2177" s="72"/>
    </row>
    <row r="2178" spans="1:9" ht="30" x14ac:dyDescent="0.25">
      <c r="A2178" s="872"/>
      <c r="B2178" s="678"/>
      <c r="C2178" s="143" t="s">
        <v>5827</v>
      </c>
      <c r="D2178" s="142" t="s">
        <v>5828</v>
      </c>
      <c r="E2178" s="141" t="s">
        <v>149</v>
      </c>
      <c r="F2178" s="142" t="s">
        <v>121</v>
      </c>
      <c r="G2178" s="112">
        <v>33925.56</v>
      </c>
      <c r="H2178" s="112">
        <v>33925.56</v>
      </c>
      <c r="I2178" s="53">
        <v>1</v>
      </c>
    </row>
    <row r="2179" spans="1:9" ht="30" x14ac:dyDescent="0.25">
      <c r="A2179" s="872"/>
      <c r="B2179" s="678"/>
      <c r="C2179" s="143" t="s">
        <v>5829</v>
      </c>
      <c r="D2179" s="142" t="s">
        <v>5828</v>
      </c>
      <c r="E2179" s="141" t="s">
        <v>149</v>
      </c>
      <c r="F2179" s="142" t="s">
        <v>121</v>
      </c>
      <c r="G2179" s="112">
        <v>34432.339999999997</v>
      </c>
      <c r="H2179" s="112">
        <v>34432.339999999997</v>
      </c>
      <c r="I2179" s="53">
        <v>1</v>
      </c>
    </row>
    <row r="2180" spans="1:9" ht="30" x14ac:dyDescent="0.25">
      <c r="A2180" s="872"/>
      <c r="B2180" s="678"/>
      <c r="C2180" s="143" t="s">
        <v>5830</v>
      </c>
      <c r="D2180" s="142" t="s">
        <v>5828</v>
      </c>
      <c r="E2180" s="141" t="s">
        <v>149</v>
      </c>
      <c r="F2180" s="142" t="s">
        <v>121</v>
      </c>
      <c r="G2180" s="112">
        <v>28230.7</v>
      </c>
      <c r="H2180" s="112">
        <v>28230.7</v>
      </c>
      <c r="I2180" s="53">
        <v>1</v>
      </c>
    </row>
    <row r="2181" spans="1:9" x14ac:dyDescent="0.25">
      <c r="A2181" s="872"/>
      <c r="B2181" s="650" t="s">
        <v>118</v>
      </c>
      <c r="C2181" s="650"/>
      <c r="D2181" s="650"/>
      <c r="E2181" s="650"/>
      <c r="F2181" s="650"/>
      <c r="G2181" s="650"/>
      <c r="H2181" s="72">
        <v>0</v>
      </c>
      <c r="I2181" s="72"/>
    </row>
    <row r="2182" spans="1:9" ht="30" x14ac:dyDescent="0.25">
      <c r="A2182" s="872"/>
      <c r="B2182" s="657">
        <v>5113</v>
      </c>
      <c r="C2182" s="139">
        <v>71351540</v>
      </c>
      <c r="D2182" s="140" t="s">
        <v>168</v>
      </c>
      <c r="E2182" s="15" t="s">
        <v>520</v>
      </c>
      <c r="F2182" s="15" t="s">
        <v>121</v>
      </c>
      <c r="G2182" s="16">
        <v>0</v>
      </c>
      <c r="H2182" s="16">
        <v>0</v>
      </c>
      <c r="I2182" s="16">
        <v>1</v>
      </c>
    </row>
    <row r="2183" spans="1:9" ht="30" x14ac:dyDescent="0.25">
      <c r="A2183" s="872"/>
      <c r="B2183" s="658"/>
      <c r="C2183" s="139">
        <v>71351540</v>
      </c>
      <c r="D2183" s="140" t="s">
        <v>168</v>
      </c>
      <c r="E2183" s="15" t="s">
        <v>520</v>
      </c>
      <c r="F2183" s="15" t="s">
        <v>121</v>
      </c>
      <c r="G2183" s="16">
        <v>0</v>
      </c>
      <c r="H2183" s="16">
        <v>0</v>
      </c>
      <c r="I2183" s="16">
        <v>1</v>
      </c>
    </row>
    <row r="2184" spans="1:9" ht="30" x14ac:dyDescent="0.25">
      <c r="A2184" s="872"/>
      <c r="B2184" s="658"/>
      <c r="C2184" s="143" t="s">
        <v>6186</v>
      </c>
      <c r="D2184" s="143" t="s">
        <v>5289</v>
      </c>
      <c r="E2184" s="143" t="s">
        <v>520</v>
      </c>
      <c r="F2184" s="143" t="s">
        <v>121</v>
      </c>
      <c r="G2184" s="338">
        <v>677.52</v>
      </c>
      <c r="H2184" s="338">
        <v>677.52</v>
      </c>
      <c r="I2184" s="238">
        <v>1</v>
      </c>
    </row>
    <row r="2185" spans="1:9" ht="30" x14ac:dyDescent="0.25">
      <c r="A2185" s="872"/>
      <c r="B2185" s="658"/>
      <c r="C2185" s="143" t="s">
        <v>6187</v>
      </c>
      <c r="D2185" s="143" t="s">
        <v>5289</v>
      </c>
      <c r="E2185" s="143" t="s">
        <v>520</v>
      </c>
      <c r="F2185" s="143" t="s">
        <v>121</v>
      </c>
      <c r="G2185" s="338">
        <v>648.58799999999997</v>
      </c>
      <c r="H2185" s="338">
        <v>648.58799999999997</v>
      </c>
      <c r="I2185" s="238">
        <v>1</v>
      </c>
    </row>
    <row r="2186" spans="1:9" ht="30" x14ac:dyDescent="0.25">
      <c r="A2186" s="872"/>
      <c r="B2186" s="658"/>
      <c r="C2186" s="143" t="s">
        <v>6188</v>
      </c>
      <c r="D2186" s="143" t="s">
        <v>5289</v>
      </c>
      <c r="E2186" s="143" t="s">
        <v>520</v>
      </c>
      <c r="F2186" s="143" t="s">
        <v>121</v>
      </c>
      <c r="G2186" s="338">
        <v>687.63599999999997</v>
      </c>
      <c r="H2186" s="338">
        <v>687.63599999999997</v>
      </c>
      <c r="I2186" s="238">
        <v>1</v>
      </c>
    </row>
    <row r="2187" spans="1:9" ht="30" x14ac:dyDescent="0.25">
      <c r="A2187" s="872"/>
      <c r="B2187" s="658"/>
      <c r="C2187" s="143" t="s">
        <v>5831</v>
      </c>
      <c r="D2187" s="143" t="s">
        <v>532</v>
      </c>
      <c r="E2187" s="143" t="s">
        <v>120</v>
      </c>
      <c r="F2187" s="143" t="s">
        <v>121</v>
      </c>
      <c r="G2187" s="143">
        <v>203.256</v>
      </c>
      <c r="H2187" s="143">
        <v>203.256</v>
      </c>
      <c r="I2187" s="143">
        <v>1</v>
      </c>
    </row>
    <row r="2188" spans="1:9" ht="30" x14ac:dyDescent="0.25">
      <c r="A2188" s="872"/>
      <c r="B2188" s="658"/>
      <c r="C2188" s="143" t="s">
        <v>5832</v>
      </c>
      <c r="D2188" s="144" t="s">
        <v>532</v>
      </c>
      <c r="E2188" s="143" t="s">
        <v>120</v>
      </c>
      <c r="F2188" s="143" t="s">
        <v>121</v>
      </c>
      <c r="G2188" s="143">
        <v>206.292</v>
      </c>
      <c r="H2188" s="143">
        <v>206.292</v>
      </c>
      <c r="I2188" s="143">
        <v>1</v>
      </c>
    </row>
    <row r="2189" spans="1:9" ht="30" x14ac:dyDescent="0.25">
      <c r="A2189" s="872"/>
      <c r="B2189" s="659"/>
      <c r="C2189" s="143" t="s">
        <v>5833</v>
      </c>
      <c r="D2189" s="144" t="s">
        <v>532</v>
      </c>
      <c r="E2189" s="143" t="s">
        <v>120</v>
      </c>
      <c r="F2189" s="143" t="s">
        <v>121</v>
      </c>
      <c r="G2189" s="143">
        <v>194.58</v>
      </c>
      <c r="H2189" s="143">
        <v>194.58</v>
      </c>
      <c r="I2189" s="143">
        <v>1</v>
      </c>
    </row>
    <row r="2190" spans="1:9" x14ac:dyDescent="0.25">
      <c r="A2190" s="872"/>
      <c r="B2190" s="649" t="s">
        <v>228</v>
      </c>
      <c r="C2190" s="649"/>
      <c r="D2190" s="649"/>
      <c r="E2190" s="649"/>
      <c r="F2190" s="649"/>
      <c r="G2190" s="649"/>
      <c r="H2190" s="2">
        <v>139934560</v>
      </c>
      <c r="I2190" s="2"/>
    </row>
    <row r="2191" spans="1:9" x14ac:dyDescent="0.25">
      <c r="A2191" s="872"/>
      <c r="B2191" s="650" t="s">
        <v>11</v>
      </c>
      <c r="C2191" s="650"/>
      <c r="D2191" s="650"/>
      <c r="E2191" s="650"/>
      <c r="F2191" s="650"/>
      <c r="G2191" s="650"/>
      <c r="H2191" s="72">
        <v>19934560</v>
      </c>
      <c r="I2191" s="72"/>
    </row>
    <row r="2192" spans="1:9" ht="30" x14ac:dyDescent="0.25">
      <c r="A2192" s="872"/>
      <c r="B2192" s="678">
        <v>5129</v>
      </c>
      <c r="C2192" s="143" t="s">
        <v>560</v>
      </c>
      <c r="D2192" s="142" t="s">
        <v>561</v>
      </c>
      <c r="E2192" s="12" t="s">
        <v>14</v>
      </c>
      <c r="F2192" s="12" t="s">
        <v>15</v>
      </c>
      <c r="G2192" s="14">
        <v>23480</v>
      </c>
      <c r="H2192" s="14">
        <v>1690560</v>
      </c>
      <c r="I2192" s="14">
        <v>72</v>
      </c>
    </row>
    <row r="2193" spans="1:9" x14ac:dyDescent="0.25">
      <c r="A2193" s="872"/>
      <c r="B2193" s="678"/>
      <c r="C2193" s="143" t="s">
        <v>562</v>
      </c>
      <c r="D2193" s="142" t="s">
        <v>563</v>
      </c>
      <c r="E2193" s="12" t="s">
        <v>14</v>
      </c>
      <c r="F2193" s="12" t="s">
        <v>15</v>
      </c>
      <c r="G2193" s="14">
        <v>359000</v>
      </c>
      <c r="H2193" s="14">
        <v>718000</v>
      </c>
      <c r="I2193" s="14">
        <v>2</v>
      </c>
    </row>
    <row r="2194" spans="1:9" ht="30" x14ac:dyDescent="0.25">
      <c r="A2194" s="872"/>
      <c r="B2194" s="678"/>
      <c r="C2194" s="143" t="s">
        <v>564</v>
      </c>
      <c r="D2194" s="142" t="s">
        <v>565</v>
      </c>
      <c r="E2194" s="12" t="s">
        <v>14</v>
      </c>
      <c r="F2194" s="12" t="s">
        <v>15</v>
      </c>
      <c r="G2194" s="14">
        <v>254000</v>
      </c>
      <c r="H2194" s="14">
        <v>508000</v>
      </c>
      <c r="I2194" s="14">
        <v>2</v>
      </c>
    </row>
    <row r="2195" spans="1:9" x14ac:dyDescent="0.25">
      <c r="A2195" s="872"/>
      <c r="B2195" s="678"/>
      <c r="C2195" s="143" t="s">
        <v>566</v>
      </c>
      <c r="D2195" s="142" t="s">
        <v>567</v>
      </c>
      <c r="E2195" s="12" t="s">
        <v>14</v>
      </c>
      <c r="F2195" s="12" t="s">
        <v>15</v>
      </c>
      <c r="G2195" s="14">
        <v>279000</v>
      </c>
      <c r="H2195" s="14">
        <v>558000</v>
      </c>
      <c r="I2195" s="14">
        <v>2</v>
      </c>
    </row>
    <row r="2196" spans="1:9" x14ac:dyDescent="0.25">
      <c r="A2196" s="872"/>
      <c r="B2196" s="678"/>
      <c r="C2196" s="143" t="s">
        <v>568</v>
      </c>
      <c r="D2196" s="142" t="s">
        <v>569</v>
      </c>
      <c r="E2196" s="12" t="s">
        <v>14</v>
      </c>
      <c r="F2196" s="12" t="s">
        <v>15</v>
      </c>
      <c r="G2196" s="14">
        <v>399000</v>
      </c>
      <c r="H2196" s="14">
        <v>798000</v>
      </c>
      <c r="I2196" s="14">
        <v>2</v>
      </c>
    </row>
    <row r="2197" spans="1:9" x14ac:dyDescent="0.25">
      <c r="A2197" s="872"/>
      <c r="B2197" s="678"/>
      <c r="C2197" s="143" t="s">
        <v>570</v>
      </c>
      <c r="D2197" s="142" t="s">
        <v>571</v>
      </c>
      <c r="E2197" s="12" t="s">
        <v>14</v>
      </c>
      <c r="F2197" s="12" t="s">
        <v>15</v>
      </c>
      <c r="G2197" s="14">
        <v>419000</v>
      </c>
      <c r="H2197" s="14">
        <v>838000</v>
      </c>
      <c r="I2197" s="14">
        <v>2</v>
      </c>
    </row>
    <row r="2198" spans="1:9" x14ac:dyDescent="0.25">
      <c r="A2198" s="872"/>
      <c r="B2198" s="678"/>
      <c r="C2198" s="143" t="s">
        <v>572</v>
      </c>
      <c r="D2198" s="142" t="s">
        <v>573</v>
      </c>
      <c r="E2198" s="12" t="s">
        <v>14</v>
      </c>
      <c r="F2198" s="12" t="s">
        <v>15</v>
      </c>
      <c r="G2198" s="14">
        <v>367000</v>
      </c>
      <c r="H2198" s="14">
        <v>734000</v>
      </c>
      <c r="I2198" s="14">
        <v>2</v>
      </c>
    </row>
    <row r="2199" spans="1:9" x14ac:dyDescent="0.25">
      <c r="A2199" s="872"/>
      <c r="B2199" s="678"/>
      <c r="C2199" s="143" t="s">
        <v>574</v>
      </c>
      <c r="D2199" s="142" t="s">
        <v>575</v>
      </c>
      <c r="E2199" s="12" t="s">
        <v>14</v>
      </c>
      <c r="F2199" s="12" t="s">
        <v>15</v>
      </c>
      <c r="G2199" s="14">
        <v>267000</v>
      </c>
      <c r="H2199" s="14">
        <v>534000</v>
      </c>
      <c r="I2199" s="14">
        <v>2</v>
      </c>
    </row>
    <row r="2200" spans="1:9" x14ac:dyDescent="0.25">
      <c r="A2200" s="872"/>
      <c r="B2200" s="678"/>
      <c r="C2200" s="143" t="s">
        <v>576</v>
      </c>
      <c r="D2200" s="142" t="s">
        <v>577</v>
      </c>
      <c r="E2200" s="12" t="s">
        <v>14</v>
      </c>
      <c r="F2200" s="12" t="s">
        <v>15</v>
      </c>
      <c r="G2200" s="14">
        <v>339000</v>
      </c>
      <c r="H2200" s="14">
        <v>678000</v>
      </c>
      <c r="I2200" s="14">
        <v>2</v>
      </c>
    </row>
    <row r="2201" spans="1:9" ht="30" x14ac:dyDescent="0.25">
      <c r="A2201" s="872"/>
      <c r="B2201" s="678"/>
      <c r="C2201" s="143" t="s">
        <v>578</v>
      </c>
      <c r="D2201" s="142" t="s">
        <v>579</v>
      </c>
      <c r="E2201" s="12" t="s">
        <v>14</v>
      </c>
      <c r="F2201" s="12" t="s">
        <v>15</v>
      </c>
      <c r="G2201" s="14">
        <v>239000</v>
      </c>
      <c r="H2201" s="14">
        <v>478000</v>
      </c>
      <c r="I2201" s="14">
        <v>2</v>
      </c>
    </row>
    <row r="2202" spans="1:9" ht="30" x14ac:dyDescent="0.25">
      <c r="A2202" s="872"/>
      <c r="B2202" s="678"/>
      <c r="C2202" s="143" t="s">
        <v>580</v>
      </c>
      <c r="D2202" s="142" t="s">
        <v>581</v>
      </c>
      <c r="E2202" s="12" t="s">
        <v>126</v>
      </c>
      <c r="F2202" s="12" t="s">
        <v>15</v>
      </c>
      <c r="G2202" s="14">
        <v>1600000</v>
      </c>
      <c r="H2202" s="14">
        <v>1600000</v>
      </c>
      <c r="I2202" s="14">
        <v>1</v>
      </c>
    </row>
    <row r="2203" spans="1:9" ht="30" x14ac:dyDescent="0.25">
      <c r="A2203" s="872"/>
      <c r="B2203" s="678"/>
      <c r="C2203" s="143" t="s">
        <v>582</v>
      </c>
      <c r="D2203" s="142" t="s">
        <v>581</v>
      </c>
      <c r="E2203" s="12" t="s">
        <v>126</v>
      </c>
      <c r="F2203" s="12" t="s">
        <v>15</v>
      </c>
      <c r="G2203" s="14">
        <v>3180000</v>
      </c>
      <c r="H2203" s="14">
        <v>6360000</v>
      </c>
      <c r="I2203" s="14">
        <v>2</v>
      </c>
    </row>
    <row r="2204" spans="1:9" ht="30" x14ac:dyDescent="0.25">
      <c r="A2204" s="872"/>
      <c r="B2204" s="678"/>
      <c r="C2204" s="143" t="s">
        <v>583</v>
      </c>
      <c r="D2204" s="142" t="s">
        <v>584</v>
      </c>
      <c r="E2204" s="12" t="s">
        <v>126</v>
      </c>
      <c r="F2204" s="12" t="s">
        <v>15</v>
      </c>
      <c r="G2204" s="14">
        <v>378000</v>
      </c>
      <c r="H2204" s="14">
        <v>1134000</v>
      </c>
      <c r="I2204" s="14">
        <v>3</v>
      </c>
    </row>
    <row r="2205" spans="1:9" x14ac:dyDescent="0.25">
      <c r="A2205" s="872"/>
      <c r="B2205" s="678"/>
      <c r="C2205" s="143" t="s">
        <v>585</v>
      </c>
      <c r="D2205" s="142" t="s">
        <v>586</v>
      </c>
      <c r="E2205" s="12" t="s">
        <v>14</v>
      </c>
      <c r="F2205" s="12" t="s">
        <v>15</v>
      </c>
      <c r="G2205" s="14">
        <v>57000</v>
      </c>
      <c r="H2205" s="14">
        <v>3306000</v>
      </c>
      <c r="I2205" s="14">
        <v>58</v>
      </c>
    </row>
    <row r="2206" spans="1:9" x14ac:dyDescent="0.25">
      <c r="A2206" s="872"/>
      <c r="B2206" s="650" t="s">
        <v>154</v>
      </c>
      <c r="C2206" s="650"/>
      <c r="D2206" s="650"/>
      <c r="E2206" s="650"/>
      <c r="F2206" s="650"/>
      <c r="G2206" s="650"/>
      <c r="H2206" s="72">
        <v>120000000</v>
      </c>
      <c r="I2206" s="72"/>
    </row>
    <row r="2207" spans="1:9" ht="30" x14ac:dyDescent="0.25">
      <c r="A2207" s="872"/>
      <c r="B2207" s="715">
        <v>5113</v>
      </c>
      <c r="C2207" s="143" t="s">
        <v>6390</v>
      </c>
      <c r="D2207" s="144" t="s">
        <v>536</v>
      </c>
      <c r="E2207" s="143" t="s">
        <v>149</v>
      </c>
      <c r="F2207" s="143" t="s">
        <v>121</v>
      </c>
      <c r="G2207" s="143">
        <v>19873720</v>
      </c>
      <c r="H2207" s="143">
        <v>19873720</v>
      </c>
      <c r="I2207" s="143">
        <v>1</v>
      </c>
    </row>
    <row r="2208" spans="1:9" ht="30" x14ac:dyDescent="0.25">
      <c r="A2208" s="872"/>
      <c r="B2208" s="716"/>
      <c r="C2208" s="143" t="s">
        <v>6391</v>
      </c>
      <c r="D2208" s="144" t="s">
        <v>536</v>
      </c>
      <c r="E2208" s="143" t="s">
        <v>149</v>
      </c>
      <c r="F2208" s="143" t="s">
        <v>121</v>
      </c>
      <c r="G2208" s="143">
        <v>14791980</v>
      </c>
      <c r="H2208" s="143">
        <v>14791980</v>
      </c>
      <c r="I2208" s="143">
        <v>1</v>
      </c>
    </row>
    <row r="2209" spans="1:9" ht="30" x14ac:dyDescent="0.25">
      <c r="A2209" s="872"/>
      <c r="B2209" s="716"/>
      <c r="C2209" s="143" t="s">
        <v>6392</v>
      </c>
      <c r="D2209" s="144" t="s">
        <v>536</v>
      </c>
      <c r="E2209" s="143" t="s">
        <v>149</v>
      </c>
      <c r="F2209" s="143" t="s">
        <v>121</v>
      </c>
      <c r="G2209" s="143">
        <v>26425290</v>
      </c>
      <c r="H2209" s="143">
        <v>26425290</v>
      </c>
      <c r="I2209" s="143">
        <v>1</v>
      </c>
    </row>
    <row r="2210" spans="1:9" ht="30" x14ac:dyDescent="0.25">
      <c r="A2210" s="872"/>
      <c r="B2210" s="716"/>
      <c r="C2210" s="143" t="s">
        <v>6393</v>
      </c>
      <c r="D2210" s="144" t="s">
        <v>536</v>
      </c>
      <c r="E2210" s="143" t="s">
        <v>149</v>
      </c>
      <c r="F2210" s="143" t="s">
        <v>121</v>
      </c>
      <c r="G2210" s="143">
        <v>40219690</v>
      </c>
      <c r="H2210" s="143">
        <v>40219690</v>
      </c>
      <c r="I2210" s="143">
        <v>1</v>
      </c>
    </row>
    <row r="2211" spans="1:9" ht="30" x14ac:dyDescent="0.25">
      <c r="A2211" s="872"/>
      <c r="B2211" s="716"/>
      <c r="C2211" s="143" t="s">
        <v>6394</v>
      </c>
      <c r="D2211" s="144" t="s">
        <v>536</v>
      </c>
      <c r="E2211" s="143" t="s">
        <v>149</v>
      </c>
      <c r="F2211" s="143" t="s">
        <v>121</v>
      </c>
      <c r="G2211" s="143">
        <v>11790380</v>
      </c>
      <c r="H2211" s="143">
        <v>11790380</v>
      </c>
      <c r="I2211" s="143">
        <v>1</v>
      </c>
    </row>
    <row r="2212" spans="1:9" ht="30" x14ac:dyDescent="0.25">
      <c r="A2212" s="872"/>
      <c r="B2212" s="717"/>
      <c r="C2212" s="143" t="s">
        <v>6395</v>
      </c>
      <c r="D2212" s="144" t="s">
        <v>536</v>
      </c>
      <c r="E2212" s="143" t="s">
        <v>149</v>
      </c>
      <c r="F2212" s="143" t="s">
        <v>121</v>
      </c>
      <c r="G2212" s="143">
        <v>3712790</v>
      </c>
      <c r="H2212" s="143">
        <v>3712790</v>
      </c>
      <c r="I2212" s="143">
        <v>1</v>
      </c>
    </row>
    <row r="2213" spans="1:9" ht="30" x14ac:dyDescent="0.25">
      <c r="A2213" s="872"/>
      <c r="B2213" s="678">
        <v>5112</v>
      </c>
      <c r="C2213" s="139">
        <v>45611300</v>
      </c>
      <c r="D2213" s="140" t="s">
        <v>536</v>
      </c>
      <c r="E2213" s="15" t="s">
        <v>149</v>
      </c>
      <c r="F2213" s="15" t="s">
        <v>121</v>
      </c>
      <c r="G2213" s="16">
        <v>120000000</v>
      </c>
      <c r="H2213" s="16">
        <v>120000000</v>
      </c>
      <c r="I2213" s="16">
        <v>1</v>
      </c>
    </row>
    <row r="2214" spans="1:9" ht="30" x14ac:dyDescent="0.25">
      <c r="A2214" s="872"/>
      <c r="B2214" s="678"/>
      <c r="C2214" s="157" t="s">
        <v>6474</v>
      </c>
      <c r="D2214" s="143" t="s">
        <v>536</v>
      </c>
      <c r="E2214" s="143" t="s">
        <v>126</v>
      </c>
      <c r="F2214" s="143" t="s">
        <v>121</v>
      </c>
      <c r="G2214" s="143">
        <v>18729010</v>
      </c>
      <c r="H2214" s="143">
        <v>18729010</v>
      </c>
      <c r="I2214" s="143">
        <v>1</v>
      </c>
    </row>
    <row r="2215" spans="1:9" ht="30" x14ac:dyDescent="0.25">
      <c r="A2215" s="872"/>
      <c r="B2215" s="678"/>
      <c r="C2215" s="139">
        <v>45611300</v>
      </c>
      <c r="D2215" s="140" t="s">
        <v>536</v>
      </c>
      <c r="E2215" s="15" t="s">
        <v>149</v>
      </c>
      <c r="F2215" s="15" t="s">
        <v>121</v>
      </c>
      <c r="G2215" s="16">
        <v>0</v>
      </c>
      <c r="H2215" s="16">
        <v>0</v>
      </c>
      <c r="I2215" s="16">
        <v>1</v>
      </c>
    </row>
    <row r="2216" spans="1:9" x14ac:dyDescent="0.25">
      <c r="A2216" s="872"/>
      <c r="B2216" s="650" t="s">
        <v>118</v>
      </c>
      <c r="C2216" s="650"/>
      <c r="D2216" s="650"/>
      <c r="E2216" s="650"/>
      <c r="F2216" s="650"/>
      <c r="G2216" s="650"/>
      <c r="H2216" s="72">
        <v>0</v>
      </c>
      <c r="I2216" s="72"/>
    </row>
    <row r="2217" spans="1:9" ht="30" x14ac:dyDescent="0.25">
      <c r="A2217" s="872"/>
      <c r="B2217" s="143">
        <v>5112</v>
      </c>
      <c r="C2217" s="143" t="s">
        <v>6427</v>
      </c>
      <c r="D2217" s="143" t="s">
        <v>5289</v>
      </c>
      <c r="E2217" s="143" t="s">
        <v>3135</v>
      </c>
      <c r="F2217" s="143" t="s">
        <v>121</v>
      </c>
      <c r="G2217" s="143">
        <v>366720</v>
      </c>
      <c r="H2217" s="143">
        <v>366720</v>
      </c>
      <c r="I2217" s="143">
        <v>1</v>
      </c>
    </row>
    <row r="2218" spans="1:9" ht="30" x14ac:dyDescent="0.25">
      <c r="A2218" s="872"/>
      <c r="B2218" s="678">
        <v>5113</v>
      </c>
      <c r="C2218" s="139">
        <v>71351540</v>
      </c>
      <c r="D2218" s="140" t="s">
        <v>168</v>
      </c>
      <c r="E2218" s="15" t="s">
        <v>520</v>
      </c>
      <c r="F2218" s="15" t="s">
        <v>121</v>
      </c>
      <c r="G2218" s="16">
        <v>0</v>
      </c>
      <c r="H2218" s="16">
        <v>0</v>
      </c>
      <c r="I2218" s="16">
        <v>1</v>
      </c>
    </row>
    <row r="2219" spans="1:9" ht="30" x14ac:dyDescent="0.25">
      <c r="A2219" s="872"/>
      <c r="B2219" s="678"/>
      <c r="C2219" s="139">
        <v>71351540</v>
      </c>
      <c r="D2219" s="140" t="s">
        <v>168</v>
      </c>
      <c r="E2219" s="15" t="s">
        <v>520</v>
      </c>
      <c r="F2219" s="15" t="s">
        <v>121</v>
      </c>
      <c r="G2219" s="16">
        <v>0</v>
      </c>
      <c r="H2219" s="16">
        <v>0</v>
      </c>
      <c r="I2219" s="16">
        <v>1</v>
      </c>
    </row>
    <row r="2220" spans="1:9" ht="30" x14ac:dyDescent="0.25">
      <c r="A2220" s="872"/>
      <c r="B2220" s="143">
        <v>5112</v>
      </c>
      <c r="C2220" s="157" t="s">
        <v>6475</v>
      </c>
      <c r="D2220" s="143" t="s">
        <v>532</v>
      </c>
      <c r="E2220" s="143" t="s">
        <v>120</v>
      </c>
      <c r="F2220" s="143" t="s">
        <v>121</v>
      </c>
      <c r="G2220" s="143">
        <v>110.01600000000001</v>
      </c>
      <c r="H2220" s="143">
        <v>110.01600000000001</v>
      </c>
      <c r="I2220" s="143">
        <v>1</v>
      </c>
    </row>
    <row r="2221" spans="1:9" ht="30" x14ac:dyDescent="0.25">
      <c r="A2221" s="872"/>
      <c r="B2221" s="143">
        <v>5113</v>
      </c>
      <c r="C2221" s="143" t="s">
        <v>6396</v>
      </c>
      <c r="D2221" s="143" t="s">
        <v>532</v>
      </c>
      <c r="E2221" s="143" t="s">
        <v>120</v>
      </c>
      <c r="F2221" s="143" t="s">
        <v>121</v>
      </c>
      <c r="G2221" s="143">
        <v>687.31200000000001</v>
      </c>
      <c r="H2221" s="143">
        <v>687.31200000000001</v>
      </c>
      <c r="I2221" s="143">
        <v>1</v>
      </c>
    </row>
    <row r="2222" spans="1:9" x14ac:dyDescent="0.25">
      <c r="A2222" s="872"/>
      <c r="B2222" s="649" t="s">
        <v>261</v>
      </c>
      <c r="C2222" s="649"/>
      <c r="D2222" s="649"/>
      <c r="E2222" s="649"/>
      <c r="F2222" s="649"/>
      <c r="G2222" s="649"/>
      <c r="H2222" s="2">
        <v>25000000</v>
      </c>
      <c r="I2222" s="2"/>
    </row>
    <row r="2223" spans="1:9" x14ac:dyDescent="0.25">
      <c r="A2223" s="872"/>
      <c r="B2223" s="650" t="s">
        <v>154</v>
      </c>
      <c r="C2223" s="650"/>
      <c r="D2223" s="650"/>
      <c r="E2223" s="650"/>
      <c r="F2223" s="650"/>
      <c r="G2223" s="650"/>
      <c r="H2223" s="72">
        <v>25000000</v>
      </c>
      <c r="I2223" s="72"/>
    </row>
    <row r="2224" spans="1:9" ht="30" x14ac:dyDescent="0.25">
      <c r="A2224" s="872"/>
      <c r="B2224" s="657">
        <v>5113</v>
      </c>
      <c r="C2224" s="143" t="s">
        <v>6388</v>
      </c>
      <c r="D2224" s="143" t="s">
        <v>5779</v>
      </c>
      <c r="E2224" s="143" t="s">
        <v>126</v>
      </c>
      <c r="F2224" s="143" t="s">
        <v>121</v>
      </c>
      <c r="G2224" s="143">
        <v>11687040</v>
      </c>
      <c r="H2224" s="143">
        <v>11687040</v>
      </c>
      <c r="I2224" s="143">
        <v>1</v>
      </c>
    </row>
    <row r="2225" spans="1:9" ht="30" x14ac:dyDescent="0.25">
      <c r="A2225" s="872"/>
      <c r="B2225" s="659"/>
      <c r="C2225" s="139">
        <v>45261170</v>
      </c>
      <c r="D2225" s="140" t="s">
        <v>263</v>
      </c>
      <c r="E2225" s="15" t="s">
        <v>126</v>
      </c>
      <c r="F2225" s="15" t="s">
        <v>121</v>
      </c>
      <c r="G2225" s="16">
        <v>25000000</v>
      </c>
      <c r="H2225" s="16">
        <v>25000000</v>
      </c>
      <c r="I2225" s="16">
        <v>1</v>
      </c>
    </row>
    <row r="2226" spans="1:9" x14ac:dyDescent="0.25">
      <c r="A2226" s="872"/>
      <c r="B2226" s="650" t="s">
        <v>118</v>
      </c>
      <c r="C2226" s="650"/>
      <c r="D2226" s="650"/>
      <c r="E2226" s="650"/>
      <c r="F2226" s="650"/>
      <c r="G2226" s="650"/>
      <c r="H2226" s="72">
        <v>0</v>
      </c>
      <c r="I2226" s="72"/>
    </row>
    <row r="2227" spans="1:9" ht="30" x14ac:dyDescent="0.25">
      <c r="A2227" s="872"/>
      <c r="B2227" s="12">
        <v>5113</v>
      </c>
      <c r="C2227" s="139">
        <v>71351540</v>
      </c>
      <c r="D2227" s="140" t="s">
        <v>168</v>
      </c>
      <c r="E2227" s="15" t="s">
        <v>520</v>
      </c>
      <c r="F2227" s="15" t="s">
        <v>121</v>
      </c>
      <c r="G2227" s="16">
        <v>0</v>
      </c>
      <c r="H2227" s="16">
        <v>0</v>
      </c>
      <c r="I2227" s="16">
        <v>1</v>
      </c>
    </row>
    <row r="2228" spans="1:9" ht="30" x14ac:dyDescent="0.25">
      <c r="A2228" s="872"/>
      <c r="B2228" s="12">
        <v>5113</v>
      </c>
      <c r="C2228" s="425" t="s">
        <v>6389</v>
      </c>
      <c r="D2228" s="425" t="s">
        <v>532</v>
      </c>
      <c r="E2228" s="425" t="s">
        <v>120</v>
      </c>
      <c r="F2228" s="425" t="s">
        <v>121</v>
      </c>
      <c r="G2228" s="425">
        <v>84150</v>
      </c>
      <c r="H2228" s="425">
        <v>84150</v>
      </c>
      <c r="I2228" s="425">
        <v>1</v>
      </c>
    </row>
    <row r="2229" spans="1:9" x14ac:dyDescent="0.25">
      <c r="A2229" s="872"/>
      <c r="B2229" s="649" t="s">
        <v>267</v>
      </c>
      <c r="C2229" s="649"/>
      <c r="D2229" s="649"/>
      <c r="E2229" s="649"/>
      <c r="F2229" s="649"/>
      <c r="G2229" s="649"/>
      <c r="H2229" s="2">
        <v>7226700</v>
      </c>
      <c r="I2229" s="2"/>
    </row>
    <row r="2230" spans="1:9" x14ac:dyDescent="0.25">
      <c r="A2230" s="872"/>
      <c r="B2230" s="650" t="s">
        <v>118</v>
      </c>
      <c r="C2230" s="650"/>
      <c r="D2230" s="650"/>
      <c r="E2230" s="650"/>
      <c r="F2230" s="650"/>
      <c r="G2230" s="650"/>
      <c r="H2230" s="72">
        <v>7226700</v>
      </c>
      <c r="I2230" s="72"/>
    </row>
    <row r="2231" spans="1:9" ht="60" x14ac:dyDescent="0.25">
      <c r="A2231" s="872"/>
      <c r="B2231" s="678">
        <v>4239</v>
      </c>
      <c r="C2231" s="143" t="s">
        <v>587</v>
      </c>
      <c r="D2231" s="142" t="s">
        <v>588</v>
      </c>
      <c r="E2231" s="12" t="s">
        <v>14</v>
      </c>
      <c r="F2231" s="12" t="s">
        <v>121</v>
      </c>
      <c r="G2231" s="14">
        <v>179800</v>
      </c>
      <c r="H2231" s="14">
        <v>179800</v>
      </c>
      <c r="I2231" s="14">
        <v>1</v>
      </c>
    </row>
    <row r="2232" spans="1:9" ht="60" x14ac:dyDescent="0.25">
      <c r="A2232" s="872"/>
      <c r="B2232" s="678"/>
      <c r="C2232" s="143" t="s">
        <v>589</v>
      </c>
      <c r="D2232" s="142" t="s">
        <v>590</v>
      </c>
      <c r="E2232" s="12" t="s">
        <v>14</v>
      </c>
      <c r="F2232" s="12" t="s">
        <v>121</v>
      </c>
      <c r="G2232" s="14">
        <v>175800</v>
      </c>
      <c r="H2232" s="14">
        <v>175800</v>
      </c>
      <c r="I2232" s="14">
        <v>1</v>
      </c>
    </row>
    <row r="2233" spans="1:9" ht="60" x14ac:dyDescent="0.25">
      <c r="A2233" s="872"/>
      <c r="B2233" s="678"/>
      <c r="C2233" s="143" t="s">
        <v>591</v>
      </c>
      <c r="D2233" s="142" t="s">
        <v>592</v>
      </c>
      <c r="E2233" s="12" t="s">
        <v>14</v>
      </c>
      <c r="F2233" s="12" t="s">
        <v>121</v>
      </c>
      <c r="G2233" s="14">
        <v>260000</v>
      </c>
      <c r="H2233" s="14">
        <v>260000</v>
      </c>
      <c r="I2233" s="14">
        <v>1</v>
      </c>
    </row>
    <row r="2234" spans="1:9" ht="75" x14ac:dyDescent="0.25">
      <c r="A2234" s="872"/>
      <c r="B2234" s="678"/>
      <c r="C2234" s="143" t="s">
        <v>593</v>
      </c>
      <c r="D2234" s="142" t="s">
        <v>594</v>
      </c>
      <c r="E2234" s="12" t="s">
        <v>14</v>
      </c>
      <c r="F2234" s="12" t="s">
        <v>121</v>
      </c>
      <c r="G2234" s="14">
        <v>1795000</v>
      </c>
      <c r="H2234" s="14">
        <v>1795000</v>
      </c>
      <c r="I2234" s="14">
        <v>1</v>
      </c>
    </row>
    <row r="2235" spans="1:9" ht="45" x14ac:dyDescent="0.25">
      <c r="A2235" s="872"/>
      <c r="B2235" s="678"/>
      <c r="C2235" s="139">
        <v>92621110</v>
      </c>
      <c r="D2235" s="140" t="s">
        <v>595</v>
      </c>
      <c r="E2235" s="15" t="s">
        <v>14</v>
      </c>
      <c r="F2235" s="15" t="s">
        <v>121</v>
      </c>
      <c r="G2235" s="16">
        <v>1440000</v>
      </c>
      <c r="H2235" s="16">
        <v>1440000</v>
      </c>
      <c r="I2235" s="16">
        <v>1</v>
      </c>
    </row>
    <row r="2236" spans="1:9" ht="45" x14ac:dyDescent="0.25">
      <c r="A2236" s="872"/>
      <c r="B2236" s="678"/>
      <c r="C2236" s="143" t="s">
        <v>596</v>
      </c>
      <c r="D2236" s="142" t="s">
        <v>597</v>
      </c>
      <c r="E2236" s="12" t="s">
        <v>14</v>
      </c>
      <c r="F2236" s="12" t="s">
        <v>121</v>
      </c>
      <c r="G2236" s="14">
        <v>99000</v>
      </c>
      <c r="H2236" s="14">
        <v>99000</v>
      </c>
      <c r="I2236" s="14">
        <v>1</v>
      </c>
    </row>
    <row r="2237" spans="1:9" ht="60" x14ac:dyDescent="0.25">
      <c r="A2237" s="872"/>
      <c r="B2237" s="678"/>
      <c r="C2237" s="143" t="s">
        <v>598</v>
      </c>
      <c r="D2237" s="142" t="s">
        <v>599</v>
      </c>
      <c r="E2237" s="12" t="s">
        <v>14</v>
      </c>
      <c r="F2237" s="12" t="s">
        <v>121</v>
      </c>
      <c r="G2237" s="14">
        <v>980000</v>
      </c>
      <c r="H2237" s="14">
        <v>980000</v>
      </c>
      <c r="I2237" s="14">
        <v>1</v>
      </c>
    </row>
    <row r="2238" spans="1:9" ht="75" x14ac:dyDescent="0.25">
      <c r="A2238" s="872"/>
      <c r="B2238" s="678"/>
      <c r="C2238" s="143" t="s">
        <v>600</v>
      </c>
      <c r="D2238" s="142" t="s">
        <v>601</v>
      </c>
      <c r="E2238" s="12" t="s">
        <v>14</v>
      </c>
      <c r="F2238" s="12" t="s">
        <v>121</v>
      </c>
      <c r="G2238" s="14">
        <v>149100</v>
      </c>
      <c r="H2238" s="14">
        <v>149100</v>
      </c>
      <c r="I2238" s="14">
        <v>1</v>
      </c>
    </row>
    <row r="2239" spans="1:9" ht="60" x14ac:dyDescent="0.25">
      <c r="A2239" s="872"/>
      <c r="B2239" s="678"/>
      <c r="C2239" s="143" t="s">
        <v>602</v>
      </c>
      <c r="D2239" s="142" t="s">
        <v>603</v>
      </c>
      <c r="E2239" s="12" t="s">
        <v>14</v>
      </c>
      <c r="F2239" s="12" t="s">
        <v>121</v>
      </c>
      <c r="G2239" s="14">
        <v>258000</v>
      </c>
      <c r="H2239" s="14">
        <v>258000</v>
      </c>
      <c r="I2239" s="14">
        <v>1</v>
      </c>
    </row>
    <row r="2240" spans="1:9" ht="60" x14ac:dyDescent="0.25">
      <c r="A2240" s="872"/>
      <c r="B2240" s="678"/>
      <c r="C2240" s="143" t="s">
        <v>604</v>
      </c>
      <c r="D2240" s="142" t="s">
        <v>605</v>
      </c>
      <c r="E2240" s="12" t="s">
        <v>14</v>
      </c>
      <c r="F2240" s="12" t="s">
        <v>121</v>
      </c>
      <c r="G2240" s="14">
        <v>192000</v>
      </c>
      <c r="H2240" s="14">
        <v>192000</v>
      </c>
      <c r="I2240" s="14">
        <v>1</v>
      </c>
    </row>
    <row r="2241" spans="1:9" ht="60" x14ac:dyDescent="0.25">
      <c r="A2241" s="872"/>
      <c r="B2241" s="678"/>
      <c r="C2241" s="143" t="s">
        <v>606</v>
      </c>
      <c r="D2241" s="142" t="s">
        <v>607</v>
      </c>
      <c r="E2241" s="12" t="s">
        <v>14</v>
      </c>
      <c r="F2241" s="12" t="s">
        <v>121</v>
      </c>
      <c r="G2241" s="14">
        <v>198000</v>
      </c>
      <c r="H2241" s="14">
        <v>198000</v>
      </c>
      <c r="I2241" s="14">
        <v>1</v>
      </c>
    </row>
    <row r="2242" spans="1:9" ht="60" x14ac:dyDescent="0.25">
      <c r="A2242" s="872"/>
      <c r="B2242" s="678"/>
      <c r="C2242" s="143" t="s">
        <v>608</v>
      </c>
      <c r="D2242" s="144" t="s">
        <v>609</v>
      </c>
      <c r="E2242" s="12" t="s">
        <v>14</v>
      </c>
      <c r="F2242" s="12" t="s">
        <v>121</v>
      </c>
      <c r="G2242" s="14">
        <v>1500000</v>
      </c>
      <c r="H2242" s="14">
        <v>1500000</v>
      </c>
      <c r="I2242" s="14">
        <v>1</v>
      </c>
    </row>
    <row r="2243" spans="1:9" x14ac:dyDescent="0.25">
      <c r="A2243" s="872"/>
      <c r="B2243" s="649" t="s">
        <v>274</v>
      </c>
      <c r="C2243" s="649"/>
      <c r="D2243" s="649"/>
      <c r="E2243" s="649"/>
      <c r="F2243" s="649"/>
      <c r="G2243" s="649"/>
      <c r="H2243" s="2">
        <v>37850000</v>
      </c>
      <c r="I2243" s="2"/>
    </row>
    <row r="2244" spans="1:9" x14ac:dyDescent="0.25">
      <c r="A2244" s="872"/>
      <c r="B2244" s="650" t="s">
        <v>11</v>
      </c>
      <c r="C2244" s="650"/>
      <c r="D2244" s="650"/>
      <c r="E2244" s="650"/>
      <c r="F2244" s="650"/>
      <c r="G2244" s="650"/>
      <c r="H2244" s="72">
        <v>2750000</v>
      </c>
      <c r="I2244" s="72"/>
    </row>
    <row r="2245" spans="1:9" x14ac:dyDescent="0.25">
      <c r="A2245" s="872"/>
      <c r="B2245" s="12">
        <v>4267</v>
      </c>
      <c r="C2245" s="139">
        <v>15897200</v>
      </c>
      <c r="D2245" s="140" t="s">
        <v>276</v>
      </c>
      <c r="E2245" s="15" t="s">
        <v>126</v>
      </c>
      <c r="F2245" s="15" t="s">
        <v>15</v>
      </c>
      <c r="G2245" s="16">
        <v>1100</v>
      </c>
      <c r="H2245" s="16">
        <v>2750000</v>
      </c>
      <c r="I2245" s="16">
        <v>2500</v>
      </c>
    </row>
    <row r="2246" spans="1:9" x14ac:dyDescent="0.25">
      <c r="A2246" s="872"/>
      <c r="B2246" s="650" t="s">
        <v>118</v>
      </c>
      <c r="C2246" s="650"/>
      <c r="D2246" s="650"/>
      <c r="E2246" s="650"/>
      <c r="F2246" s="650"/>
      <c r="G2246" s="650"/>
      <c r="H2246" s="72">
        <v>35100000</v>
      </c>
      <c r="I2246" s="72"/>
    </row>
    <row r="2247" spans="1:9" x14ac:dyDescent="0.25">
      <c r="A2247" s="872"/>
      <c r="B2247" s="304">
        <v>5113</v>
      </c>
      <c r="C2247" s="304" t="s">
        <v>5661</v>
      </c>
      <c r="D2247" s="304" t="s">
        <v>5662</v>
      </c>
      <c r="E2247" s="304" t="s">
        <v>120</v>
      </c>
      <c r="F2247" s="304" t="s">
        <v>121</v>
      </c>
      <c r="G2247" s="304">
        <v>545760</v>
      </c>
      <c r="H2247" s="304">
        <v>545760</v>
      </c>
      <c r="I2247" s="14">
        <v>1</v>
      </c>
    </row>
    <row r="2248" spans="1:9" ht="45" x14ac:dyDescent="0.25">
      <c r="A2248" s="872"/>
      <c r="B2248" s="12">
        <v>4216</v>
      </c>
      <c r="C2248" s="139">
        <v>60171100</v>
      </c>
      <c r="D2248" s="140" t="s">
        <v>525</v>
      </c>
      <c r="E2248" s="15" t="s">
        <v>14</v>
      </c>
      <c r="F2248" s="15" t="s">
        <v>121</v>
      </c>
      <c r="G2248" s="16">
        <v>2000000</v>
      </c>
      <c r="H2248" s="16">
        <v>2000000</v>
      </c>
      <c r="I2248" s="16">
        <v>1</v>
      </c>
    </row>
    <row r="2249" spans="1:9" ht="45" x14ac:dyDescent="0.25">
      <c r="A2249" s="872"/>
      <c r="B2249" s="672">
        <v>4239</v>
      </c>
      <c r="C2249" s="143" t="s">
        <v>610</v>
      </c>
      <c r="D2249" s="142" t="s">
        <v>611</v>
      </c>
      <c r="E2249" s="12" t="s">
        <v>14</v>
      </c>
      <c r="F2249" s="12" t="s">
        <v>121</v>
      </c>
      <c r="G2249" s="14">
        <v>2000000</v>
      </c>
      <c r="H2249" s="14">
        <v>2000000</v>
      </c>
      <c r="I2249" s="14">
        <v>1</v>
      </c>
    </row>
    <row r="2250" spans="1:9" ht="45" x14ac:dyDescent="0.25">
      <c r="A2250" s="872"/>
      <c r="B2250" s="673"/>
      <c r="C2250" s="143" t="s">
        <v>612</v>
      </c>
      <c r="D2250" s="142" t="s">
        <v>613</v>
      </c>
      <c r="E2250" s="12" t="s">
        <v>14</v>
      </c>
      <c r="F2250" s="12" t="s">
        <v>121</v>
      </c>
      <c r="G2250" s="14">
        <v>300000</v>
      </c>
      <c r="H2250" s="14">
        <v>300000</v>
      </c>
      <c r="I2250" s="14">
        <v>1</v>
      </c>
    </row>
    <row r="2251" spans="1:9" ht="45" x14ac:dyDescent="0.25">
      <c r="A2251" s="872"/>
      <c r="B2251" s="673"/>
      <c r="C2251" s="143" t="s">
        <v>614</v>
      </c>
      <c r="D2251" s="142" t="s">
        <v>615</v>
      </c>
      <c r="E2251" s="12" t="s">
        <v>14</v>
      </c>
      <c r="F2251" s="12" t="s">
        <v>121</v>
      </c>
      <c r="G2251" s="14">
        <v>2000000</v>
      </c>
      <c r="H2251" s="14">
        <v>2000000</v>
      </c>
      <c r="I2251" s="14">
        <v>1</v>
      </c>
    </row>
    <row r="2252" spans="1:9" ht="45" x14ac:dyDescent="0.25">
      <c r="A2252" s="872"/>
      <c r="B2252" s="673"/>
      <c r="C2252" s="143" t="s">
        <v>616</v>
      </c>
      <c r="D2252" s="142" t="s">
        <v>617</v>
      </c>
      <c r="E2252" s="12" t="s">
        <v>14</v>
      </c>
      <c r="F2252" s="12" t="s">
        <v>121</v>
      </c>
      <c r="G2252" s="14">
        <v>300000</v>
      </c>
      <c r="H2252" s="14">
        <v>300000</v>
      </c>
      <c r="I2252" s="14">
        <v>1</v>
      </c>
    </row>
    <row r="2253" spans="1:9" ht="45" x14ac:dyDescent="0.25">
      <c r="A2253" s="872"/>
      <c r="B2253" s="673"/>
      <c r="C2253" s="143" t="s">
        <v>618</v>
      </c>
      <c r="D2253" s="142" t="s">
        <v>619</v>
      </c>
      <c r="E2253" s="12" t="s">
        <v>14</v>
      </c>
      <c r="F2253" s="12" t="s">
        <v>121</v>
      </c>
      <c r="G2253" s="14">
        <v>1300000</v>
      </c>
      <c r="H2253" s="14">
        <v>1300000</v>
      </c>
      <c r="I2253" s="14">
        <v>1</v>
      </c>
    </row>
    <row r="2254" spans="1:9" ht="45" x14ac:dyDescent="0.25">
      <c r="A2254" s="872"/>
      <c r="B2254" s="673"/>
      <c r="C2254" s="143" t="s">
        <v>6205</v>
      </c>
      <c r="D2254" s="144" t="s">
        <v>5553</v>
      </c>
      <c r="E2254" s="143" t="s">
        <v>14</v>
      </c>
      <c r="F2254" s="143" t="s">
        <v>121</v>
      </c>
      <c r="G2254" s="382">
        <v>225000</v>
      </c>
      <c r="H2254" s="382">
        <v>225000</v>
      </c>
      <c r="I2254" s="14">
        <v>1</v>
      </c>
    </row>
    <row r="2255" spans="1:9" ht="45" x14ac:dyDescent="0.25">
      <c r="A2255" s="872"/>
      <c r="B2255" s="673"/>
      <c r="C2255" s="143" t="s">
        <v>6206</v>
      </c>
      <c r="D2255" s="144" t="s">
        <v>5553</v>
      </c>
      <c r="E2255" s="143" t="s">
        <v>14</v>
      </c>
      <c r="F2255" s="143" t="s">
        <v>121</v>
      </c>
      <c r="G2255" s="382">
        <v>775000</v>
      </c>
      <c r="H2255" s="382">
        <v>775000</v>
      </c>
      <c r="I2255" s="14">
        <v>1</v>
      </c>
    </row>
    <row r="2256" spans="1:9" ht="45" x14ac:dyDescent="0.25">
      <c r="A2256" s="872"/>
      <c r="B2256" s="673"/>
      <c r="C2256" s="143" t="s">
        <v>620</v>
      </c>
      <c r="D2256" s="142" t="s">
        <v>621</v>
      </c>
      <c r="E2256" s="12" t="s">
        <v>14</v>
      </c>
      <c r="F2256" s="12" t="s">
        <v>121</v>
      </c>
      <c r="G2256" s="14">
        <v>1500000</v>
      </c>
      <c r="H2256" s="14">
        <v>1500000</v>
      </c>
      <c r="I2256" s="14">
        <v>1</v>
      </c>
    </row>
    <row r="2257" spans="1:9" ht="45" x14ac:dyDescent="0.25">
      <c r="A2257" s="872"/>
      <c r="B2257" s="673"/>
      <c r="C2257" s="139">
        <v>79951110</v>
      </c>
      <c r="D2257" s="140" t="s">
        <v>622</v>
      </c>
      <c r="E2257" s="15" t="s">
        <v>14</v>
      </c>
      <c r="F2257" s="15" t="s">
        <v>121</v>
      </c>
      <c r="G2257" s="16">
        <v>500000</v>
      </c>
      <c r="H2257" s="16">
        <v>500000</v>
      </c>
      <c r="I2257" s="16">
        <v>1</v>
      </c>
    </row>
    <row r="2258" spans="1:9" ht="45" x14ac:dyDescent="0.25">
      <c r="A2258" s="872"/>
      <c r="B2258" s="673"/>
      <c r="C2258" s="139">
        <v>79951110</v>
      </c>
      <c r="D2258" s="140" t="s">
        <v>623</v>
      </c>
      <c r="E2258" s="15" t="s">
        <v>14</v>
      </c>
      <c r="F2258" s="15" t="s">
        <v>121</v>
      </c>
      <c r="G2258" s="16">
        <v>800000</v>
      </c>
      <c r="H2258" s="16">
        <v>800000</v>
      </c>
      <c r="I2258" s="16">
        <v>1</v>
      </c>
    </row>
    <row r="2259" spans="1:9" ht="45" x14ac:dyDescent="0.25">
      <c r="A2259" s="872"/>
      <c r="B2259" s="673"/>
      <c r="C2259" s="139">
        <v>79951110</v>
      </c>
      <c r="D2259" s="140" t="s">
        <v>624</v>
      </c>
      <c r="E2259" s="15" t="s">
        <v>14</v>
      </c>
      <c r="F2259" s="15" t="s">
        <v>121</v>
      </c>
      <c r="G2259" s="16">
        <v>300000</v>
      </c>
      <c r="H2259" s="16">
        <v>300000</v>
      </c>
      <c r="I2259" s="16">
        <v>1</v>
      </c>
    </row>
    <row r="2260" spans="1:9" ht="45" x14ac:dyDescent="0.25">
      <c r="A2260" s="872"/>
      <c r="B2260" s="673"/>
      <c r="C2260" s="139">
        <v>79951110</v>
      </c>
      <c r="D2260" s="140" t="s">
        <v>625</v>
      </c>
      <c r="E2260" s="15" t="s">
        <v>14</v>
      </c>
      <c r="F2260" s="15" t="s">
        <v>121</v>
      </c>
      <c r="G2260" s="16">
        <v>800000</v>
      </c>
      <c r="H2260" s="16">
        <v>800000</v>
      </c>
      <c r="I2260" s="16">
        <v>1</v>
      </c>
    </row>
    <row r="2261" spans="1:9" ht="45" x14ac:dyDescent="0.25">
      <c r="A2261" s="872"/>
      <c r="B2261" s="673"/>
      <c r="C2261" s="139">
        <v>79951110</v>
      </c>
      <c r="D2261" s="140" t="s">
        <v>626</v>
      </c>
      <c r="E2261" s="15" t="s">
        <v>14</v>
      </c>
      <c r="F2261" s="15" t="s">
        <v>121</v>
      </c>
      <c r="G2261" s="16">
        <v>800000</v>
      </c>
      <c r="H2261" s="16">
        <v>800000</v>
      </c>
      <c r="I2261" s="16">
        <v>1</v>
      </c>
    </row>
    <row r="2262" spans="1:9" ht="60" x14ac:dyDescent="0.25">
      <c r="A2262" s="872"/>
      <c r="B2262" s="673"/>
      <c r="C2262" s="139">
        <v>79951110</v>
      </c>
      <c r="D2262" s="140" t="s">
        <v>627</v>
      </c>
      <c r="E2262" s="15" t="s">
        <v>14</v>
      </c>
      <c r="F2262" s="15" t="s">
        <v>121</v>
      </c>
      <c r="G2262" s="16">
        <v>200000</v>
      </c>
      <c r="H2262" s="16">
        <v>200000</v>
      </c>
      <c r="I2262" s="16">
        <v>1</v>
      </c>
    </row>
    <row r="2263" spans="1:9" ht="30" x14ac:dyDescent="0.25">
      <c r="A2263" s="872"/>
      <c r="B2263" s="673"/>
      <c r="C2263" s="23" t="s">
        <v>5696</v>
      </c>
      <c r="D2263" s="23" t="s">
        <v>5476</v>
      </c>
      <c r="E2263" s="328" t="s">
        <v>120</v>
      </c>
      <c r="F2263" s="328" t="s">
        <v>121</v>
      </c>
      <c r="G2263" s="53">
        <v>800000</v>
      </c>
      <c r="H2263" s="53">
        <v>800000</v>
      </c>
      <c r="I2263" s="53">
        <v>1</v>
      </c>
    </row>
    <row r="2264" spans="1:9" ht="45" x14ac:dyDescent="0.25">
      <c r="A2264" s="872"/>
      <c r="B2264" s="673"/>
      <c r="C2264" s="139">
        <v>79951110</v>
      </c>
      <c r="D2264" s="140" t="s">
        <v>628</v>
      </c>
      <c r="E2264" s="15" t="s">
        <v>14</v>
      </c>
      <c r="F2264" s="15" t="s">
        <v>121</v>
      </c>
      <c r="G2264" s="16">
        <v>2000000</v>
      </c>
      <c r="H2264" s="16">
        <v>2000000</v>
      </c>
      <c r="I2264" s="16">
        <v>1</v>
      </c>
    </row>
    <row r="2265" spans="1:9" ht="45" x14ac:dyDescent="0.25">
      <c r="A2265" s="872"/>
      <c r="B2265" s="673"/>
      <c r="C2265" s="139">
        <v>79951110</v>
      </c>
      <c r="D2265" s="140" t="s">
        <v>629</v>
      </c>
      <c r="E2265" s="15" t="s">
        <v>14</v>
      </c>
      <c r="F2265" s="15" t="s">
        <v>121</v>
      </c>
      <c r="G2265" s="16">
        <v>650000</v>
      </c>
      <c r="H2265" s="16">
        <v>650000</v>
      </c>
      <c r="I2265" s="16">
        <v>1</v>
      </c>
    </row>
    <row r="2266" spans="1:9" ht="45" x14ac:dyDescent="0.25">
      <c r="A2266" s="872"/>
      <c r="B2266" s="673"/>
      <c r="C2266" s="139">
        <v>79951110</v>
      </c>
      <c r="D2266" s="140" t="s">
        <v>630</v>
      </c>
      <c r="E2266" s="15" t="s">
        <v>14</v>
      </c>
      <c r="F2266" s="15" t="s">
        <v>121</v>
      </c>
      <c r="G2266" s="16">
        <v>3500000</v>
      </c>
      <c r="H2266" s="16">
        <v>3500000</v>
      </c>
      <c r="I2266" s="16">
        <v>1</v>
      </c>
    </row>
    <row r="2267" spans="1:9" ht="45" x14ac:dyDescent="0.25">
      <c r="A2267" s="872"/>
      <c r="B2267" s="673"/>
      <c r="C2267" s="139">
        <v>79951110</v>
      </c>
      <c r="D2267" s="140" t="s">
        <v>631</v>
      </c>
      <c r="E2267" s="15" t="s">
        <v>14</v>
      </c>
      <c r="F2267" s="15" t="s">
        <v>121</v>
      </c>
      <c r="G2267" s="16">
        <v>2500000</v>
      </c>
      <c r="H2267" s="16">
        <v>2500000</v>
      </c>
      <c r="I2267" s="16">
        <v>1</v>
      </c>
    </row>
    <row r="2268" spans="1:9" ht="45" x14ac:dyDescent="0.25">
      <c r="A2268" s="872"/>
      <c r="B2268" s="673"/>
      <c r="C2268" s="139">
        <v>79951110</v>
      </c>
      <c r="D2268" s="140" t="s">
        <v>632</v>
      </c>
      <c r="E2268" s="15" t="s">
        <v>14</v>
      </c>
      <c r="F2268" s="15" t="s">
        <v>121</v>
      </c>
      <c r="G2268" s="16">
        <v>13650000</v>
      </c>
      <c r="H2268" s="16">
        <v>13650000</v>
      </c>
      <c r="I2268" s="16">
        <v>1</v>
      </c>
    </row>
    <row r="2269" spans="1:9" ht="30" x14ac:dyDescent="0.25">
      <c r="A2269" s="872"/>
      <c r="B2269" s="673"/>
      <c r="C2269" s="234" t="s">
        <v>5528</v>
      </c>
      <c r="D2269" s="198" t="s">
        <v>5476</v>
      </c>
      <c r="E2269" s="225" t="s">
        <v>14</v>
      </c>
      <c r="F2269" s="225" t="s">
        <v>121</v>
      </c>
      <c r="G2269" s="235">
        <v>800000</v>
      </c>
      <c r="H2269" s="235">
        <v>800000</v>
      </c>
      <c r="I2269" s="53">
        <v>1</v>
      </c>
    </row>
    <row r="2270" spans="1:9" ht="30" x14ac:dyDescent="0.25">
      <c r="A2270" s="872"/>
      <c r="B2270" s="673"/>
      <c r="C2270" s="234" t="s">
        <v>5529</v>
      </c>
      <c r="D2270" s="198" t="s">
        <v>5476</v>
      </c>
      <c r="E2270" s="225" t="s">
        <v>14</v>
      </c>
      <c r="F2270" s="225" t="s">
        <v>121</v>
      </c>
      <c r="G2270" s="235">
        <v>200000</v>
      </c>
      <c r="H2270" s="235">
        <v>200000</v>
      </c>
      <c r="I2270" s="53">
        <v>1</v>
      </c>
    </row>
    <row r="2271" spans="1:9" ht="30" x14ac:dyDescent="0.25">
      <c r="A2271" s="872"/>
      <c r="B2271" s="673"/>
      <c r="C2271" s="234" t="s">
        <v>5530</v>
      </c>
      <c r="D2271" s="198" t="s">
        <v>5476</v>
      </c>
      <c r="E2271" s="225" t="s">
        <v>14</v>
      </c>
      <c r="F2271" s="225" t="s">
        <v>121</v>
      </c>
      <c r="G2271" s="235">
        <v>800000</v>
      </c>
      <c r="H2271" s="235">
        <v>800000</v>
      </c>
      <c r="I2271" s="53">
        <v>1</v>
      </c>
    </row>
    <row r="2272" spans="1:9" ht="36" customHeight="1" x14ac:dyDescent="0.25">
      <c r="A2272" s="872"/>
      <c r="B2272" s="674"/>
      <c r="C2272" s="234" t="s">
        <v>5531</v>
      </c>
      <c r="D2272" s="198" t="s">
        <v>5476</v>
      </c>
      <c r="E2272" s="225" t="s">
        <v>14</v>
      </c>
      <c r="F2272" s="225" t="s">
        <v>121</v>
      </c>
      <c r="G2272" s="235">
        <v>650000</v>
      </c>
      <c r="H2272" s="235">
        <v>650000</v>
      </c>
      <c r="I2272" s="53">
        <v>1</v>
      </c>
    </row>
    <row r="2273" spans="1:9" x14ac:dyDescent="0.25">
      <c r="A2273" s="872"/>
      <c r="B2273" s="649" t="s">
        <v>295</v>
      </c>
      <c r="C2273" s="649"/>
      <c r="D2273" s="649"/>
      <c r="E2273" s="649"/>
      <c r="F2273" s="649"/>
      <c r="G2273" s="649"/>
      <c r="H2273" s="2">
        <v>4000000</v>
      </c>
      <c r="I2273" s="2"/>
    </row>
    <row r="2274" spans="1:9" x14ac:dyDescent="0.25">
      <c r="A2274" s="872"/>
      <c r="B2274" s="650" t="s">
        <v>118</v>
      </c>
      <c r="C2274" s="650"/>
      <c r="D2274" s="650"/>
      <c r="E2274" s="650"/>
      <c r="F2274" s="650"/>
      <c r="G2274" s="650"/>
      <c r="H2274" s="72">
        <v>4000000</v>
      </c>
      <c r="I2274" s="72"/>
    </row>
    <row r="2275" spans="1:9" ht="30" x14ac:dyDescent="0.25">
      <c r="A2275" s="872"/>
      <c r="B2275" s="12">
        <v>4861</v>
      </c>
      <c r="C2275" s="139">
        <v>79951100</v>
      </c>
      <c r="D2275" s="140" t="s">
        <v>633</v>
      </c>
      <c r="E2275" s="15" t="s">
        <v>14</v>
      </c>
      <c r="F2275" s="15" t="s">
        <v>121</v>
      </c>
      <c r="G2275" s="16">
        <v>4000000</v>
      </c>
      <c r="H2275" s="16">
        <v>4000000</v>
      </c>
      <c r="I2275" s="16">
        <v>1</v>
      </c>
    </row>
    <row r="2276" spans="1:9" ht="38.25" customHeight="1" x14ac:dyDescent="0.25">
      <c r="A2276" s="872"/>
      <c r="B2276" s="649" t="s">
        <v>296</v>
      </c>
      <c r="C2276" s="649"/>
      <c r="D2276" s="649"/>
      <c r="E2276" s="649"/>
      <c r="F2276" s="649"/>
      <c r="G2276" s="649"/>
      <c r="H2276" s="2">
        <v>10500000</v>
      </c>
      <c r="I2276" s="2"/>
    </row>
    <row r="2277" spans="1:9" x14ac:dyDescent="0.25">
      <c r="A2277" s="872"/>
      <c r="B2277" s="650" t="s">
        <v>11</v>
      </c>
      <c r="C2277" s="650"/>
      <c r="D2277" s="650"/>
      <c r="E2277" s="650"/>
      <c r="F2277" s="650"/>
      <c r="G2277" s="650"/>
      <c r="H2277" s="72">
        <v>2500000</v>
      </c>
      <c r="I2277" s="72"/>
    </row>
    <row r="2278" spans="1:9" x14ac:dyDescent="0.25">
      <c r="A2278" s="872"/>
      <c r="B2278" s="657">
        <v>4261</v>
      </c>
      <c r="C2278" s="198" t="s">
        <v>5735</v>
      </c>
      <c r="D2278" s="198" t="s">
        <v>5639</v>
      </c>
      <c r="E2278" s="198" t="s">
        <v>14</v>
      </c>
      <c r="F2278" s="198" t="s">
        <v>15</v>
      </c>
      <c r="G2278" s="198">
        <v>5118</v>
      </c>
      <c r="H2278" s="198">
        <v>107.47799999999999</v>
      </c>
      <c r="I2278" s="198">
        <v>21</v>
      </c>
    </row>
    <row r="2279" spans="1:9" x14ac:dyDescent="0.25">
      <c r="A2279" s="872"/>
      <c r="B2279" s="658"/>
      <c r="C2279" s="198" t="s">
        <v>5736</v>
      </c>
      <c r="D2279" s="198" t="s">
        <v>5639</v>
      </c>
      <c r="E2279" s="198" t="s">
        <v>14</v>
      </c>
      <c r="F2279" s="198" t="s">
        <v>15</v>
      </c>
      <c r="G2279" s="198">
        <v>12778</v>
      </c>
      <c r="H2279" s="198">
        <v>293.89400000000001</v>
      </c>
      <c r="I2279" s="198">
        <v>23</v>
      </c>
    </row>
    <row r="2280" spans="1:9" x14ac:dyDescent="0.25">
      <c r="A2280" s="872"/>
      <c r="B2280" s="658"/>
      <c r="C2280" s="198" t="s">
        <v>5737</v>
      </c>
      <c r="D2280" s="198" t="s">
        <v>5639</v>
      </c>
      <c r="E2280" s="198" t="s">
        <v>14</v>
      </c>
      <c r="F2280" s="198" t="s">
        <v>15</v>
      </c>
      <c r="G2280" s="198">
        <v>13617</v>
      </c>
      <c r="H2280" s="198">
        <v>217.87200000000001</v>
      </c>
      <c r="I2280" s="198">
        <v>16</v>
      </c>
    </row>
    <row r="2281" spans="1:9" x14ac:dyDescent="0.25">
      <c r="A2281" s="872"/>
      <c r="B2281" s="658"/>
      <c r="C2281" s="198" t="s">
        <v>5738</v>
      </c>
      <c r="D2281" s="198" t="s">
        <v>5639</v>
      </c>
      <c r="E2281" s="198" t="s">
        <v>14</v>
      </c>
      <c r="F2281" s="198" t="s">
        <v>15</v>
      </c>
      <c r="G2281" s="198">
        <v>13452</v>
      </c>
      <c r="H2281" s="198">
        <v>443.916</v>
      </c>
      <c r="I2281" s="198">
        <v>33</v>
      </c>
    </row>
    <row r="2282" spans="1:9" x14ac:dyDescent="0.25">
      <c r="A2282" s="872"/>
      <c r="B2282" s="658"/>
      <c r="C2282" s="198" t="s">
        <v>5739</v>
      </c>
      <c r="D2282" s="198" t="s">
        <v>5639</v>
      </c>
      <c r="E2282" s="198" t="s">
        <v>14</v>
      </c>
      <c r="F2282" s="198" t="s">
        <v>15</v>
      </c>
      <c r="G2282" s="198">
        <v>16904</v>
      </c>
      <c r="H2282" s="198">
        <v>1436.84</v>
      </c>
      <c r="I2282" s="198">
        <v>85</v>
      </c>
    </row>
    <row r="2283" spans="1:9" x14ac:dyDescent="0.25">
      <c r="A2283" s="872"/>
      <c r="B2283" s="659"/>
      <c r="C2283" s="198">
        <v>30192700</v>
      </c>
      <c r="D2283" s="339" t="s">
        <v>634</v>
      </c>
      <c r="E2283" s="198" t="s">
        <v>14</v>
      </c>
      <c r="F2283" s="198" t="s">
        <v>121</v>
      </c>
      <c r="G2283" s="198">
        <v>2500000</v>
      </c>
      <c r="H2283" s="198">
        <v>2500000</v>
      </c>
      <c r="I2283" s="198" t="s">
        <v>5321</v>
      </c>
    </row>
    <row r="2284" spans="1:9" x14ac:dyDescent="0.25">
      <c r="A2284" s="872"/>
      <c r="B2284" s="650" t="s">
        <v>154</v>
      </c>
      <c r="C2284" s="650"/>
      <c r="D2284" s="650"/>
      <c r="E2284" s="650"/>
      <c r="F2284" s="650"/>
      <c r="G2284" s="650"/>
      <c r="H2284" s="72">
        <v>2000000</v>
      </c>
      <c r="I2284" s="72"/>
    </row>
    <row r="2285" spans="1:9" ht="30" x14ac:dyDescent="0.25">
      <c r="A2285" s="872"/>
      <c r="B2285" s="672">
        <v>4251</v>
      </c>
      <c r="C2285" s="139">
        <v>45211100</v>
      </c>
      <c r="D2285" s="140" t="s">
        <v>635</v>
      </c>
      <c r="E2285" s="15" t="s">
        <v>126</v>
      </c>
      <c r="F2285" s="15" t="s">
        <v>121</v>
      </c>
      <c r="G2285" s="16">
        <v>2000000</v>
      </c>
      <c r="H2285" s="16">
        <v>2000000</v>
      </c>
      <c r="I2285" s="16">
        <v>1</v>
      </c>
    </row>
    <row r="2286" spans="1:9" ht="30" x14ac:dyDescent="0.25">
      <c r="A2286" s="872"/>
      <c r="B2286" s="673"/>
      <c r="C2286" s="198" t="s">
        <v>5532</v>
      </c>
      <c r="D2286" s="198" t="s">
        <v>4079</v>
      </c>
      <c r="E2286" s="236" t="s">
        <v>126</v>
      </c>
      <c r="F2286" s="236" t="s">
        <v>121</v>
      </c>
      <c r="G2286" s="237">
        <v>1960000</v>
      </c>
      <c r="H2286" s="237">
        <v>1960000</v>
      </c>
      <c r="I2286" s="238">
        <v>1</v>
      </c>
    </row>
    <row r="2287" spans="1:9" ht="30" x14ac:dyDescent="0.25">
      <c r="A2287" s="872"/>
      <c r="B2287" s="674"/>
      <c r="C2287" s="198" t="s">
        <v>5533</v>
      </c>
      <c r="D2287" s="198" t="s">
        <v>4079</v>
      </c>
      <c r="E2287" s="236" t="s">
        <v>126</v>
      </c>
      <c r="F2287" s="236" t="s">
        <v>121</v>
      </c>
      <c r="G2287" s="237">
        <v>2940000</v>
      </c>
      <c r="H2287" s="237">
        <v>2940000</v>
      </c>
      <c r="I2287" s="238">
        <v>1</v>
      </c>
    </row>
    <row r="2288" spans="1:9" x14ac:dyDescent="0.25">
      <c r="A2288" s="872"/>
      <c r="B2288" s="650" t="s">
        <v>118</v>
      </c>
      <c r="C2288" s="650"/>
      <c r="D2288" s="650"/>
      <c r="E2288" s="650"/>
      <c r="F2288" s="650"/>
      <c r="G2288" s="650"/>
      <c r="H2288" s="72">
        <v>6000000</v>
      </c>
      <c r="I2288" s="72"/>
    </row>
    <row r="2289" spans="1:9" ht="30" x14ac:dyDescent="0.25">
      <c r="A2289" s="872"/>
      <c r="B2289" s="12">
        <v>4239</v>
      </c>
      <c r="C2289" s="139">
        <v>79951100</v>
      </c>
      <c r="D2289" s="140" t="s">
        <v>633</v>
      </c>
      <c r="E2289" s="15" t="s">
        <v>14</v>
      </c>
      <c r="F2289" s="15" t="s">
        <v>121</v>
      </c>
      <c r="G2289" s="16">
        <v>3000000</v>
      </c>
      <c r="H2289" s="16">
        <v>3000000</v>
      </c>
      <c r="I2289" s="16">
        <v>1</v>
      </c>
    </row>
    <row r="2290" spans="1:9" ht="30" x14ac:dyDescent="0.25">
      <c r="A2290" s="872"/>
      <c r="B2290" s="891">
        <v>4251</v>
      </c>
      <c r="C2290" s="198" t="s">
        <v>5850</v>
      </c>
      <c r="D2290" s="198" t="s">
        <v>5289</v>
      </c>
      <c r="E2290" s="198" t="s">
        <v>5849</v>
      </c>
      <c r="F2290" s="198" t="s">
        <v>121</v>
      </c>
      <c r="G2290" s="351">
        <v>60000</v>
      </c>
      <c r="H2290" s="351">
        <v>60000</v>
      </c>
      <c r="I2290" s="16">
        <v>1</v>
      </c>
    </row>
    <row r="2291" spans="1:9" ht="30" x14ac:dyDescent="0.25">
      <c r="A2291" s="872"/>
      <c r="B2291" s="892"/>
      <c r="C2291" s="198" t="s">
        <v>5848</v>
      </c>
      <c r="D2291" s="198" t="s">
        <v>5289</v>
      </c>
      <c r="E2291" s="198" t="s">
        <v>5849</v>
      </c>
      <c r="F2291" s="198" t="s">
        <v>121</v>
      </c>
      <c r="G2291" s="351">
        <v>40000</v>
      </c>
      <c r="H2291" s="351">
        <v>40000</v>
      </c>
      <c r="I2291" s="198">
        <v>1</v>
      </c>
    </row>
    <row r="2292" spans="1:9" ht="30" x14ac:dyDescent="0.25">
      <c r="A2292" s="872"/>
      <c r="B2292" s="12">
        <v>4861</v>
      </c>
      <c r="C2292" s="139">
        <v>79951100</v>
      </c>
      <c r="D2292" s="140" t="s">
        <v>633</v>
      </c>
      <c r="E2292" s="15" t="s">
        <v>14</v>
      </c>
      <c r="F2292" s="15" t="s">
        <v>121</v>
      </c>
      <c r="G2292" s="16">
        <v>3000000</v>
      </c>
      <c r="H2292" s="16">
        <v>3000000</v>
      </c>
      <c r="I2292" s="16">
        <v>1</v>
      </c>
    </row>
    <row r="2293" spans="1:9" x14ac:dyDescent="0.25">
      <c r="A2293" s="872"/>
      <c r="B2293" s="777" t="s">
        <v>297</v>
      </c>
      <c r="C2293" s="777"/>
      <c r="D2293" s="777"/>
      <c r="E2293" s="777"/>
      <c r="F2293" s="777"/>
      <c r="G2293" s="777"/>
      <c r="H2293" s="2">
        <v>10683500</v>
      </c>
      <c r="I2293" s="2"/>
    </row>
    <row r="2294" spans="1:9" x14ac:dyDescent="0.25">
      <c r="A2294" s="872"/>
      <c r="B2294" s="650" t="s">
        <v>11</v>
      </c>
      <c r="C2294" s="650"/>
      <c r="D2294" s="650"/>
      <c r="E2294" s="650"/>
      <c r="F2294" s="650"/>
      <c r="G2294" s="650"/>
      <c r="H2294" s="72">
        <v>5000000</v>
      </c>
      <c r="I2294" s="72"/>
    </row>
    <row r="2295" spans="1:9" x14ac:dyDescent="0.25">
      <c r="A2295" s="872"/>
      <c r="B2295" s="657">
        <v>4267</v>
      </c>
      <c r="C2295" s="198" t="s">
        <v>5744</v>
      </c>
      <c r="D2295" s="198" t="s">
        <v>4077</v>
      </c>
      <c r="E2295" s="198" t="s">
        <v>126</v>
      </c>
      <c r="F2295" s="198" t="s">
        <v>15</v>
      </c>
      <c r="G2295" s="328">
        <v>7100</v>
      </c>
      <c r="H2295" s="328">
        <v>1420000</v>
      </c>
      <c r="I2295" s="328">
        <v>200</v>
      </c>
    </row>
    <row r="2296" spans="1:9" x14ac:dyDescent="0.25">
      <c r="A2296" s="872"/>
      <c r="B2296" s="658"/>
      <c r="C2296" s="198" t="s">
        <v>5745</v>
      </c>
      <c r="D2296" s="198" t="s">
        <v>3795</v>
      </c>
      <c r="E2296" s="198" t="s">
        <v>126</v>
      </c>
      <c r="F2296" s="198" t="s">
        <v>121</v>
      </c>
      <c r="G2296" s="328">
        <v>580000</v>
      </c>
      <c r="H2296" s="328">
        <v>580000</v>
      </c>
      <c r="I2296" s="328">
        <v>1</v>
      </c>
    </row>
    <row r="2297" spans="1:9" x14ac:dyDescent="0.25">
      <c r="A2297" s="872"/>
      <c r="B2297" s="659"/>
      <c r="C2297" s="139">
        <v>15894200</v>
      </c>
      <c r="D2297" s="140" t="s">
        <v>636</v>
      </c>
      <c r="E2297" s="15" t="s">
        <v>14</v>
      </c>
      <c r="F2297" s="15" t="s">
        <v>121</v>
      </c>
      <c r="G2297" s="16">
        <v>2000000</v>
      </c>
      <c r="H2297" s="16">
        <v>2000000</v>
      </c>
      <c r="I2297" s="16">
        <v>1</v>
      </c>
    </row>
    <row r="2298" spans="1:9" ht="30" x14ac:dyDescent="0.25">
      <c r="A2298" s="872"/>
      <c r="B2298" s="672">
        <v>4269</v>
      </c>
      <c r="C2298" s="198" t="s">
        <v>5746</v>
      </c>
      <c r="D2298" s="198" t="s">
        <v>5483</v>
      </c>
      <c r="E2298" s="198" t="s">
        <v>14</v>
      </c>
      <c r="F2298" s="198" t="s">
        <v>15</v>
      </c>
      <c r="G2298" s="328">
        <v>8100</v>
      </c>
      <c r="H2298" s="338">
        <v>729</v>
      </c>
      <c r="I2298" s="328">
        <v>90</v>
      </c>
    </row>
    <row r="2299" spans="1:9" ht="30" x14ac:dyDescent="0.25">
      <c r="A2299" s="872"/>
      <c r="B2299" s="673"/>
      <c r="C2299" s="198" t="s">
        <v>5747</v>
      </c>
      <c r="D2299" s="198" t="s">
        <v>5483</v>
      </c>
      <c r="E2299" s="198" t="s">
        <v>14</v>
      </c>
      <c r="F2299" s="198" t="s">
        <v>15</v>
      </c>
      <c r="G2299" s="328">
        <v>5300</v>
      </c>
      <c r="H2299" s="338">
        <v>530</v>
      </c>
      <c r="I2299" s="328">
        <v>100</v>
      </c>
    </row>
    <row r="2300" spans="1:9" ht="30" x14ac:dyDescent="0.25">
      <c r="A2300" s="872"/>
      <c r="B2300" s="673"/>
      <c r="C2300" s="198" t="s">
        <v>5748</v>
      </c>
      <c r="D2300" s="198" t="s">
        <v>5483</v>
      </c>
      <c r="E2300" s="198" t="s">
        <v>14</v>
      </c>
      <c r="F2300" s="198" t="s">
        <v>15</v>
      </c>
      <c r="G2300" s="328">
        <v>3820</v>
      </c>
      <c r="H2300" s="338">
        <v>382</v>
      </c>
      <c r="I2300" s="328">
        <v>100</v>
      </c>
    </row>
    <row r="2301" spans="1:9" ht="30" x14ac:dyDescent="0.25">
      <c r="A2301" s="872"/>
      <c r="B2301" s="673"/>
      <c r="C2301" s="198" t="s">
        <v>5749</v>
      </c>
      <c r="D2301" s="198" t="s">
        <v>5483</v>
      </c>
      <c r="E2301" s="198" t="s">
        <v>14</v>
      </c>
      <c r="F2301" s="198" t="s">
        <v>15</v>
      </c>
      <c r="G2301" s="328">
        <v>10100</v>
      </c>
      <c r="H2301" s="338">
        <v>909</v>
      </c>
      <c r="I2301" s="328">
        <v>90</v>
      </c>
    </row>
    <row r="2302" spans="1:9" x14ac:dyDescent="0.25">
      <c r="A2302" s="872"/>
      <c r="B2302" s="673"/>
      <c r="C2302" s="198" t="s">
        <v>5750</v>
      </c>
      <c r="D2302" s="198" t="s">
        <v>5751</v>
      </c>
      <c r="E2302" s="198" t="s">
        <v>14</v>
      </c>
      <c r="F2302" s="198" t="s">
        <v>15</v>
      </c>
      <c r="G2302" s="328">
        <v>15000</v>
      </c>
      <c r="H2302" s="338">
        <v>450</v>
      </c>
      <c r="I2302" s="328">
        <v>30</v>
      </c>
    </row>
    <row r="2303" spans="1:9" x14ac:dyDescent="0.25">
      <c r="A2303" s="872"/>
      <c r="B2303" s="674"/>
      <c r="C2303" s="139">
        <v>39511120</v>
      </c>
      <c r="D2303" s="140" t="s">
        <v>637</v>
      </c>
      <c r="E2303" s="15" t="s">
        <v>14</v>
      </c>
      <c r="F2303" s="15" t="s">
        <v>121</v>
      </c>
      <c r="G2303" s="16">
        <v>3000000</v>
      </c>
      <c r="H2303" s="16">
        <v>3000000</v>
      </c>
      <c r="I2303" s="16">
        <v>1</v>
      </c>
    </row>
    <row r="2304" spans="1:9" x14ac:dyDescent="0.25">
      <c r="A2304" s="872"/>
      <c r="B2304" s="650" t="s">
        <v>154</v>
      </c>
      <c r="C2304" s="650"/>
      <c r="D2304" s="650"/>
      <c r="E2304" s="650"/>
      <c r="F2304" s="650"/>
      <c r="G2304" s="650"/>
      <c r="H2304" s="72">
        <v>3000000</v>
      </c>
      <c r="I2304" s="72"/>
    </row>
    <row r="2305" spans="1:9" ht="30" x14ac:dyDescent="0.25">
      <c r="A2305" s="872"/>
      <c r="B2305" s="12">
        <v>4251</v>
      </c>
      <c r="C2305" s="139">
        <v>45211100</v>
      </c>
      <c r="D2305" s="140" t="s">
        <v>635</v>
      </c>
      <c r="E2305" s="15" t="s">
        <v>126</v>
      </c>
      <c r="F2305" s="15" t="s">
        <v>121</v>
      </c>
      <c r="G2305" s="16">
        <v>3000000</v>
      </c>
      <c r="H2305" s="16">
        <v>3000000</v>
      </c>
      <c r="I2305" s="16">
        <v>1</v>
      </c>
    </row>
    <row r="2306" spans="1:9" x14ac:dyDescent="0.25">
      <c r="A2306" s="872"/>
      <c r="B2306" s="650" t="s">
        <v>118</v>
      </c>
      <c r="C2306" s="650"/>
      <c r="D2306" s="650"/>
      <c r="E2306" s="650"/>
      <c r="F2306" s="650"/>
      <c r="G2306" s="650"/>
      <c r="H2306" s="72">
        <v>2683500</v>
      </c>
      <c r="I2306" s="72"/>
    </row>
    <row r="2307" spans="1:9" x14ac:dyDescent="0.25">
      <c r="A2307" s="872"/>
      <c r="B2307" s="12">
        <v>4239</v>
      </c>
      <c r="C2307" s="141" t="s">
        <v>638</v>
      </c>
      <c r="D2307" s="142" t="s">
        <v>294</v>
      </c>
      <c r="E2307" s="12" t="s">
        <v>120</v>
      </c>
      <c r="F2307" s="12" t="s">
        <v>121</v>
      </c>
      <c r="G2307" s="14">
        <v>1183500</v>
      </c>
      <c r="H2307" s="14">
        <v>1183500</v>
      </c>
      <c r="I2307" s="14">
        <v>1</v>
      </c>
    </row>
    <row r="2308" spans="1:9" x14ac:dyDescent="0.25">
      <c r="A2308" s="872"/>
      <c r="B2308" s="12">
        <v>4728</v>
      </c>
      <c r="C2308" s="139">
        <v>75310000</v>
      </c>
      <c r="D2308" s="140" t="s">
        <v>639</v>
      </c>
      <c r="E2308" s="15" t="s">
        <v>126</v>
      </c>
      <c r="F2308" s="15" t="s">
        <v>121</v>
      </c>
      <c r="G2308" s="16">
        <v>1500000</v>
      </c>
      <c r="H2308" s="16">
        <v>1500000</v>
      </c>
      <c r="I2308" s="16">
        <v>1</v>
      </c>
    </row>
    <row r="2309" spans="1:9" x14ac:dyDescent="0.25">
      <c r="A2309" s="872"/>
      <c r="B2309" s="649" t="s">
        <v>299</v>
      </c>
      <c r="C2309" s="649"/>
      <c r="D2309" s="649"/>
      <c r="E2309" s="649"/>
      <c r="F2309" s="649"/>
      <c r="G2309" s="649"/>
      <c r="H2309" s="2">
        <v>49932000</v>
      </c>
      <c r="I2309" s="2"/>
    </row>
    <row r="2310" spans="1:9" x14ac:dyDescent="0.25">
      <c r="A2310" s="872"/>
      <c r="B2310" s="650" t="s">
        <v>118</v>
      </c>
      <c r="C2310" s="650"/>
      <c r="D2310" s="650"/>
      <c r="E2310" s="650"/>
      <c r="F2310" s="650"/>
      <c r="G2310" s="650"/>
      <c r="H2310" s="72">
        <v>49932000</v>
      </c>
      <c r="I2310" s="72"/>
    </row>
    <row r="2311" spans="1:9" ht="30" x14ac:dyDescent="0.25">
      <c r="A2311" s="872"/>
      <c r="B2311" s="12">
        <v>4215</v>
      </c>
      <c r="C2311" s="139">
        <v>66511120</v>
      </c>
      <c r="D2311" s="140" t="s">
        <v>300</v>
      </c>
      <c r="E2311" s="15" t="s">
        <v>149</v>
      </c>
      <c r="F2311" s="15" t="s">
        <v>121</v>
      </c>
      <c r="G2311" s="16">
        <v>49932000</v>
      </c>
      <c r="H2311" s="16">
        <v>49932000</v>
      </c>
      <c r="I2311" s="16">
        <v>1</v>
      </c>
    </row>
    <row r="2312" spans="1:9" x14ac:dyDescent="0.25">
      <c r="A2312" s="872"/>
      <c r="B2312" s="649" t="s">
        <v>640</v>
      </c>
      <c r="C2312" s="649"/>
      <c r="D2312" s="649"/>
      <c r="E2312" s="649"/>
      <c r="F2312" s="649"/>
      <c r="G2312" s="649"/>
      <c r="H2312" s="2">
        <v>13000000</v>
      </c>
      <c r="I2312" s="2"/>
    </row>
    <row r="2313" spans="1:9" x14ac:dyDescent="0.25">
      <c r="A2313" s="872"/>
      <c r="B2313" s="650" t="s">
        <v>154</v>
      </c>
      <c r="C2313" s="650"/>
      <c r="D2313" s="650"/>
      <c r="E2313" s="650"/>
      <c r="F2313" s="650"/>
      <c r="G2313" s="650"/>
      <c r="H2313" s="72">
        <v>13000000</v>
      </c>
      <c r="I2313" s="72"/>
    </row>
    <row r="2314" spans="1:9" ht="30" x14ac:dyDescent="0.25">
      <c r="A2314" s="872"/>
      <c r="B2314" s="12">
        <v>5113</v>
      </c>
      <c r="C2314" s="139">
        <v>45251130</v>
      </c>
      <c r="D2314" s="140" t="s">
        <v>641</v>
      </c>
      <c r="E2314" s="15" t="s">
        <v>126</v>
      </c>
      <c r="F2314" s="15" t="s">
        <v>121</v>
      </c>
      <c r="G2314" s="16">
        <v>13000000</v>
      </c>
      <c r="H2314" s="16">
        <v>13000000</v>
      </c>
      <c r="I2314" s="16">
        <v>1</v>
      </c>
    </row>
    <row r="2315" spans="1:9" x14ac:dyDescent="0.25">
      <c r="A2315" s="872"/>
      <c r="B2315" s="650" t="s">
        <v>118</v>
      </c>
      <c r="C2315" s="650"/>
      <c r="D2315" s="650"/>
      <c r="E2315" s="650"/>
      <c r="F2315" s="650"/>
      <c r="G2315" s="650"/>
      <c r="H2315" s="72">
        <v>0</v>
      </c>
      <c r="I2315" s="72"/>
    </row>
    <row r="2316" spans="1:9" ht="30" x14ac:dyDescent="0.25">
      <c r="A2316" s="872"/>
      <c r="B2316" s="12">
        <v>5113</v>
      </c>
      <c r="C2316" s="139">
        <v>71351540</v>
      </c>
      <c r="D2316" s="140" t="s">
        <v>168</v>
      </c>
      <c r="E2316" s="15" t="s">
        <v>520</v>
      </c>
      <c r="F2316" s="15" t="s">
        <v>121</v>
      </c>
      <c r="G2316" s="16">
        <v>0</v>
      </c>
      <c r="H2316" s="16">
        <v>0</v>
      </c>
      <c r="I2316" s="16">
        <v>1</v>
      </c>
    </row>
    <row r="2317" spans="1:9" ht="30" x14ac:dyDescent="0.25">
      <c r="A2317" s="872"/>
      <c r="B2317" s="12">
        <v>5113</v>
      </c>
      <c r="C2317" s="139">
        <v>98111140</v>
      </c>
      <c r="D2317" s="140" t="s">
        <v>532</v>
      </c>
      <c r="E2317" s="15" t="s">
        <v>120</v>
      </c>
      <c r="F2317" s="15" t="s">
        <v>121</v>
      </c>
      <c r="G2317" s="16">
        <v>0</v>
      </c>
      <c r="H2317" s="16">
        <v>0</v>
      </c>
      <c r="I2317" s="16">
        <v>1</v>
      </c>
    </row>
    <row r="2318" spans="1:9" x14ac:dyDescent="0.25">
      <c r="A2318" s="872"/>
      <c r="B2318" s="649" t="s">
        <v>642</v>
      </c>
      <c r="C2318" s="649"/>
      <c r="D2318" s="649"/>
      <c r="E2318" s="649"/>
      <c r="F2318" s="649"/>
      <c r="G2318" s="649"/>
      <c r="H2318" s="2">
        <v>764000</v>
      </c>
      <c r="I2318" s="2"/>
    </row>
    <row r="2319" spans="1:9" x14ac:dyDescent="0.25">
      <c r="A2319" s="872"/>
      <c r="B2319" s="650" t="s">
        <v>118</v>
      </c>
      <c r="C2319" s="650"/>
      <c r="D2319" s="650"/>
      <c r="E2319" s="650"/>
      <c r="F2319" s="650"/>
      <c r="G2319" s="650"/>
      <c r="H2319" s="72">
        <v>764000</v>
      </c>
      <c r="I2319" s="72"/>
    </row>
    <row r="2320" spans="1:9" x14ac:dyDescent="0.25">
      <c r="A2320" s="872"/>
      <c r="B2320" s="12">
        <v>4239</v>
      </c>
      <c r="C2320" s="141" t="s">
        <v>643</v>
      </c>
      <c r="D2320" s="142" t="s">
        <v>294</v>
      </c>
      <c r="E2320" s="12" t="s">
        <v>120</v>
      </c>
      <c r="F2320" s="12" t="s">
        <v>121</v>
      </c>
      <c r="G2320" s="14">
        <v>764000</v>
      </c>
      <c r="H2320" s="14">
        <v>764000</v>
      </c>
      <c r="I2320" s="14">
        <v>1</v>
      </c>
    </row>
    <row r="2321" spans="1:9" x14ac:dyDescent="0.25">
      <c r="A2321" s="872"/>
      <c r="B2321" s="756" t="s">
        <v>301</v>
      </c>
      <c r="C2321" s="756"/>
      <c r="D2321" s="756"/>
      <c r="E2321" s="756"/>
      <c r="F2321" s="756"/>
      <c r="G2321" s="756"/>
      <c r="H2321" s="2">
        <v>895019958.44000006</v>
      </c>
      <c r="I2321" s="2"/>
    </row>
    <row r="2322" spans="1:9" x14ac:dyDescent="0.25">
      <c r="B2322" s="21"/>
      <c r="C2322" s="137"/>
      <c r="D2322" s="137"/>
      <c r="E2322" s="21"/>
      <c r="F2322" s="21"/>
      <c r="G2322" s="22"/>
      <c r="H2322" s="22"/>
      <c r="I2322" s="22"/>
    </row>
    <row r="2323" spans="1:9" ht="38.25" customHeight="1" x14ac:dyDescent="0.25">
      <c r="A2323" s="872" t="s">
        <v>5270</v>
      </c>
      <c r="B2323" s="774" t="s">
        <v>644</v>
      </c>
      <c r="C2323" s="774"/>
      <c r="D2323" s="774"/>
      <c r="E2323" s="774"/>
      <c r="F2323" s="774"/>
      <c r="G2323" s="774"/>
      <c r="H2323" s="774"/>
      <c r="I2323" s="774"/>
    </row>
    <row r="2324" spans="1:9" x14ac:dyDescent="0.25">
      <c r="A2324" s="872"/>
      <c r="B2324" s="13"/>
      <c r="C2324" s="138"/>
      <c r="D2324" s="138"/>
      <c r="E2324" s="13"/>
      <c r="F2324" s="13"/>
      <c r="G2324" s="72"/>
      <c r="H2324" s="72"/>
      <c r="I2324" s="72"/>
    </row>
    <row r="2325" spans="1:9" x14ac:dyDescent="0.25">
      <c r="A2325" s="872"/>
      <c r="B2325" s="650" t="s">
        <v>1</v>
      </c>
      <c r="C2325" s="670" t="s">
        <v>2</v>
      </c>
      <c r="D2325" s="670"/>
      <c r="E2325" s="650" t="s">
        <v>3</v>
      </c>
      <c r="F2325" s="650" t="s">
        <v>4</v>
      </c>
      <c r="G2325" s="671" t="s">
        <v>5</v>
      </c>
      <c r="H2325" s="671" t="s">
        <v>6</v>
      </c>
      <c r="I2325" s="671" t="s">
        <v>7</v>
      </c>
    </row>
    <row r="2326" spans="1:9" ht="60" x14ac:dyDescent="0.25">
      <c r="A2326" s="872"/>
      <c r="B2326" s="650"/>
      <c r="C2326" s="138" t="s">
        <v>8</v>
      </c>
      <c r="D2326" s="138" t="s">
        <v>9</v>
      </c>
      <c r="E2326" s="650"/>
      <c r="F2326" s="650"/>
      <c r="G2326" s="671"/>
      <c r="H2326" s="671"/>
      <c r="I2326" s="671"/>
    </row>
    <row r="2327" spans="1:9" x14ac:dyDescent="0.25">
      <c r="A2327" s="872"/>
      <c r="B2327" s="13"/>
      <c r="C2327" s="138">
        <v>1</v>
      </c>
      <c r="D2327" s="138">
        <v>2</v>
      </c>
      <c r="E2327" s="13">
        <v>3</v>
      </c>
      <c r="F2327" s="13">
        <v>4</v>
      </c>
      <c r="G2327" s="72">
        <v>5</v>
      </c>
      <c r="H2327" s="72">
        <v>6</v>
      </c>
      <c r="I2327" s="72">
        <v>7</v>
      </c>
    </row>
    <row r="2328" spans="1:9" x14ac:dyDescent="0.25">
      <c r="A2328" s="872"/>
      <c r="B2328" s="649" t="s">
        <v>10</v>
      </c>
      <c r="C2328" s="649"/>
      <c r="D2328" s="649"/>
      <c r="E2328" s="649"/>
      <c r="F2328" s="649"/>
      <c r="G2328" s="649"/>
      <c r="H2328" s="2">
        <v>96385714</v>
      </c>
      <c r="I2328" s="2"/>
    </row>
    <row r="2329" spans="1:9" x14ac:dyDescent="0.25">
      <c r="A2329" s="872"/>
      <c r="B2329" s="650" t="s">
        <v>11</v>
      </c>
      <c r="C2329" s="650"/>
      <c r="D2329" s="650"/>
      <c r="E2329" s="650"/>
      <c r="F2329" s="650"/>
      <c r="G2329" s="650"/>
      <c r="H2329" s="72">
        <v>22278514</v>
      </c>
      <c r="I2329" s="72"/>
    </row>
    <row r="2330" spans="1:9" x14ac:dyDescent="0.25">
      <c r="A2330" s="872"/>
      <c r="B2330" s="678">
        <v>4261</v>
      </c>
      <c r="C2330" s="141" t="s">
        <v>645</v>
      </c>
      <c r="D2330" s="142" t="s">
        <v>646</v>
      </c>
      <c r="E2330" s="12" t="s">
        <v>14</v>
      </c>
      <c r="F2330" s="12" t="s">
        <v>15</v>
      </c>
      <c r="G2330" s="14">
        <v>400</v>
      </c>
      <c r="H2330" s="14">
        <v>20000</v>
      </c>
      <c r="I2330" s="14">
        <v>50</v>
      </c>
    </row>
    <row r="2331" spans="1:9" x14ac:dyDescent="0.25">
      <c r="A2331" s="872"/>
      <c r="B2331" s="678"/>
      <c r="C2331" s="141" t="s">
        <v>6287</v>
      </c>
      <c r="D2331" s="142" t="s">
        <v>44</v>
      </c>
      <c r="E2331" s="394" t="s">
        <v>14</v>
      </c>
      <c r="F2331" s="394" t="s">
        <v>15</v>
      </c>
      <c r="G2331" s="364">
        <v>1600</v>
      </c>
      <c r="H2331" s="365">
        <v>40</v>
      </c>
      <c r="I2331" s="364">
        <v>25</v>
      </c>
    </row>
    <row r="2332" spans="1:9" x14ac:dyDescent="0.25">
      <c r="A2332" s="872"/>
      <c r="B2332" s="678"/>
      <c r="C2332" s="141" t="s">
        <v>647</v>
      </c>
      <c r="D2332" s="142" t="s">
        <v>13</v>
      </c>
      <c r="E2332" s="12" t="s">
        <v>14</v>
      </c>
      <c r="F2332" s="12" t="s">
        <v>15</v>
      </c>
      <c r="G2332" s="14">
        <v>3000</v>
      </c>
      <c r="H2332" s="14">
        <v>60000</v>
      </c>
      <c r="I2332" s="14">
        <v>20</v>
      </c>
    </row>
    <row r="2333" spans="1:9" x14ac:dyDescent="0.25">
      <c r="A2333" s="872"/>
      <c r="B2333" s="678"/>
      <c r="C2333" s="141" t="s">
        <v>648</v>
      </c>
      <c r="D2333" s="142" t="s">
        <v>313</v>
      </c>
      <c r="E2333" s="12" t="s">
        <v>14</v>
      </c>
      <c r="F2333" s="12" t="s">
        <v>15</v>
      </c>
      <c r="G2333" s="14">
        <v>100</v>
      </c>
      <c r="H2333" s="14">
        <v>3000</v>
      </c>
      <c r="I2333" s="14">
        <v>30</v>
      </c>
    </row>
    <row r="2334" spans="1:9" x14ac:dyDescent="0.25">
      <c r="A2334" s="872"/>
      <c r="B2334" s="678"/>
      <c r="C2334" s="139">
        <v>30192111</v>
      </c>
      <c r="D2334" s="140" t="s">
        <v>649</v>
      </c>
      <c r="E2334" s="15" t="s">
        <v>14</v>
      </c>
      <c r="F2334" s="15" t="s">
        <v>15</v>
      </c>
      <c r="G2334" s="16">
        <v>0</v>
      </c>
      <c r="H2334" s="16">
        <v>0</v>
      </c>
      <c r="I2334" s="16">
        <v>3</v>
      </c>
    </row>
    <row r="2335" spans="1:9" x14ac:dyDescent="0.25">
      <c r="A2335" s="872"/>
      <c r="B2335" s="678"/>
      <c r="C2335" s="141" t="s">
        <v>650</v>
      </c>
      <c r="D2335" s="142" t="s">
        <v>317</v>
      </c>
      <c r="E2335" s="12" t="s">
        <v>14</v>
      </c>
      <c r="F2335" s="12" t="s">
        <v>15</v>
      </c>
      <c r="G2335" s="14">
        <v>210</v>
      </c>
      <c r="H2335" s="14">
        <v>6300</v>
      </c>
      <c r="I2335" s="14">
        <v>30</v>
      </c>
    </row>
    <row r="2336" spans="1:9" x14ac:dyDescent="0.25">
      <c r="A2336" s="872"/>
      <c r="B2336" s="678"/>
      <c r="C2336" s="141" t="s">
        <v>651</v>
      </c>
      <c r="D2336" s="142" t="s">
        <v>17</v>
      </c>
      <c r="E2336" s="12" t="s">
        <v>14</v>
      </c>
      <c r="F2336" s="12" t="s">
        <v>15</v>
      </c>
      <c r="G2336" s="14">
        <v>180</v>
      </c>
      <c r="H2336" s="14">
        <v>216000</v>
      </c>
      <c r="I2336" s="14">
        <v>1200</v>
      </c>
    </row>
    <row r="2337" spans="1:9" x14ac:dyDescent="0.25">
      <c r="A2337" s="872"/>
      <c r="B2337" s="678"/>
      <c r="C2337" s="139">
        <v>30192125</v>
      </c>
      <c r="D2337" s="140" t="s">
        <v>652</v>
      </c>
      <c r="E2337" s="15" t="s">
        <v>14</v>
      </c>
      <c r="F2337" s="15" t="s">
        <v>15</v>
      </c>
      <c r="G2337" s="16">
        <v>0</v>
      </c>
      <c r="H2337" s="16">
        <v>0</v>
      </c>
      <c r="I2337" s="16">
        <v>100</v>
      </c>
    </row>
    <row r="2338" spans="1:9" x14ac:dyDescent="0.25">
      <c r="A2338" s="872"/>
      <c r="B2338" s="678"/>
      <c r="C2338" s="139">
        <v>30192128</v>
      </c>
      <c r="D2338" s="140" t="s">
        <v>19</v>
      </c>
      <c r="E2338" s="15" t="s">
        <v>14</v>
      </c>
      <c r="F2338" s="15" t="s">
        <v>15</v>
      </c>
      <c r="G2338" s="16">
        <v>0</v>
      </c>
      <c r="H2338" s="16">
        <v>0</v>
      </c>
      <c r="I2338" s="16">
        <v>160</v>
      </c>
    </row>
    <row r="2339" spans="1:9" x14ac:dyDescent="0.25">
      <c r="A2339" s="872"/>
      <c r="B2339" s="678"/>
      <c r="C2339" s="141" t="s">
        <v>6288</v>
      </c>
      <c r="D2339" s="142" t="s">
        <v>46</v>
      </c>
      <c r="E2339" s="394" t="s">
        <v>14</v>
      </c>
      <c r="F2339" s="394" t="s">
        <v>15</v>
      </c>
      <c r="G2339" s="359">
        <v>2700</v>
      </c>
      <c r="H2339" s="338">
        <v>59.4</v>
      </c>
      <c r="I2339" s="14">
        <v>22</v>
      </c>
    </row>
    <row r="2340" spans="1:9" x14ac:dyDescent="0.25">
      <c r="A2340" s="872"/>
      <c r="B2340" s="678"/>
      <c r="C2340" s="139">
        <v>30192131</v>
      </c>
      <c r="D2340" s="140" t="s">
        <v>653</v>
      </c>
      <c r="E2340" s="15" t="s">
        <v>14</v>
      </c>
      <c r="F2340" s="15" t="s">
        <v>15</v>
      </c>
      <c r="G2340" s="16">
        <v>0</v>
      </c>
      <c r="H2340" s="16">
        <v>0</v>
      </c>
      <c r="I2340" s="16">
        <v>100</v>
      </c>
    </row>
    <row r="2341" spans="1:9" x14ac:dyDescent="0.25">
      <c r="A2341" s="872"/>
      <c r="B2341" s="678"/>
      <c r="C2341" s="141" t="s">
        <v>654</v>
      </c>
      <c r="D2341" s="142" t="s">
        <v>23</v>
      </c>
      <c r="E2341" s="12" t="s">
        <v>14</v>
      </c>
      <c r="F2341" s="12" t="s">
        <v>15</v>
      </c>
      <c r="G2341" s="14">
        <v>250</v>
      </c>
      <c r="H2341" s="14">
        <v>15000</v>
      </c>
      <c r="I2341" s="14">
        <v>60</v>
      </c>
    </row>
    <row r="2342" spans="1:9" x14ac:dyDescent="0.25">
      <c r="A2342" s="872"/>
      <c r="B2342" s="678"/>
      <c r="C2342" s="141" t="s">
        <v>6289</v>
      </c>
      <c r="D2342" s="142" t="s">
        <v>21</v>
      </c>
      <c r="E2342" s="394" t="s">
        <v>14</v>
      </c>
      <c r="F2342" s="394" t="s">
        <v>15</v>
      </c>
      <c r="G2342" s="321">
        <v>40</v>
      </c>
      <c r="H2342" s="365">
        <v>20</v>
      </c>
      <c r="I2342" s="364">
        <v>500</v>
      </c>
    </row>
    <row r="2343" spans="1:9" ht="30" x14ac:dyDescent="0.25">
      <c r="A2343" s="872"/>
      <c r="B2343" s="678"/>
      <c r="C2343" s="141" t="s">
        <v>655</v>
      </c>
      <c r="D2343" s="142" t="s">
        <v>325</v>
      </c>
      <c r="E2343" s="12" t="s">
        <v>14</v>
      </c>
      <c r="F2343" s="12" t="s">
        <v>15</v>
      </c>
      <c r="G2343" s="14">
        <v>100</v>
      </c>
      <c r="H2343" s="14">
        <v>3000</v>
      </c>
      <c r="I2343" s="14">
        <v>30</v>
      </c>
    </row>
    <row r="2344" spans="1:9" x14ac:dyDescent="0.25">
      <c r="A2344" s="872"/>
      <c r="B2344" s="678"/>
      <c r="C2344" s="141" t="s">
        <v>656</v>
      </c>
      <c r="D2344" s="142" t="s">
        <v>25</v>
      </c>
      <c r="E2344" s="12" t="s">
        <v>14</v>
      </c>
      <c r="F2344" s="12" t="s">
        <v>15</v>
      </c>
      <c r="G2344" s="14">
        <v>160</v>
      </c>
      <c r="H2344" s="14">
        <v>8000</v>
      </c>
      <c r="I2344" s="14">
        <v>50</v>
      </c>
    </row>
    <row r="2345" spans="1:9" x14ac:dyDescent="0.25">
      <c r="A2345" s="872"/>
      <c r="B2345" s="678"/>
      <c r="C2345" s="141" t="s">
        <v>6290</v>
      </c>
      <c r="D2345" s="142" t="s">
        <v>2301</v>
      </c>
      <c r="E2345" s="394" t="s">
        <v>14</v>
      </c>
      <c r="F2345" s="394" t="s">
        <v>15</v>
      </c>
      <c r="G2345" s="370">
        <v>3800</v>
      </c>
      <c r="H2345" s="371">
        <v>38</v>
      </c>
      <c r="I2345" s="14">
        <v>10</v>
      </c>
    </row>
    <row r="2346" spans="1:9" x14ac:dyDescent="0.25">
      <c r="A2346" s="872"/>
      <c r="B2346" s="678"/>
      <c r="C2346" s="139">
        <v>30192760</v>
      </c>
      <c r="D2346" s="140" t="s">
        <v>657</v>
      </c>
      <c r="E2346" s="15" t="s">
        <v>14</v>
      </c>
      <c r="F2346" s="15" t="s">
        <v>15</v>
      </c>
      <c r="G2346" s="16">
        <v>0</v>
      </c>
      <c r="H2346" s="16">
        <v>0</v>
      </c>
      <c r="I2346" s="16">
        <v>36</v>
      </c>
    </row>
    <row r="2347" spans="1:9" ht="30" x14ac:dyDescent="0.25">
      <c r="A2347" s="872"/>
      <c r="B2347" s="678"/>
      <c r="C2347" s="139">
        <v>30193700</v>
      </c>
      <c r="D2347" s="140" t="s">
        <v>658</v>
      </c>
      <c r="E2347" s="15" t="s">
        <v>14</v>
      </c>
      <c r="F2347" s="15" t="s">
        <v>15</v>
      </c>
      <c r="G2347" s="16">
        <v>0</v>
      </c>
      <c r="H2347" s="16">
        <v>0</v>
      </c>
      <c r="I2347" s="16">
        <v>10</v>
      </c>
    </row>
    <row r="2348" spans="1:9" x14ac:dyDescent="0.25">
      <c r="A2348" s="872"/>
      <c r="B2348" s="678"/>
      <c r="C2348" s="139">
        <v>30196100</v>
      </c>
      <c r="D2348" s="140" t="s">
        <v>659</v>
      </c>
      <c r="E2348" s="15" t="s">
        <v>14</v>
      </c>
      <c r="F2348" s="15" t="s">
        <v>15</v>
      </c>
      <c r="G2348" s="16">
        <v>0</v>
      </c>
      <c r="H2348" s="16">
        <v>0</v>
      </c>
      <c r="I2348" s="16">
        <v>25</v>
      </c>
    </row>
    <row r="2349" spans="1:9" x14ac:dyDescent="0.25">
      <c r="A2349" s="872"/>
      <c r="B2349" s="678"/>
      <c r="C2349" s="139">
        <v>30197121</v>
      </c>
      <c r="D2349" s="140" t="s">
        <v>660</v>
      </c>
      <c r="E2349" s="15" t="s">
        <v>14</v>
      </c>
      <c r="F2349" s="15" t="s">
        <v>30</v>
      </c>
      <c r="G2349" s="16">
        <v>0</v>
      </c>
      <c r="H2349" s="16">
        <v>0</v>
      </c>
      <c r="I2349" s="16">
        <v>13</v>
      </c>
    </row>
    <row r="2350" spans="1:9" x14ac:dyDescent="0.25">
      <c r="A2350" s="872"/>
      <c r="B2350" s="678"/>
      <c r="C2350" s="139">
        <v>30197220</v>
      </c>
      <c r="D2350" s="140" t="s">
        <v>661</v>
      </c>
      <c r="E2350" s="15" t="s">
        <v>14</v>
      </c>
      <c r="F2350" s="15" t="s">
        <v>30</v>
      </c>
      <c r="G2350" s="16">
        <v>0</v>
      </c>
      <c r="H2350" s="16">
        <v>0</v>
      </c>
      <c r="I2350" s="16">
        <v>80</v>
      </c>
    </row>
    <row r="2351" spans="1:9" x14ac:dyDescent="0.25">
      <c r="A2351" s="872"/>
      <c r="B2351" s="678"/>
      <c r="C2351" s="139">
        <v>30197220</v>
      </c>
      <c r="D2351" s="140" t="s">
        <v>662</v>
      </c>
      <c r="E2351" s="15" t="s">
        <v>14</v>
      </c>
      <c r="F2351" s="15" t="s">
        <v>30</v>
      </c>
      <c r="G2351" s="16">
        <v>0</v>
      </c>
      <c r="H2351" s="16">
        <v>0</v>
      </c>
      <c r="I2351" s="16">
        <v>150</v>
      </c>
    </row>
    <row r="2352" spans="1:9" ht="30" x14ac:dyDescent="0.25">
      <c r="A2352" s="872"/>
      <c r="B2352" s="678"/>
      <c r="C2352" s="141" t="s">
        <v>6291</v>
      </c>
      <c r="D2352" s="142" t="s">
        <v>6251</v>
      </c>
      <c r="E2352" s="141" t="s">
        <v>14</v>
      </c>
      <c r="F2352" s="141" t="s">
        <v>15</v>
      </c>
      <c r="G2352" s="14">
        <v>420</v>
      </c>
      <c r="H2352" s="358">
        <v>6.3</v>
      </c>
      <c r="I2352" s="14">
        <v>15</v>
      </c>
    </row>
    <row r="2353" spans="1:9" x14ac:dyDescent="0.25">
      <c r="A2353" s="872"/>
      <c r="B2353" s="678"/>
      <c r="C2353" s="139">
        <v>30197230</v>
      </c>
      <c r="D2353" s="140" t="s">
        <v>663</v>
      </c>
      <c r="E2353" s="15" t="s">
        <v>14</v>
      </c>
      <c r="F2353" s="15" t="s">
        <v>15</v>
      </c>
      <c r="G2353" s="16">
        <v>0</v>
      </c>
      <c r="H2353" s="16">
        <v>0</v>
      </c>
      <c r="I2353" s="16">
        <v>30</v>
      </c>
    </row>
    <row r="2354" spans="1:9" x14ac:dyDescent="0.25">
      <c r="A2354" s="872"/>
      <c r="B2354" s="678"/>
      <c r="C2354" s="139">
        <v>30197230</v>
      </c>
      <c r="D2354" s="140" t="s">
        <v>664</v>
      </c>
      <c r="E2354" s="15" t="s">
        <v>14</v>
      </c>
      <c r="F2354" s="15" t="s">
        <v>15</v>
      </c>
      <c r="G2354" s="16">
        <v>0</v>
      </c>
      <c r="H2354" s="16">
        <v>0</v>
      </c>
      <c r="I2354" s="16">
        <v>10</v>
      </c>
    </row>
    <row r="2355" spans="1:9" ht="30" x14ac:dyDescent="0.25">
      <c r="A2355" s="872"/>
      <c r="B2355" s="678"/>
      <c r="C2355" s="141" t="s">
        <v>665</v>
      </c>
      <c r="D2355" s="142" t="s">
        <v>36</v>
      </c>
      <c r="E2355" s="12" t="s">
        <v>14</v>
      </c>
      <c r="F2355" s="12" t="s">
        <v>30</v>
      </c>
      <c r="G2355" s="14">
        <v>1000</v>
      </c>
      <c r="H2355" s="14">
        <v>300000</v>
      </c>
      <c r="I2355" s="14">
        <v>300</v>
      </c>
    </row>
    <row r="2356" spans="1:9" x14ac:dyDescent="0.25">
      <c r="A2356" s="872"/>
      <c r="B2356" s="678"/>
      <c r="C2356" s="141" t="s">
        <v>666</v>
      </c>
      <c r="D2356" s="142" t="s">
        <v>38</v>
      </c>
      <c r="E2356" s="12" t="s">
        <v>14</v>
      </c>
      <c r="F2356" s="12" t="s">
        <v>15</v>
      </c>
      <c r="G2356" s="14">
        <v>70</v>
      </c>
      <c r="H2356" s="14">
        <v>14000</v>
      </c>
      <c r="I2356" s="14">
        <v>200</v>
      </c>
    </row>
    <row r="2357" spans="1:9" x14ac:dyDescent="0.25">
      <c r="A2357" s="872"/>
      <c r="B2357" s="678"/>
      <c r="C2357" s="141" t="s">
        <v>667</v>
      </c>
      <c r="D2357" s="142" t="s">
        <v>40</v>
      </c>
      <c r="E2357" s="12" t="s">
        <v>14</v>
      </c>
      <c r="F2357" s="12" t="s">
        <v>15</v>
      </c>
      <c r="G2357" s="14">
        <v>90</v>
      </c>
      <c r="H2357" s="14">
        <v>22500</v>
      </c>
      <c r="I2357" s="14">
        <v>250</v>
      </c>
    </row>
    <row r="2358" spans="1:9" x14ac:dyDescent="0.25">
      <c r="A2358" s="872"/>
      <c r="B2358" s="678"/>
      <c r="C2358" s="142" t="s">
        <v>6292</v>
      </c>
      <c r="D2358" s="142" t="s">
        <v>4199</v>
      </c>
      <c r="E2358" s="142" t="s">
        <v>14</v>
      </c>
      <c r="F2358" s="142" t="s">
        <v>15</v>
      </c>
      <c r="G2358" s="142">
        <v>100</v>
      </c>
      <c r="H2358" s="401">
        <v>20</v>
      </c>
      <c r="I2358" s="14">
        <v>200</v>
      </c>
    </row>
    <row r="2359" spans="1:9" x14ac:dyDescent="0.25">
      <c r="A2359" s="872"/>
      <c r="B2359" s="678"/>
      <c r="C2359" s="142" t="s">
        <v>6293</v>
      </c>
      <c r="D2359" s="142" t="s">
        <v>6294</v>
      </c>
      <c r="E2359" s="142" t="s">
        <v>14</v>
      </c>
      <c r="F2359" s="142" t="s">
        <v>15</v>
      </c>
      <c r="G2359" s="142">
        <v>1200</v>
      </c>
      <c r="H2359" s="401">
        <v>30</v>
      </c>
      <c r="I2359" s="100">
        <v>25</v>
      </c>
    </row>
    <row r="2360" spans="1:9" x14ac:dyDescent="0.25">
      <c r="A2360" s="872"/>
      <c r="B2360" s="678"/>
      <c r="C2360" s="141">
        <v>30197332</v>
      </c>
      <c r="D2360" s="142" t="s">
        <v>668</v>
      </c>
      <c r="E2360" s="12" t="s">
        <v>14</v>
      </c>
      <c r="F2360" s="12" t="s">
        <v>15</v>
      </c>
      <c r="G2360" s="14">
        <v>0</v>
      </c>
      <c r="H2360" s="14">
        <v>0</v>
      </c>
      <c r="I2360" s="14">
        <v>25</v>
      </c>
    </row>
    <row r="2361" spans="1:9" x14ac:dyDescent="0.25">
      <c r="A2361" s="872"/>
      <c r="B2361" s="678"/>
      <c r="C2361" s="141" t="s">
        <v>669</v>
      </c>
      <c r="D2361" s="142" t="s">
        <v>48</v>
      </c>
      <c r="E2361" s="12" t="s">
        <v>14</v>
      </c>
      <c r="F2361" s="12" t="s">
        <v>49</v>
      </c>
      <c r="G2361" s="14">
        <v>674</v>
      </c>
      <c r="H2361" s="14">
        <v>1736224</v>
      </c>
      <c r="I2361" s="14">
        <v>2576</v>
      </c>
    </row>
    <row r="2362" spans="1:9" x14ac:dyDescent="0.25">
      <c r="A2362" s="872"/>
      <c r="B2362" s="678"/>
      <c r="C2362" s="139">
        <v>30197646</v>
      </c>
      <c r="D2362" s="140" t="s">
        <v>51</v>
      </c>
      <c r="E2362" s="15" t="s">
        <v>14</v>
      </c>
      <c r="F2362" s="15" t="s">
        <v>49</v>
      </c>
      <c r="G2362" s="16">
        <v>0</v>
      </c>
      <c r="H2362" s="16">
        <v>0</v>
      </c>
      <c r="I2362" s="16">
        <v>110</v>
      </c>
    </row>
    <row r="2363" spans="1:9" ht="30" x14ac:dyDescent="0.25">
      <c r="A2363" s="872"/>
      <c r="B2363" s="678"/>
      <c r="C2363" s="141" t="s">
        <v>670</v>
      </c>
      <c r="D2363" s="142" t="s">
        <v>53</v>
      </c>
      <c r="E2363" s="12" t="s">
        <v>14</v>
      </c>
      <c r="F2363" s="12" t="s">
        <v>30</v>
      </c>
      <c r="G2363" s="14">
        <v>180</v>
      </c>
      <c r="H2363" s="14">
        <v>27000</v>
      </c>
      <c r="I2363" s="14">
        <v>150</v>
      </c>
    </row>
    <row r="2364" spans="1:9" x14ac:dyDescent="0.25">
      <c r="A2364" s="872"/>
      <c r="B2364" s="678"/>
      <c r="C2364" s="141" t="s">
        <v>6295</v>
      </c>
      <c r="D2364" s="142" t="s">
        <v>6261</v>
      </c>
      <c r="E2364" s="394" t="s">
        <v>14</v>
      </c>
      <c r="F2364" s="394" t="s">
        <v>15</v>
      </c>
      <c r="G2364" s="14">
        <v>800</v>
      </c>
      <c r="H2364" s="401">
        <v>57.6</v>
      </c>
      <c r="I2364" s="14">
        <v>72</v>
      </c>
    </row>
    <row r="2365" spans="1:9" ht="30" x14ac:dyDescent="0.25">
      <c r="A2365" s="872"/>
      <c r="B2365" s="678"/>
      <c r="C2365" s="141" t="s">
        <v>671</v>
      </c>
      <c r="D2365" s="142" t="s">
        <v>672</v>
      </c>
      <c r="E2365" s="12" t="s">
        <v>14</v>
      </c>
      <c r="F2365" s="12" t="s">
        <v>30</v>
      </c>
      <c r="G2365" s="14">
        <v>1200</v>
      </c>
      <c r="H2365" s="14">
        <v>48000</v>
      </c>
      <c r="I2365" s="14">
        <v>40</v>
      </c>
    </row>
    <row r="2366" spans="1:9" x14ac:dyDescent="0.25">
      <c r="A2366" s="872"/>
      <c r="B2366" s="678"/>
      <c r="C2366" s="141" t="s">
        <v>673</v>
      </c>
      <c r="D2366" s="142" t="s">
        <v>674</v>
      </c>
      <c r="E2366" s="12" t="s">
        <v>14</v>
      </c>
      <c r="F2366" s="12" t="s">
        <v>15</v>
      </c>
      <c r="G2366" s="14">
        <v>700</v>
      </c>
      <c r="H2366" s="14">
        <v>17500</v>
      </c>
      <c r="I2366" s="14">
        <v>25</v>
      </c>
    </row>
    <row r="2367" spans="1:9" x14ac:dyDescent="0.25">
      <c r="A2367" s="872"/>
      <c r="B2367" s="678"/>
      <c r="C2367" s="141" t="s">
        <v>6296</v>
      </c>
      <c r="D2367" s="142" t="s">
        <v>6297</v>
      </c>
      <c r="E2367" s="394" t="s">
        <v>14</v>
      </c>
      <c r="F2367" s="394" t="s">
        <v>49</v>
      </c>
      <c r="G2367" s="14">
        <v>800</v>
      </c>
      <c r="H2367" s="401">
        <v>28.8</v>
      </c>
      <c r="I2367" s="14">
        <v>36</v>
      </c>
    </row>
    <row r="2368" spans="1:9" ht="30" x14ac:dyDescent="0.25">
      <c r="A2368" s="872"/>
      <c r="B2368" s="678"/>
      <c r="C2368" s="141" t="s">
        <v>675</v>
      </c>
      <c r="D2368" s="142" t="s">
        <v>676</v>
      </c>
      <c r="E2368" s="12" t="s">
        <v>14</v>
      </c>
      <c r="F2368" s="12" t="s">
        <v>15</v>
      </c>
      <c r="G2368" s="14">
        <v>5000</v>
      </c>
      <c r="H2368" s="14">
        <v>100000</v>
      </c>
      <c r="I2368" s="14">
        <v>20</v>
      </c>
    </row>
    <row r="2369" spans="1:17" x14ac:dyDescent="0.25">
      <c r="A2369" s="872"/>
      <c r="B2369" s="678"/>
      <c r="C2369" s="141" t="s">
        <v>677</v>
      </c>
      <c r="D2369" s="142" t="s">
        <v>348</v>
      </c>
      <c r="E2369" s="12" t="s">
        <v>14</v>
      </c>
      <c r="F2369" s="12" t="s">
        <v>15</v>
      </c>
      <c r="G2369" s="14">
        <v>300</v>
      </c>
      <c r="H2369" s="14">
        <v>4500</v>
      </c>
      <c r="I2369" s="14">
        <v>15</v>
      </c>
      <c r="K2369" s="190"/>
      <c r="L2369" s="190"/>
    </row>
    <row r="2370" spans="1:17" x14ac:dyDescent="0.25">
      <c r="A2370" s="872"/>
      <c r="B2370" s="678"/>
      <c r="C2370" s="141" t="s">
        <v>678</v>
      </c>
      <c r="D2370" s="142" t="s">
        <v>679</v>
      </c>
      <c r="E2370" s="12" t="s">
        <v>14</v>
      </c>
      <c r="F2370" s="12" t="s">
        <v>15</v>
      </c>
      <c r="G2370" s="14">
        <v>500</v>
      </c>
      <c r="H2370" s="14">
        <v>5000</v>
      </c>
      <c r="I2370" s="14">
        <v>10</v>
      </c>
      <c r="K2370" s="190"/>
      <c r="L2370" s="190"/>
      <c r="M2370" s="188"/>
      <c r="N2370" s="188"/>
      <c r="O2370" s="189"/>
      <c r="P2370" s="189"/>
      <c r="Q2370" s="189"/>
    </row>
    <row r="2371" spans="1:17" x14ac:dyDescent="0.25">
      <c r="A2371" s="872"/>
      <c r="B2371" s="678"/>
      <c r="C2371" s="141" t="s">
        <v>680</v>
      </c>
      <c r="D2371" s="142" t="s">
        <v>358</v>
      </c>
      <c r="E2371" s="12" t="s">
        <v>14</v>
      </c>
      <c r="F2371" s="12" t="s">
        <v>15</v>
      </c>
      <c r="G2371" s="14">
        <v>170</v>
      </c>
      <c r="H2371" s="14">
        <v>8500</v>
      </c>
      <c r="I2371" s="14">
        <v>50</v>
      </c>
      <c r="K2371" s="190"/>
      <c r="L2371" s="190"/>
    </row>
    <row r="2372" spans="1:17" x14ac:dyDescent="0.25">
      <c r="A2372" s="872"/>
      <c r="B2372" s="678">
        <v>4264</v>
      </c>
      <c r="C2372" s="141" t="s">
        <v>359</v>
      </c>
      <c r="D2372" s="142" t="s">
        <v>65</v>
      </c>
      <c r="E2372" s="12" t="s">
        <v>14</v>
      </c>
      <c r="F2372" s="12" t="s">
        <v>66</v>
      </c>
      <c r="G2372" s="14">
        <v>470</v>
      </c>
      <c r="H2372" s="14">
        <v>13160000</v>
      </c>
      <c r="I2372" s="14">
        <v>28000</v>
      </c>
    </row>
    <row r="2373" spans="1:17" x14ac:dyDescent="0.25">
      <c r="A2373" s="872"/>
      <c r="B2373" s="672">
        <v>4267</v>
      </c>
      <c r="C2373" s="394" t="s">
        <v>6271</v>
      </c>
      <c r="D2373" s="239" t="s">
        <v>6272</v>
      </c>
      <c r="E2373" s="394" t="s">
        <v>14</v>
      </c>
      <c r="F2373" s="394" t="s">
        <v>15</v>
      </c>
      <c r="G2373" s="370">
        <v>200</v>
      </c>
      <c r="H2373" s="371">
        <v>1.2</v>
      </c>
      <c r="I2373" s="14">
        <v>6</v>
      </c>
    </row>
    <row r="2374" spans="1:17" x14ac:dyDescent="0.25">
      <c r="A2374" s="872"/>
      <c r="B2374" s="673"/>
      <c r="C2374" s="394" t="s">
        <v>6273</v>
      </c>
      <c r="D2374" s="239" t="s">
        <v>103</v>
      </c>
      <c r="E2374" s="394" t="s">
        <v>14</v>
      </c>
      <c r="F2374" s="394" t="s">
        <v>66</v>
      </c>
      <c r="G2374" s="370">
        <v>750</v>
      </c>
      <c r="H2374" s="371">
        <v>2.25</v>
      </c>
      <c r="I2374" s="14">
        <v>3</v>
      </c>
    </row>
    <row r="2375" spans="1:17" ht="30" x14ac:dyDescent="0.25">
      <c r="A2375" s="872"/>
      <c r="B2375" s="673"/>
      <c r="C2375" s="394" t="s">
        <v>681</v>
      </c>
      <c r="D2375" s="239" t="s">
        <v>682</v>
      </c>
      <c r="E2375" s="394" t="s">
        <v>14</v>
      </c>
      <c r="F2375" s="394" t="s">
        <v>15</v>
      </c>
      <c r="G2375" s="14">
        <v>1000</v>
      </c>
      <c r="H2375" s="14">
        <v>10000</v>
      </c>
      <c r="I2375" s="14">
        <v>10</v>
      </c>
    </row>
    <row r="2376" spans="1:17" ht="30" x14ac:dyDescent="0.25">
      <c r="A2376" s="872"/>
      <c r="B2376" s="673"/>
      <c r="C2376" s="394" t="s">
        <v>6274</v>
      </c>
      <c r="D2376" s="239" t="s">
        <v>6275</v>
      </c>
      <c r="E2376" s="394" t="s">
        <v>14</v>
      </c>
      <c r="F2376" s="394" t="s">
        <v>15</v>
      </c>
      <c r="G2376" s="364">
        <v>50</v>
      </c>
      <c r="H2376" s="365">
        <v>75</v>
      </c>
      <c r="I2376" s="14">
        <v>1500</v>
      </c>
    </row>
    <row r="2377" spans="1:17" x14ac:dyDescent="0.25">
      <c r="A2377" s="872"/>
      <c r="B2377" s="673"/>
      <c r="C2377" s="394" t="s">
        <v>684</v>
      </c>
      <c r="D2377" s="239" t="s">
        <v>82</v>
      </c>
      <c r="E2377" s="12" t="s">
        <v>14</v>
      </c>
      <c r="F2377" s="12" t="s">
        <v>15</v>
      </c>
      <c r="G2377" s="14">
        <v>160</v>
      </c>
      <c r="H2377" s="14">
        <v>120000</v>
      </c>
      <c r="I2377" s="14">
        <v>750</v>
      </c>
    </row>
    <row r="2378" spans="1:17" x14ac:dyDescent="0.25">
      <c r="A2378" s="872"/>
      <c r="B2378" s="673"/>
      <c r="C2378" s="394" t="s">
        <v>6276</v>
      </c>
      <c r="D2378" s="239" t="s">
        <v>6277</v>
      </c>
      <c r="E2378" s="394" t="s">
        <v>14</v>
      </c>
      <c r="F2378" s="394" t="s">
        <v>15</v>
      </c>
      <c r="G2378" s="397">
        <v>240</v>
      </c>
      <c r="H2378" s="358">
        <v>7.2</v>
      </c>
      <c r="I2378" s="402">
        <v>30</v>
      </c>
    </row>
    <row r="2379" spans="1:17" x14ac:dyDescent="0.25">
      <c r="A2379" s="872"/>
      <c r="B2379" s="673"/>
      <c r="C2379" s="394" t="s">
        <v>6278</v>
      </c>
      <c r="D2379" s="239" t="s">
        <v>6279</v>
      </c>
      <c r="E2379" s="394" t="s">
        <v>14</v>
      </c>
      <c r="F2379" s="394" t="s">
        <v>15</v>
      </c>
      <c r="G2379" s="100">
        <v>1700</v>
      </c>
      <c r="H2379" s="401">
        <v>17</v>
      </c>
      <c r="I2379" s="100">
        <v>10</v>
      </c>
    </row>
    <row r="2380" spans="1:17" x14ac:dyDescent="0.25">
      <c r="A2380" s="872"/>
      <c r="B2380" s="673"/>
      <c r="C2380" s="141" t="s">
        <v>687</v>
      </c>
      <c r="D2380" s="142" t="s">
        <v>416</v>
      </c>
      <c r="E2380" s="12" t="s">
        <v>14</v>
      </c>
      <c r="F2380" s="12" t="s">
        <v>30</v>
      </c>
      <c r="G2380" s="14">
        <v>108</v>
      </c>
      <c r="H2380" s="14">
        <v>64800</v>
      </c>
      <c r="I2380" s="14">
        <v>600</v>
      </c>
    </row>
    <row r="2381" spans="1:17" ht="30" x14ac:dyDescent="0.25">
      <c r="A2381" s="872"/>
      <c r="B2381" s="673"/>
      <c r="C2381" s="141" t="s">
        <v>688</v>
      </c>
      <c r="D2381" s="142" t="s">
        <v>689</v>
      </c>
      <c r="E2381" s="12" t="s">
        <v>14</v>
      </c>
      <c r="F2381" s="12" t="s">
        <v>30</v>
      </c>
      <c r="G2381" s="14">
        <v>300</v>
      </c>
      <c r="H2381" s="14">
        <v>90000</v>
      </c>
      <c r="I2381" s="14">
        <v>300</v>
      </c>
    </row>
    <row r="2382" spans="1:17" x14ac:dyDescent="0.25">
      <c r="A2382" s="872"/>
      <c r="B2382" s="673"/>
      <c r="C2382" s="141" t="s">
        <v>690</v>
      </c>
      <c r="D2382" s="142" t="s">
        <v>691</v>
      </c>
      <c r="E2382" s="12" t="s">
        <v>14</v>
      </c>
      <c r="F2382" s="12" t="s">
        <v>470</v>
      </c>
      <c r="G2382" s="14">
        <v>2000</v>
      </c>
      <c r="H2382" s="14">
        <v>4000</v>
      </c>
      <c r="I2382" s="14">
        <v>2</v>
      </c>
    </row>
    <row r="2383" spans="1:17" x14ac:dyDescent="0.25">
      <c r="A2383" s="872"/>
      <c r="B2383" s="673"/>
      <c r="C2383" s="141" t="s">
        <v>692</v>
      </c>
      <c r="D2383" s="142" t="s">
        <v>92</v>
      </c>
      <c r="E2383" s="12" t="s">
        <v>693</v>
      </c>
      <c r="F2383" s="12" t="s">
        <v>15</v>
      </c>
      <c r="G2383" s="14">
        <v>500</v>
      </c>
      <c r="H2383" s="14">
        <v>25000</v>
      </c>
      <c r="I2383" s="14">
        <v>50</v>
      </c>
    </row>
    <row r="2384" spans="1:17" x14ac:dyDescent="0.25">
      <c r="A2384" s="872"/>
      <c r="B2384" s="673"/>
      <c r="C2384" s="139">
        <v>39831240</v>
      </c>
      <c r="D2384" s="140" t="s">
        <v>694</v>
      </c>
      <c r="E2384" s="15" t="s">
        <v>14</v>
      </c>
      <c r="F2384" s="15" t="s">
        <v>66</v>
      </c>
      <c r="G2384" s="16">
        <v>0</v>
      </c>
      <c r="H2384" s="16">
        <v>0</v>
      </c>
      <c r="I2384" s="16">
        <v>4</v>
      </c>
    </row>
    <row r="2385" spans="1:9" x14ac:dyDescent="0.25">
      <c r="A2385" s="872"/>
      <c r="B2385" s="673"/>
      <c r="C2385" s="139">
        <v>39831245</v>
      </c>
      <c r="D2385" s="140" t="s">
        <v>99</v>
      </c>
      <c r="E2385" s="15" t="s">
        <v>14</v>
      </c>
      <c r="F2385" s="15" t="s">
        <v>66</v>
      </c>
      <c r="G2385" s="16">
        <v>0</v>
      </c>
      <c r="H2385" s="16">
        <v>0</v>
      </c>
      <c r="I2385" s="16">
        <v>90</v>
      </c>
    </row>
    <row r="2386" spans="1:9" x14ac:dyDescent="0.25">
      <c r="A2386" s="872"/>
      <c r="B2386" s="673"/>
      <c r="C2386" s="141" t="s">
        <v>695</v>
      </c>
      <c r="D2386" s="142" t="s">
        <v>101</v>
      </c>
      <c r="E2386" s="12" t="s">
        <v>14</v>
      </c>
      <c r="F2386" s="12" t="s">
        <v>66</v>
      </c>
      <c r="G2386" s="14">
        <v>900</v>
      </c>
      <c r="H2386" s="14">
        <v>7200</v>
      </c>
      <c r="I2386" s="14">
        <v>8</v>
      </c>
    </row>
    <row r="2387" spans="1:9" x14ac:dyDescent="0.25">
      <c r="A2387" s="872"/>
      <c r="B2387" s="673"/>
      <c r="C2387" s="142" t="s">
        <v>6280</v>
      </c>
      <c r="D2387" s="142" t="s">
        <v>6281</v>
      </c>
      <c r="E2387" s="394" t="s">
        <v>14</v>
      </c>
      <c r="F2387" s="394" t="s">
        <v>15</v>
      </c>
      <c r="G2387" s="370">
        <v>2200</v>
      </c>
      <c r="H2387" s="371">
        <v>22</v>
      </c>
      <c r="I2387" s="14">
        <v>10</v>
      </c>
    </row>
    <row r="2388" spans="1:9" s="8" customFormat="1" x14ac:dyDescent="0.25">
      <c r="A2388" s="872"/>
      <c r="B2388" s="673"/>
      <c r="C2388" s="139">
        <v>39831282</v>
      </c>
      <c r="D2388" s="140" t="s">
        <v>433</v>
      </c>
      <c r="E2388" s="15" t="s">
        <v>14</v>
      </c>
      <c r="F2388" s="15" t="s">
        <v>15</v>
      </c>
      <c r="G2388" s="16">
        <v>0</v>
      </c>
      <c r="H2388" s="16">
        <v>0</v>
      </c>
      <c r="I2388" s="16">
        <v>25</v>
      </c>
    </row>
    <row r="2389" spans="1:9" x14ac:dyDescent="0.25">
      <c r="A2389" s="872"/>
      <c r="B2389" s="673"/>
      <c r="C2389" s="141" t="s">
        <v>696</v>
      </c>
      <c r="D2389" s="142" t="s">
        <v>105</v>
      </c>
      <c r="E2389" s="12" t="s">
        <v>14</v>
      </c>
      <c r="F2389" s="12" t="s">
        <v>15</v>
      </c>
      <c r="G2389" s="14">
        <v>800</v>
      </c>
      <c r="H2389" s="14">
        <v>6400</v>
      </c>
      <c r="I2389" s="14">
        <v>8</v>
      </c>
    </row>
    <row r="2390" spans="1:9" x14ac:dyDescent="0.25">
      <c r="A2390" s="872"/>
      <c r="B2390" s="673"/>
      <c r="C2390" s="141" t="s">
        <v>697</v>
      </c>
      <c r="D2390" s="142" t="s">
        <v>107</v>
      </c>
      <c r="E2390" s="12" t="s">
        <v>14</v>
      </c>
      <c r="F2390" s="12" t="s">
        <v>15</v>
      </c>
      <c r="G2390" s="14">
        <v>800</v>
      </c>
      <c r="H2390" s="14">
        <v>4000</v>
      </c>
      <c r="I2390" s="14">
        <v>5</v>
      </c>
    </row>
    <row r="2391" spans="1:9" ht="30" x14ac:dyDescent="0.25">
      <c r="A2391" s="872"/>
      <c r="B2391" s="673"/>
      <c r="C2391" s="141" t="s">
        <v>698</v>
      </c>
      <c r="D2391" s="142" t="s">
        <v>699</v>
      </c>
      <c r="E2391" s="12" t="s">
        <v>14</v>
      </c>
      <c r="F2391" s="12" t="s">
        <v>66</v>
      </c>
      <c r="G2391" s="14">
        <v>52</v>
      </c>
      <c r="H2391" s="14">
        <v>136500</v>
      </c>
      <c r="I2391" s="14">
        <v>2625</v>
      </c>
    </row>
    <row r="2392" spans="1:9" x14ac:dyDescent="0.25">
      <c r="A2392" s="872"/>
      <c r="B2392" s="673"/>
      <c r="C2392" s="142" t="s">
        <v>700</v>
      </c>
      <c r="D2392" s="142" t="s">
        <v>701</v>
      </c>
      <c r="E2392" s="142" t="s">
        <v>14</v>
      </c>
      <c r="F2392" s="142" t="s">
        <v>66</v>
      </c>
      <c r="G2392" s="14">
        <v>126</v>
      </c>
      <c r="H2392" s="14">
        <v>12600</v>
      </c>
      <c r="I2392" s="14">
        <v>100</v>
      </c>
    </row>
    <row r="2393" spans="1:9" x14ac:dyDescent="0.25">
      <c r="A2393" s="872"/>
      <c r="B2393" s="673"/>
      <c r="C2393" s="142" t="s">
        <v>6282</v>
      </c>
      <c r="D2393" s="142" t="s">
        <v>6283</v>
      </c>
      <c r="E2393" s="142" t="s">
        <v>14</v>
      </c>
      <c r="F2393" s="142" t="s">
        <v>15</v>
      </c>
      <c r="G2393" s="397">
        <v>6000</v>
      </c>
      <c r="H2393" s="358">
        <v>12</v>
      </c>
      <c r="I2393" s="14">
        <v>2</v>
      </c>
    </row>
    <row r="2394" spans="1:9" x14ac:dyDescent="0.25">
      <c r="A2394" s="872"/>
      <c r="B2394" s="673"/>
      <c r="C2394" s="142" t="s">
        <v>6284</v>
      </c>
      <c r="D2394" s="142" t="s">
        <v>685</v>
      </c>
      <c r="E2394" s="142" t="s">
        <v>14</v>
      </c>
      <c r="F2394" s="142" t="s">
        <v>15</v>
      </c>
      <c r="G2394" s="397">
        <v>450</v>
      </c>
      <c r="H2394" s="358">
        <v>13.5</v>
      </c>
      <c r="I2394" s="14">
        <v>30</v>
      </c>
    </row>
    <row r="2395" spans="1:9" x14ac:dyDescent="0.25">
      <c r="A2395" s="872"/>
      <c r="B2395" s="673"/>
      <c r="C2395" s="142" t="s">
        <v>6285</v>
      </c>
      <c r="D2395" s="142" t="s">
        <v>6286</v>
      </c>
      <c r="E2395" s="142" t="s">
        <v>14</v>
      </c>
      <c r="F2395" s="142" t="s">
        <v>15</v>
      </c>
      <c r="G2395" s="397">
        <v>1500</v>
      </c>
      <c r="H2395" s="358">
        <v>138</v>
      </c>
      <c r="I2395" s="14">
        <v>92</v>
      </c>
    </row>
    <row r="2396" spans="1:9" x14ac:dyDescent="0.25">
      <c r="A2396" s="872"/>
      <c r="B2396" s="674"/>
      <c r="C2396" s="141" t="s">
        <v>703</v>
      </c>
      <c r="D2396" s="142" t="s">
        <v>453</v>
      </c>
      <c r="E2396" s="12" t="s">
        <v>14</v>
      </c>
      <c r="F2396" s="12" t="s">
        <v>15</v>
      </c>
      <c r="G2396" s="14">
        <v>6000</v>
      </c>
      <c r="H2396" s="14">
        <v>120000</v>
      </c>
      <c r="I2396" s="14">
        <v>20</v>
      </c>
    </row>
    <row r="2397" spans="1:9" x14ac:dyDescent="0.25">
      <c r="A2397" s="872"/>
      <c r="B2397" s="678">
        <v>5122</v>
      </c>
      <c r="C2397" s="141" t="s">
        <v>704</v>
      </c>
      <c r="D2397" s="142" t="s">
        <v>115</v>
      </c>
      <c r="E2397" s="12" t="s">
        <v>14</v>
      </c>
      <c r="F2397" s="12" t="s">
        <v>15</v>
      </c>
      <c r="G2397" s="14">
        <v>285000</v>
      </c>
      <c r="H2397" s="14">
        <v>1710000</v>
      </c>
      <c r="I2397" s="14">
        <v>6</v>
      </c>
    </row>
    <row r="2398" spans="1:9" x14ac:dyDescent="0.25">
      <c r="A2398" s="872"/>
      <c r="B2398" s="678"/>
      <c r="C2398" s="141" t="s">
        <v>705</v>
      </c>
      <c r="D2398" s="142" t="s">
        <v>706</v>
      </c>
      <c r="E2398" s="12" t="s">
        <v>14</v>
      </c>
      <c r="F2398" s="12" t="s">
        <v>15</v>
      </c>
      <c r="G2398" s="14">
        <v>50000</v>
      </c>
      <c r="H2398" s="14">
        <v>100000</v>
      </c>
      <c r="I2398" s="14">
        <v>2</v>
      </c>
    </row>
    <row r="2399" spans="1:9" x14ac:dyDescent="0.25">
      <c r="A2399" s="872"/>
      <c r="B2399" s="678"/>
      <c r="C2399" s="141" t="s">
        <v>707</v>
      </c>
      <c r="D2399" s="142" t="s">
        <v>708</v>
      </c>
      <c r="E2399" s="12" t="s">
        <v>14</v>
      </c>
      <c r="F2399" s="12" t="s">
        <v>15</v>
      </c>
      <c r="G2399" s="14">
        <v>77000</v>
      </c>
      <c r="H2399" s="14">
        <v>462000</v>
      </c>
      <c r="I2399" s="14">
        <v>6</v>
      </c>
    </row>
    <row r="2400" spans="1:9" x14ac:dyDescent="0.25">
      <c r="A2400" s="872"/>
      <c r="B2400" s="678"/>
      <c r="C2400" s="141" t="s">
        <v>709</v>
      </c>
      <c r="D2400" s="142" t="s">
        <v>710</v>
      </c>
      <c r="E2400" s="12" t="s">
        <v>14</v>
      </c>
      <c r="F2400" s="12" t="s">
        <v>15</v>
      </c>
      <c r="G2400" s="14">
        <v>90000</v>
      </c>
      <c r="H2400" s="14">
        <v>180000</v>
      </c>
      <c r="I2400" s="14">
        <v>2</v>
      </c>
    </row>
    <row r="2401" spans="1:9" x14ac:dyDescent="0.25">
      <c r="A2401" s="872"/>
      <c r="B2401" s="678"/>
      <c r="C2401" s="141" t="s">
        <v>712</v>
      </c>
      <c r="D2401" s="142" t="s">
        <v>711</v>
      </c>
      <c r="E2401" s="12" t="s">
        <v>14</v>
      </c>
      <c r="F2401" s="12" t="s">
        <v>15</v>
      </c>
      <c r="G2401" s="14">
        <v>31000</v>
      </c>
      <c r="H2401" s="14">
        <v>248000</v>
      </c>
      <c r="I2401" s="14">
        <v>8</v>
      </c>
    </row>
    <row r="2402" spans="1:9" x14ac:dyDescent="0.25">
      <c r="A2402" s="872"/>
      <c r="B2402" s="678"/>
      <c r="C2402" s="141" t="s">
        <v>6465</v>
      </c>
      <c r="D2402" s="142" t="s">
        <v>711</v>
      </c>
      <c r="E2402" s="12" t="s">
        <v>14</v>
      </c>
      <c r="F2402" s="12" t="s">
        <v>15</v>
      </c>
      <c r="G2402" s="14">
        <v>40000</v>
      </c>
      <c r="H2402" s="14">
        <v>120000</v>
      </c>
      <c r="I2402" s="14">
        <v>3</v>
      </c>
    </row>
    <row r="2403" spans="1:9" x14ac:dyDescent="0.25">
      <c r="A2403" s="872"/>
      <c r="B2403" s="678"/>
      <c r="C2403" s="141" t="s">
        <v>6464</v>
      </c>
      <c r="D2403" s="142" t="s">
        <v>462</v>
      </c>
      <c r="E2403" s="12" t="s">
        <v>14</v>
      </c>
      <c r="F2403" s="12" t="s">
        <v>15</v>
      </c>
      <c r="G2403" s="14">
        <v>210000</v>
      </c>
      <c r="H2403" s="14">
        <v>210000</v>
      </c>
      <c r="I2403" s="14">
        <v>1</v>
      </c>
    </row>
    <row r="2404" spans="1:9" ht="30" x14ac:dyDescent="0.25">
      <c r="A2404" s="872"/>
      <c r="B2404" s="678"/>
      <c r="C2404" s="141" t="s">
        <v>713</v>
      </c>
      <c r="D2404" s="142" t="s">
        <v>465</v>
      </c>
      <c r="E2404" s="12" t="s">
        <v>14</v>
      </c>
      <c r="F2404" s="12" t="s">
        <v>15</v>
      </c>
      <c r="G2404" s="14">
        <v>10395</v>
      </c>
      <c r="H2404" s="14">
        <v>207900</v>
      </c>
      <c r="I2404" s="14">
        <v>20</v>
      </c>
    </row>
    <row r="2405" spans="1:9" x14ac:dyDescent="0.25">
      <c r="A2405" s="872"/>
      <c r="B2405" s="678"/>
      <c r="C2405" s="141" t="s">
        <v>714</v>
      </c>
      <c r="D2405" s="142" t="s">
        <v>715</v>
      </c>
      <c r="E2405" s="12" t="s">
        <v>14</v>
      </c>
      <c r="F2405" s="12" t="s">
        <v>15</v>
      </c>
      <c r="G2405" s="14">
        <v>40000</v>
      </c>
      <c r="H2405" s="14">
        <v>320000</v>
      </c>
      <c r="I2405" s="14">
        <v>8</v>
      </c>
    </row>
    <row r="2406" spans="1:9" s="8" customFormat="1" ht="30" x14ac:dyDescent="0.25">
      <c r="A2406" s="872"/>
      <c r="B2406" s="678"/>
      <c r="C2406" s="139">
        <v>39132100</v>
      </c>
      <c r="D2406" s="140" t="s">
        <v>716</v>
      </c>
      <c r="E2406" s="15" t="s">
        <v>14</v>
      </c>
      <c r="F2406" s="15" t="s">
        <v>15</v>
      </c>
      <c r="G2406" s="16">
        <v>69120</v>
      </c>
      <c r="H2406" s="16">
        <v>345600</v>
      </c>
      <c r="I2406" s="16">
        <v>5</v>
      </c>
    </row>
    <row r="2407" spans="1:9" x14ac:dyDescent="0.25">
      <c r="A2407" s="872"/>
      <c r="B2407" s="678"/>
      <c r="C2407" s="141" t="s">
        <v>717</v>
      </c>
      <c r="D2407" s="142" t="s">
        <v>468</v>
      </c>
      <c r="E2407" s="12" t="s">
        <v>14</v>
      </c>
      <c r="F2407" s="12" t="s">
        <v>15</v>
      </c>
      <c r="G2407" s="14">
        <v>24600</v>
      </c>
      <c r="H2407" s="14">
        <v>246000</v>
      </c>
      <c r="I2407" s="14">
        <v>10</v>
      </c>
    </row>
    <row r="2408" spans="1:9" x14ac:dyDescent="0.25">
      <c r="A2408" s="872"/>
      <c r="B2408" s="678"/>
      <c r="C2408" s="141" t="s">
        <v>6466</v>
      </c>
      <c r="D2408" s="142" t="s">
        <v>6467</v>
      </c>
      <c r="E2408" s="12" t="s">
        <v>14</v>
      </c>
      <c r="F2408" s="12" t="s">
        <v>470</v>
      </c>
      <c r="G2408" s="14">
        <v>5000</v>
      </c>
      <c r="H2408" s="14">
        <v>75000</v>
      </c>
      <c r="I2408" s="14">
        <v>15</v>
      </c>
    </row>
    <row r="2409" spans="1:9" x14ac:dyDescent="0.25">
      <c r="A2409" s="872"/>
      <c r="B2409" s="678"/>
      <c r="C2409" s="141" t="s">
        <v>719</v>
      </c>
      <c r="D2409" s="142" t="s">
        <v>720</v>
      </c>
      <c r="E2409" s="12" t="s">
        <v>14</v>
      </c>
      <c r="F2409" s="12" t="s">
        <v>15</v>
      </c>
      <c r="G2409" s="14">
        <v>99882</v>
      </c>
      <c r="H2409" s="14">
        <v>199764</v>
      </c>
      <c r="I2409" s="14">
        <v>2</v>
      </c>
    </row>
    <row r="2410" spans="1:9" x14ac:dyDescent="0.25">
      <c r="A2410" s="872"/>
      <c r="B2410" s="678"/>
      <c r="C2410" s="141" t="s">
        <v>721</v>
      </c>
      <c r="D2410" s="142" t="s">
        <v>722</v>
      </c>
      <c r="E2410" s="12" t="s">
        <v>14</v>
      </c>
      <c r="F2410" s="12" t="s">
        <v>15</v>
      </c>
      <c r="G2410" s="14">
        <v>200000</v>
      </c>
      <c r="H2410" s="14">
        <v>800000</v>
      </c>
      <c r="I2410" s="14">
        <v>4</v>
      </c>
    </row>
    <row r="2411" spans="1:9" x14ac:dyDescent="0.25">
      <c r="A2411" s="872"/>
      <c r="B2411" s="678"/>
      <c r="C2411" s="141" t="s">
        <v>723</v>
      </c>
      <c r="D2411" s="142" t="s">
        <v>473</v>
      </c>
      <c r="E2411" s="12" t="s">
        <v>14</v>
      </c>
      <c r="F2411" s="12" t="s">
        <v>15</v>
      </c>
      <c r="G2411" s="14">
        <v>59988</v>
      </c>
      <c r="H2411" s="14">
        <v>119976</v>
      </c>
      <c r="I2411" s="14">
        <v>2</v>
      </c>
    </row>
    <row r="2412" spans="1:9" x14ac:dyDescent="0.25">
      <c r="A2412" s="872"/>
      <c r="B2412" s="650" t="s">
        <v>154</v>
      </c>
      <c r="C2412" s="650"/>
      <c r="D2412" s="650"/>
      <c r="E2412" s="650"/>
      <c r="F2412" s="650"/>
      <c r="G2412" s="650"/>
      <c r="H2412" s="72">
        <v>24500000</v>
      </c>
      <c r="I2412" s="72"/>
    </row>
    <row r="2413" spans="1:9" ht="30" x14ac:dyDescent="0.25">
      <c r="A2413" s="872"/>
      <c r="B2413" s="886">
        <v>4251</v>
      </c>
      <c r="C2413" s="141" t="s">
        <v>5657</v>
      </c>
      <c r="D2413" s="142" t="s">
        <v>5658</v>
      </c>
      <c r="E2413" s="141" t="s">
        <v>126</v>
      </c>
      <c r="F2413" s="141" t="s">
        <v>121</v>
      </c>
      <c r="G2413" s="141">
        <v>511920</v>
      </c>
      <c r="H2413" s="141">
        <v>511920</v>
      </c>
      <c r="I2413" s="335">
        <v>1</v>
      </c>
    </row>
    <row r="2414" spans="1:9" ht="30" x14ac:dyDescent="0.25">
      <c r="A2414" s="872"/>
      <c r="B2414" s="887"/>
      <c r="C2414" s="141" t="s">
        <v>5846</v>
      </c>
      <c r="D2414" s="142" t="s">
        <v>539</v>
      </c>
      <c r="E2414" s="141" t="s">
        <v>126</v>
      </c>
      <c r="F2414" s="141" t="s">
        <v>121</v>
      </c>
      <c r="G2414" s="338">
        <v>3997.489</v>
      </c>
      <c r="H2414" s="338">
        <v>3997.489</v>
      </c>
      <c r="I2414" s="335">
        <v>1</v>
      </c>
    </row>
    <row r="2415" spans="1:9" ht="30" x14ac:dyDescent="0.25">
      <c r="A2415" s="872"/>
      <c r="B2415" s="887"/>
      <c r="C2415" s="141" t="s">
        <v>6462</v>
      </c>
      <c r="D2415" s="141" t="s">
        <v>539</v>
      </c>
      <c r="E2415" s="141" t="s">
        <v>126</v>
      </c>
      <c r="F2415" s="141" t="s">
        <v>121</v>
      </c>
      <c r="G2415" s="141">
        <v>392040</v>
      </c>
      <c r="H2415" s="141">
        <v>392040</v>
      </c>
      <c r="I2415" s="335">
        <v>1</v>
      </c>
    </row>
    <row r="2416" spans="1:9" s="8" customFormat="1" ht="45" x14ac:dyDescent="0.25">
      <c r="A2416" s="872"/>
      <c r="B2416" s="888"/>
      <c r="C2416" s="139">
        <v>45461100</v>
      </c>
      <c r="D2416" s="140" t="s">
        <v>724</v>
      </c>
      <c r="E2416" s="15" t="s">
        <v>126</v>
      </c>
      <c r="F2416" s="15" t="s">
        <v>121</v>
      </c>
      <c r="G2416" s="16">
        <v>23988080</v>
      </c>
      <c r="H2416" s="16">
        <v>23988080</v>
      </c>
      <c r="I2416" s="16">
        <v>1</v>
      </c>
    </row>
    <row r="2417" spans="1:9" x14ac:dyDescent="0.25">
      <c r="A2417" s="872"/>
      <c r="B2417" s="650" t="s">
        <v>118</v>
      </c>
      <c r="C2417" s="650"/>
      <c r="D2417" s="650"/>
      <c r="E2417" s="650"/>
      <c r="F2417" s="650"/>
      <c r="G2417" s="650"/>
      <c r="H2417" s="72">
        <v>49607200</v>
      </c>
      <c r="I2417" s="72"/>
    </row>
    <row r="2418" spans="1:9" s="8" customFormat="1" ht="14.25" customHeight="1" x14ac:dyDescent="0.25">
      <c r="A2418" s="872"/>
      <c r="B2418" s="711">
        <v>4212</v>
      </c>
      <c r="C2418" s="139">
        <v>65211100</v>
      </c>
      <c r="D2418" s="140" t="s">
        <v>119</v>
      </c>
      <c r="E2418" s="15" t="s">
        <v>120</v>
      </c>
      <c r="F2418" s="15" t="s">
        <v>121</v>
      </c>
      <c r="G2418" s="16">
        <v>2798500</v>
      </c>
      <c r="H2418" s="16">
        <v>2798500</v>
      </c>
      <c r="I2418" s="16">
        <v>1</v>
      </c>
    </row>
    <row r="2419" spans="1:9" s="8" customFormat="1" ht="30" x14ac:dyDescent="0.25">
      <c r="A2419" s="872"/>
      <c r="B2419" s="711"/>
      <c r="C2419" s="139">
        <v>71311280</v>
      </c>
      <c r="D2419" s="140" t="s">
        <v>725</v>
      </c>
      <c r="E2419" s="15" t="s">
        <v>120</v>
      </c>
      <c r="F2419" s="15" t="s">
        <v>121</v>
      </c>
      <c r="G2419" s="16">
        <v>5899900</v>
      </c>
      <c r="H2419" s="16">
        <v>5899900</v>
      </c>
      <c r="I2419" s="16">
        <v>1</v>
      </c>
    </row>
    <row r="2420" spans="1:9" s="8" customFormat="1" ht="30" x14ac:dyDescent="0.25">
      <c r="A2420" s="872"/>
      <c r="B2420" s="678">
        <v>4213</v>
      </c>
      <c r="C2420" s="139">
        <v>63721130</v>
      </c>
      <c r="D2420" s="140" t="s">
        <v>726</v>
      </c>
      <c r="E2420" s="15" t="s">
        <v>120</v>
      </c>
      <c r="F2420" s="15" t="s">
        <v>121</v>
      </c>
      <c r="G2420" s="16">
        <v>300000</v>
      </c>
      <c r="H2420" s="16">
        <v>300000</v>
      </c>
      <c r="I2420" s="16">
        <v>1</v>
      </c>
    </row>
    <row r="2421" spans="1:9" ht="30" x14ac:dyDescent="0.25">
      <c r="A2421" s="872"/>
      <c r="B2421" s="678"/>
      <c r="C2421" s="141" t="s">
        <v>727</v>
      </c>
      <c r="D2421" s="142" t="s">
        <v>728</v>
      </c>
      <c r="E2421" s="12" t="s">
        <v>126</v>
      </c>
      <c r="F2421" s="12" t="s">
        <v>121</v>
      </c>
      <c r="G2421" s="14">
        <v>500000</v>
      </c>
      <c r="H2421" s="14">
        <v>500000</v>
      </c>
      <c r="I2421" s="14">
        <v>1</v>
      </c>
    </row>
    <row r="2422" spans="1:9" ht="30" x14ac:dyDescent="0.25">
      <c r="A2422" s="872"/>
      <c r="B2422" s="678">
        <v>4214</v>
      </c>
      <c r="C2422" s="141" t="s">
        <v>729</v>
      </c>
      <c r="D2422" s="142" t="s">
        <v>128</v>
      </c>
      <c r="E2422" s="12" t="s">
        <v>120</v>
      </c>
      <c r="F2422" s="12" t="s">
        <v>121</v>
      </c>
      <c r="G2422" s="14">
        <v>3750000</v>
      </c>
      <c r="H2422" s="14">
        <v>3750000</v>
      </c>
      <c r="I2422" s="14">
        <v>1</v>
      </c>
    </row>
    <row r="2423" spans="1:9" ht="30" x14ac:dyDescent="0.25">
      <c r="A2423" s="872"/>
      <c r="B2423" s="678"/>
      <c r="C2423" s="141" t="s">
        <v>730</v>
      </c>
      <c r="D2423" s="142" t="s">
        <v>130</v>
      </c>
      <c r="E2423" s="12" t="s">
        <v>14</v>
      </c>
      <c r="F2423" s="12" t="s">
        <v>121</v>
      </c>
      <c r="G2423" s="14">
        <v>2536000</v>
      </c>
      <c r="H2423" s="14">
        <v>2536000</v>
      </c>
      <c r="I2423" s="14">
        <v>1</v>
      </c>
    </row>
    <row r="2424" spans="1:9" s="8" customFormat="1" ht="30" x14ac:dyDescent="0.25">
      <c r="A2424" s="872"/>
      <c r="B2424" s="678"/>
      <c r="C2424" s="139">
        <v>64211130</v>
      </c>
      <c r="D2424" s="140" t="s">
        <v>131</v>
      </c>
      <c r="E2424" s="15" t="s">
        <v>120</v>
      </c>
      <c r="F2424" s="15" t="s">
        <v>121</v>
      </c>
      <c r="G2424" s="16">
        <v>1048800</v>
      </c>
      <c r="H2424" s="16">
        <v>1048800</v>
      </c>
      <c r="I2424" s="16">
        <v>1</v>
      </c>
    </row>
    <row r="2425" spans="1:9" ht="30" x14ac:dyDescent="0.25">
      <c r="A2425" s="872"/>
      <c r="B2425" s="678"/>
      <c r="C2425" s="141" t="s">
        <v>731</v>
      </c>
      <c r="D2425" s="142" t="s">
        <v>133</v>
      </c>
      <c r="E2425" s="12" t="s">
        <v>14</v>
      </c>
      <c r="F2425" s="12" t="s">
        <v>121</v>
      </c>
      <c r="G2425" s="14">
        <v>150000</v>
      </c>
      <c r="H2425" s="14">
        <v>150000</v>
      </c>
      <c r="I2425" s="14">
        <v>1</v>
      </c>
    </row>
    <row r="2426" spans="1:9" s="8" customFormat="1" ht="30" x14ac:dyDescent="0.25">
      <c r="A2426" s="872"/>
      <c r="B2426" s="711">
        <v>4215</v>
      </c>
      <c r="C2426" s="139">
        <v>66511170</v>
      </c>
      <c r="D2426" s="140" t="s">
        <v>135</v>
      </c>
      <c r="E2426" s="15" t="s">
        <v>120</v>
      </c>
      <c r="F2426" s="15" t="s">
        <v>121</v>
      </c>
      <c r="G2426" s="16">
        <v>410000</v>
      </c>
      <c r="H2426" s="16">
        <v>410000</v>
      </c>
      <c r="I2426" s="16">
        <v>1</v>
      </c>
    </row>
    <row r="2427" spans="1:9" x14ac:dyDescent="0.25">
      <c r="A2427" s="872"/>
      <c r="B2427" s="678">
        <v>4231</v>
      </c>
      <c r="C2427" s="141" t="s">
        <v>5287</v>
      </c>
      <c r="D2427" s="142" t="s">
        <v>485</v>
      </c>
      <c r="E2427" s="12" t="s">
        <v>14</v>
      </c>
      <c r="F2427" s="12" t="s">
        <v>121</v>
      </c>
      <c r="G2427" s="14">
        <v>300000</v>
      </c>
      <c r="H2427" s="14">
        <v>300000</v>
      </c>
      <c r="I2427" s="14">
        <v>1</v>
      </c>
    </row>
    <row r="2428" spans="1:9" s="8" customFormat="1" ht="30" x14ac:dyDescent="0.25">
      <c r="A2428" s="872"/>
      <c r="B2428" s="678">
        <v>4232</v>
      </c>
      <c r="C2428" s="139">
        <v>48441300</v>
      </c>
      <c r="D2428" s="140" t="s">
        <v>732</v>
      </c>
      <c r="E2428" s="15" t="s">
        <v>120</v>
      </c>
      <c r="F2428" s="15" t="s">
        <v>121</v>
      </c>
      <c r="G2428" s="16">
        <v>234000</v>
      </c>
      <c r="H2428" s="16">
        <v>234000</v>
      </c>
      <c r="I2428" s="16">
        <v>1</v>
      </c>
    </row>
    <row r="2429" spans="1:9" ht="30" x14ac:dyDescent="0.25">
      <c r="A2429" s="872"/>
      <c r="B2429" s="678"/>
      <c r="C2429" s="141" t="s">
        <v>733</v>
      </c>
      <c r="D2429" s="142" t="s">
        <v>734</v>
      </c>
      <c r="E2429" s="12" t="s">
        <v>14</v>
      </c>
      <c r="F2429" s="12" t="s">
        <v>121</v>
      </c>
      <c r="G2429" s="14">
        <v>180000</v>
      </c>
      <c r="H2429" s="14">
        <v>180000</v>
      </c>
      <c r="I2429" s="14">
        <v>1</v>
      </c>
    </row>
    <row r="2430" spans="1:9" ht="30" x14ac:dyDescent="0.25">
      <c r="A2430" s="872"/>
      <c r="B2430" s="678">
        <v>4234</v>
      </c>
      <c r="C2430" s="141" t="s">
        <v>735</v>
      </c>
      <c r="D2430" s="142" t="s">
        <v>736</v>
      </c>
      <c r="E2430" s="12" t="s">
        <v>14</v>
      </c>
      <c r="F2430" s="12" t="s">
        <v>121</v>
      </c>
      <c r="G2430" s="14">
        <v>200000</v>
      </c>
      <c r="H2430" s="14">
        <v>200000</v>
      </c>
      <c r="I2430" s="14">
        <v>1</v>
      </c>
    </row>
    <row r="2431" spans="1:9" ht="30" x14ac:dyDescent="0.25">
      <c r="A2431" s="872"/>
      <c r="B2431" s="678"/>
      <c r="C2431" s="141" t="s">
        <v>737</v>
      </c>
      <c r="D2431" s="142" t="s">
        <v>738</v>
      </c>
      <c r="E2431" s="12" t="s">
        <v>14</v>
      </c>
      <c r="F2431" s="12" t="s">
        <v>121</v>
      </c>
      <c r="G2431" s="14">
        <v>500</v>
      </c>
      <c r="H2431" s="14">
        <v>500</v>
      </c>
      <c r="I2431" s="14">
        <v>1</v>
      </c>
    </row>
    <row r="2432" spans="1:9" ht="30" x14ac:dyDescent="0.25">
      <c r="A2432" s="872"/>
      <c r="B2432" s="678"/>
      <c r="C2432" s="141" t="s">
        <v>739</v>
      </c>
      <c r="D2432" s="142" t="s">
        <v>740</v>
      </c>
      <c r="E2432" s="12" t="s">
        <v>14</v>
      </c>
      <c r="F2432" s="12" t="s">
        <v>121</v>
      </c>
      <c r="G2432" s="14">
        <v>40000</v>
      </c>
      <c r="H2432" s="14">
        <v>40000</v>
      </c>
      <c r="I2432" s="14">
        <v>1</v>
      </c>
    </row>
    <row r="2433" spans="1:9" ht="30" x14ac:dyDescent="0.25">
      <c r="A2433" s="872"/>
      <c r="B2433" s="678"/>
      <c r="C2433" s="141" t="s">
        <v>741</v>
      </c>
      <c r="D2433" s="142" t="s">
        <v>742</v>
      </c>
      <c r="E2433" s="12" t="s">
        <v>14</v>
      </c>
      <c r="F2433" s="12" t="s">
        <v>121</v>
      </c>
      <c r="G2433" s="14">
        <v>125500</v>
      </c>
      <c r="H2433" s="14">
        <v>125500</v>
      </c>
      <c r="I2433" s="14">
        <v>1</v>
      </c>
    </row>
    <row r="2434" spans="1:9" ht="30" x14ac:dyDescent="0.25">
      <c r="A2434" s="872"/>
      <c r="B2434" s="678"/>
      <c r="C2434" s="141" t="s">
        <v>6470</v>
      </c>
      <c r="D2434" s="141" t="s">
        <v>6468</v>
      </c>
      <c r="E2434" s="141" t="s">
        <v>14</v>
      </c>
      <c r="F2434" s="141" t="s">
        <v>121</v>
      </c>
      <c r="G2434" s="423">
        <v>30000</v>
      </c>
      <c r="H2434" s="423">
        <v>30000</v>
      </c>
      <c r="I2434" s="14">
        <v>1</v>
      </c>
    </row>
    <row r="2435" spans="1:9" ht="30" x14ac:dyDescent="0.25">
      <c r="A2435" s="872"/>
      <c r="B2435" s="678"/>
      <c r="C2435" s="141" t="s">
        <v>6471</v>
      </c>
      <c r="D2435" s="141" t="s">
        <v>6468</v>
      </c>
      <c r="E2435" s="141" t="s">
        <v>14</v>
      </c>
      <c r="F2435" s="141" t="s">
        <v>121</v>
      </c>
      <c r="G2435" s="423">
        <v>24000</v>
      </c>
      <c r="H2435" s="423">
        <v>24000</v>
      </c>
      <c r="I2435" s="14">
        <v>1</v>
      </c>
    </row>
    <row r="2436" spans="1:9" ht="30" x14ac:dyDescent="0.25">
      <c r="A2436" s="872"/>
      <c r="B2436" s="678"/>
      <c r="C2436" s="141" t="s">
        <v>6472</v>
      </c>
      <c r="D2436" s="141" t="s">
        <v>6468</v>
      </c>
      <c r="E2436" s="141" t="s">
        <v>14</v>
      </c>
      <c r="F2436" s="141" t="s">
        <v>121</v>
      </c>
      <c r="G2436" s="423">
        <v>30000</v>
      </c>
      <c r="H2436" s="423">
        <v>30000</v>
      </c>
      <c r="I2436" s="14">
        <v>1</v>
      </c>
    </row>
    <row r="2437" spans="1:9" ht="30" x14ac:dyDescent="0.25">
      <c r="A2437" s="872"/>
      <c r="B2437" s="678"/>
      <c r="C2437" s="141" t="s">
        <v>6473</v>
      </c>
      <c r="D2437" s="141" t="s">
        <v>6468</v>
      </c>
      <c r="E2437" s="141" t="s">
        <v>14</v>
      </c>
      <c r="F2437" s="141" t="s">
        <v>121</v>
      </c>
      <c r="G2437" s="423">
        <v>500</v>
      </c>
      <c r="H2437" s="423">
        <v>500</v>
      </c>
      <c r="I2437" s="14">
        <v>1</v>
      </c>
    </row>
    <row r="2438" spans="1:9" ht="45" x14ac:dyDescent="0.25">
      <c r="A2438" s="872"/>
      <c r="B2438" s="678"/>
      <c r="C2438" s="141" t="s">
        <v>743</v>
      </c>
      <c r="D2438" s="142" t="s">
        <v>744</v>
      </c>
      <c r="E2438" s="12" t="s">
        <v>14</v>
      </c>
      <c r="F2438" s="12" t="s">
        <v>121</v>
      </c>
      <c r="G2438" s="14">
        <v>30000</v>
      </c>
      <c r="H2438" s="14">
        <v>30000</v>
      </c>
      <c r="I2438" s="14">
        <v>1</v>
      </c>
    </row>
    <row r="2439" spans="1:9" ht="60" x14ac:dyDescent="0.25">
      <c r="A2439" s="872"/>
      <c r="B2439" s="678"/>
      <c r="C2439" s="141" t="s">
        <v>745</v>
      </c>
      <c r="D2439" s="142" t="s">
        <v>746</v>
      </c>
      <c r="E2439" s="12" t="s">
        <v>14</v>
      </c>
      <c r="F2439" s="12" t="s">
        <v>121</v>
      </c>
      <c r="G2439" s="14">
        <v>20000</v>
      </c>
      <c r="H2439" s="14">
        <v>20000</v>
      </c>
      <c r="I2439" s="14">
        <v>1</v>
      </c>
    </row>
    <row r="2440" spans="1:9" ht="45" x14ac:dyDescent="0.25">
      <c r="A2440" s="872"/>
      <c r="B2440" s="678"/>
      <c r="C2440" s="141" t="s">
        <v>747</v>
      </c>
      <c r="D2440" s="142" t="s">
        <v>748</v>
      </c>
      <c r="E2440" s="12" t="s">
        <v>14</v>
      </c>
      <c r="F2440" s="12" t="s">
        <v>121</v>
      </c>
      <c r="G2440" s="14">
        <v>10000</v>
      </c>
      <c r="H2440" s="14">
        <v>10000</v>
      </c>
      <c r="I2440" s="14">
        <v>1</v>
      </c>
    </row>
    <row r="2441" spans="1:9" ht="45" x14ac:dyDescent="0.25">
      <c r="A2441" s="872"/>
      <c r="B2441" s="678"/>
      <c r="C2441" s="141" t="s">
        <v>749</v>
      </c>
      <c r="D2441" s="142" t="s">
        <v>750</v>
      </c>
      <c r="E2441" s="12" t="s">
        <v>14</v>
      </c>
      <c r="F2441" s="12" t="s">
        <v>121</v>
      </c>
      <c r="G2441" s="14">
        <v>30000</v>
      </c>
      <c r="H2441" s="14">
        <v>30000</v>
      </c>
      <c r="I2441" s="14">
        <v>1</v>
      </c>
    </row>
    <row r="2442" spans="1:9" ht="45" x14ac:dyDescent="0.25">
      <c r="A2442" s="872"/>
      <c r="B2442" s="678"/>
      <c r="C2442" s="141" t="s">
        <v>751</v>
      </c>
      <c r="D2442" s="142" t="s">
        <v>752</v>
      </c>
      <c r="E2442" s="12" t="s">
        <v>14</v>
      </c>
      <c r="F2442" s="12" t="s">
        <v>121</v>
      </c>
      <c r="G2442" s="14">
        <v>24000</v>
      </c>
      <c r="H2442" s="14">
        <v>24000</v>
      </c>
      <c r="I2442" s="14">
        <v>1</v>
      </c>
    </row>
    <row r="2443" spans="1:9" ht="45" x14ac:dyDescent="0.25">
      <c r="A2443" s="872"/>
      <c r="B2443" s="678"/>
      <c r="C2443" s="141" t="s">
        <v>753</v>
      </c>
      <c r="D2443" s="142" t="s">
        <v>754</v>
      </c>
      <c r="E2443" s="12" t="s">
        <v>14</v>
      </c>
      <c r="F2443" s="12" t="s">
        <v>121</v>
      </c>
      <c r="G2443" s="14">
        <v>20000</v>
      </c>
      <c r="H2443" s="14">
        <v>20000</v>
      </c>
      <c r="I2443" s="14">
        <v>1</v>
      </c>
    </row>
    <row r="2444" spans="1:9" s="8" customFormat="1" x14ac:dyDescent="0.25">
      <c r="A2444" s="872"/>
      <c r="B2444" s="711">
        <v>4237</v>
      </c>
      <c r="C2444" s="139">
        <v>79111200</v>
      </c>
      <c r="D2444" s="140" t="s">
        <v>141</v>
      </c>
      <c r="E2444" s="15" t="s">
        <v>120</v>
      </c>
      <c r="F2444" s="15" t="s">
        <v>121</v>
      </c>
      <c r="G2444" s="16">
        <v>1000000</v>
      </c>
      <c r="H2444" s="16">
        <v>1000000</v>
      </c>
      <c r="I2444" s="16">
        <v>1</v>
      </c>
    </row>
    <row r="2445" spans="1:9" ht="45" x14ac:dyDescent="0.25">
      <c r="A2445" s="872"/>
      <c r="B2445" s="678">
        <v>4241</v>
      </c>
      <c r="C2445" s="141" t="s">
        <v>755</v>
      </c>
      <c r="D2445" s="142" t="s">
        <v>142</v>
      </c>
      <c r="E2445" s="12" t="s">
        <v>120</v>
      </c>
      <c r="F2445" s="12" t="s">
        <v>121</v>
      </c>
      <c r="G2445" s="14">
        <v>75000</v>
      </c>
      <c r="H2445" s="14">
        <v>75000</v>
      </c>
      <c r="I2445" s="14">
        <v>1</v>
      </c>
    </row>
    <row r="2446" spans="1:9" ht="45" x14ac:dyDescent="0.25">
      <c r="A2446" s="872"/>
      <c r="B2446" s="678"/>
      <c r="C2446" s="141" t="s">
        <v>756</v>
      </c>
      <c r="D2446" s="142" t="s">
        <v>142</v>
      </c>
      <c r="E2446" s="12" t="s">
        <v>120</v>
      </c>
      <c r="F2446" s="12" t="s">
        <v>121</v>
      </c>
      <c r="G2446" s="14">
        <v>25000</v>
      </c>
      <c r="H2446" s="14">
        <v>25000</v>
      </c>
      <c r="I2446" s="14">
        <v>1</v>
      </c>
    </row>
    <row r="2447" spans="1:9" s="8" customFormat="1" ht="30" x14ac:dyDescent="0.25">
      <c r="A2447" s="872"/>
      <c r="B2447" s="678"/>
      <c r="C2447" s="139">
        <v>79711110</v>
      </c>
      <c r="D2447" s="140" t="s">
        <v>497</v>
      </c>
      <c r="E2447" s="15" t="s">
        <v>120</v>
      </c>
      <c r="F2447" s="15" t="s">
        <v>121</v>
      </c>
      <c r="G2447" s="16">
        <v>75000</v>
      </c>
      <c r="H2447" s="16">
        <v>75000</v>
      </c>
      <c r="I2447" s="16">
        <v>1</v>
      </c>
    </row>
    <row r="2448" spans="1:9" x14ac:dyDescent="0.25">
      <c r="A2448" s="872"/>
      <c r="B2448" s="678"/>
      <c r="C2448" s="141" t="s">
        <v>757</v>
      </c>
      <c r="D2448" s="142" t="s">
        <v>499</v>
      </c>
      <c r="E2448" s="12" t="s">
        <v>14</v>
      </c>
      <c r="F2448" s="12" t="s">
        <v>121</v>
      </c>
      <c r="G2448" s="14">
        <v>325000</v>
      </c>
      <c r="H2448" s="14">
        <v>325000</v>
      </c>
      <c r="I2448" s="14">
        <v>1</v>
      </c>
    </row>
    <row r="2449" spans="1:9" ht="30" x14ac:dyDescent="0.25">
      <c r="A2449" s="872"/>
      <c r="B2449" s="449"/>
      <c r="C2449" s="141" t="s">
        <v>6447</v>
      </c>
      <c r="D2449" s="142" t="s">
        <v>5289</v>
      </c>
      <c r="E2449" s="141" t="s">
        <v>172</v>
      </c>
      <c r="F2449" s="141" t="s">
        <v>121</v>
      </c>
      <c r="G2449" s="141">
        <v>79950</v>
      </c>
      <c r="H2449" s="141">
        <v>79950</v>
      </c>
      <c r="I2449" s="14">
        <v>1</v>
      </c>
    </row>
    <row r="2450" spans="1:9" ht="30" x14ac:dyDescent="0.25">
      <c r="A2450" s="872"/>
      <c r="B2450" s="497"/>
      <c r="C2450" s="141" t="s">
        <v>6653</v>
      </c>
      <c r="D2450" s="141" t="s">
        <v>5289</v>
      </c>
      <c r="E2450" s="141" t="s">
        <v>172</v>
      </c>
      <c r="F2450" s="141" t="s">
        <v>121</v>
      </c>
      <c r="G2450" s="401">
        <v>8</v>
      </c>
      <c r="H2450" s="401">
        <v>8</v>
      </c>
      <c r="I2450" s="14">
        <v>1</v>
      </c>
    </row>
    <row r="2451" spans="1:9" s="8" customFormat="1" ht="45" x14ac:dyDescent="0.25">
      <c r="A2451" s="872"/>
      <c r="B2451" s="711">
        <v>4251</v>
      </c>
      <c r="C2451" s="139">
        <v>71351540</v>
      </c>
      <c r="D2451" s="140" t="s">
        <v>758</v>
      </c>
      <c r="E2451" s="15" t="s">
        <v>126</v>
      </c>
      <c r="F2451" s="15" t="s">
        <v>121</v>
      </c>
      <c r="G2451" s="16">
        <v>24500000</v>
      </c>
      <c r="H2451" s="16">
        <v>24500000</v>
      </c>
      <c r="I2451" s="16">
        <v>1</v>
      </c>
    </row>
    <row r="2452" spans="1:9" s="8" customFormat="1" ht="30" x14ac:dyDescent="0.25">
      <c r="A2452" s="872"/>
      <c r="B2452" s="323">
        <v>4251</v>
      </c>
      <c r="C2452" s="462" t="s">
        <v>5559</v>
      </c>
      <c r="D2452" s="198" t="s">
        <v>5289</v>
      </c>
      <c r="E2452" s="226" t="s">
        <v>172</v>
      </c>
      <c r="F2452" s="323" t="s">
        <v>121</v>
      </c>
      <c r="G2452" s="333">
        <v>10300</v>
      </c>
      <c r="H2452" s="333">
        <v>10300</v>
      </c>
      <c r="I2452" s="53">
        <v>1</v>
      </c>
    </row>
    <row r="2453" spans="1:9" ht="30" x14ac:dyDescent="0.25">
      <c r="A2453" s="872"/>
      <c r="B2453" s="678">
        <v>4252</v>
      </c>
      <c r="C2453" s="141" t="s">
        <v>759</v>
      </c>
      <c r="D2453" s="142" t="s">
        <v>760</v>
      </c>
      <c r="E2453" s="12" t="s">
        <v>126</v>
      </c>
      <c r="F2453" s="12" t="s">
        <v>121</v>
      </c>
      <c r="G2453" s="14">
        <v>1000000</v>
      </c>
      <c r="H2453" s="14">
        <v>1000000</v>
      </c>
      <c r="I2453" s="14">
        <v>1</v>
      </c>
    </row>
    <row r="2454" spans="1:9" ht="30" x14ac:dyDescent="0.25">
      <c r="A2454" s="872"/>
      <c r="B2454" s="678"/>
      <c r="C2454" s="141" t="s">
        <v>761</v>
      </c>
      <c r="D2454" s="142" t="s">
        <v>762</v>
      </c>
      <c r="E2454" s="12" t="s">
        <v>126</v>
      </c>
      <c r="F2454" s="12" t="s">
        <v>121</v>
      </c>
      <c r="G2454" s="14">
        <v>1000000</v>
      </c>
      <c r="H2454" s="14">
        <v>1000000</v>
      </c>
      <c r="I2454" s="14">
        <v>1</v>
      </c>
    </row>
    <row r="2455" spans="1:9" ht="30" x14ac:dyDescent="0.25">
      <c r="A2455" s="872"/>
      <c r="B2455" s="678"/>
      <c r="C2455" s="142" t="s">
        <v>6907</v>
      </c>
      <c r="D2455" s="142" t="s">
        <v>5787</v>
      </c>
      <c r="E2455" s="141" t="s">
        <v>126</v>
      </c>
      <c r="F2455" s="141" t="s">
        <v>121</v>
      </c>
      <c r="G2455" s="401">
        <v>300</v>
      </c>
      <c r="H2455" s="401">
        <v>300</v>
      </c>
      <c r="I2455" s="14">
        <v>1</v>
      </c>
    </row>
    <row r="2456" spans="1:9" s="8" customFormat="1" ht="30" x14ac:dyDescent="0.25">
      <c r="A2456" s="872"/>
      <c r="B2456" s="678"/>
      <c r="C2456" s="141" t="s">
        <v>5786</v>
      </c>
      <c r="D2456" s="141" t="s">
        <v>5787</v>
      </c>
      <c r="E2456" s="141" t="s">
        <v>126</v>
      </c>
      <c r="F2456" s="141" t="s">
        <v>121</v>
      </c>
      <c r="G2456" s="141">
        <v>700000</v>
      </c>
      <c r="H2456" s="141">
        <v>700000</v>
      </c>
      <c r="I2456" s="141">
        <v>1</v>
      </c>
    </row>
    <row r="2457" spans="1:9" ht="45" x14ac:dyDescent="0.25">
      <c r="A2457" s="872"/>
      <c r="B2457" s="678"/>
      <c r="C2457" s="141" t="s">
        <v>764</v>
      </c>
      <c r="D2457" s="142" t="s">
        <v>509</v>
      </c>
      <c r="E2457" s="12" t="s">
        <v>149</v>
      </c>
      <c r="F2457" s="12" t="s">
        <v>121</v>
      </c>
      <c r="G2457" s="14">
        <v>600000</v>
      </c>
      <c r="H2457" s="14">
        <v>600000</v>
      </c>
      <c r="I2457" s="14">
        <v>1</v>
      </c>
    </row>
    <row r="2458" spans="1:9" ht="45" x14ac:dyDescent="0.25">
      <c r="A2458" s="872"/>
      <c r="B2458" s="678"/>
      <c r="C2458" s="141" t="s">
        <v>765</v>
      </c>
      <c r="D2458" s="142" t="s">
        <v>766</v>
      </c>
      <c r="E2458" s="12" t="s">
        <v>149</v>
      </c>
      <c r="F2458" s="12" t="s">
        <v>121</v>
      </c>
      <c r="G2458" s="14">
        <v>700000</v>
      </c>
      <c r="H2458" s="14">
        <v>700000</v>
      </c>
      <c r="I2458" s="14">
        <v>1</v>
      </c>
    </row>
    <row r="2459" spans="1:9" ht="30" x14ac:dyDescent="0.25">
      <c r="A2459" s="872"/>
      <c r="B2459" s="678"/>
      <c r="C2459" s="141" t="s">
        <v>767</v>
      </c>
      <c r="D2459" s="142" t="s">
        <v>768</v>
      </c>
      <c r="E2459" s="12" t="s">
        <v>149</v>
      </c>
      <c r="F2459" s="12" t="s">
        <v>121</v>
      </c>
      <c r="G2459" s="14">
        <v>100000</v>
      </c>
      <c r="H2459" s="14">
        <v>100000</v>
      </c>
      <c r="I2459" s="14">
        <v>1</v>
      </c>
    </row>
    <row r="2460" spans="1:9" ht="45" x14ac:dyDescent="0.25">
      <c r="A2460" s="872"/>
      <c r="B2460" s="678"/>
      <c r="C2460" s="141" t="s">
        <v>769</v>
      </c>
      <c r="D2460" s="142" t="s">
        <v>770</v>
      </c>
      <c r="E2460" s="12" t="s">
        <v>149</v>
      </c>
      <c r="F2460" s="12" t="s">
        <v>121</v>
      </c>
      <c r="G2460" s="14">
        <v>300000</v>
      </c>
      <c r="H2460" s="14">
        <v>300000</v>
      </c>
      <c r="I2460" s="14">
        <v>1</v>
      </c>
    </row>
    <row r="2461" spans="1:9" ht="60" x14ac:dyDescent="0.25">
      <c r="A2461" s="872"/>
      <c r="B2461" s="678"/>
      <c r="C2461" s="141" t="s">
        <v>771</v>
      </c>
      <c r="D2461" s="142" t="s">
        <v>772</v>
      </c>
      <c r="E2461" s="12" t="s">
        <v>149</v>
      </c>
      <c r="F2461" s="12" t="s">
        <v>121</v>
      </c>
      <c r="G2461" s="14">
        <v>200000</v>
      </c>
      <c r="H2461" s="14">
        <v>200000</v>
      </c>
      <c r="I2461" s="14">
        <v>1</v>
      </c>
    </row>
    <row r="2462" spans="1:9" ht="45" x14ac:dyDescent="0.25">
      <c r="A2462" s="872"/>
      <c r="B2462" s="678"/>
      <c r="C2462" s="141" t="s">
        <v>773</v>
      </c>
      <c r="D2462" s="142" t="s">
        <v>512</v>
      </c>
      <c r="E2462" s="12" t="s">
        <v>149</v>
      </c>
      <c r="F2462" s="12" t="s">
        <v>121</v>
      </c>
      <c r="G2462" s="14">
        <v>100000</v>
      </c>
      <c r="H2462" s="14">
        <v>100000</v>
      </c>
      <c r="I2462" s="14">
        <v>1</v>
      </c>
    </row>
    <row r="2463" spans="1:9" x14ac:dyDescent="0.25">
      <c r="A2463" s="872"/>
      <c r="B2463" s="649" t="s">
        <v>153</v>
      </c>
      <c r="C2463" s="649"/>
      <c r="D2463" s="649"/>
      <c r="E2463" s="649"/>
      <c r="F2463" s="649"/>
      <c r="G2463" s="649"/>
      <c r="H2463" s="2">
        <v>4000000</v>
      </c>
      <c r="I2463" s="2"/>
    </row>
    <row r="2464" spans="1:9" x14ac:dyDescent="0.25">
      <c r="A2464" s="872"/>
      <c r="B2464" s="650" t="s">
        <v>154</v>
      </c>
      <c r="C2464" s="650"/>
      <c r="D2464" s="650"/>
      <c r="E2464" s="650"/>
      <c r="F2464" s="650"/>
      <c r="G2464" s="650"/>
      <c r="H2464" s="72">
        <v>3500000</v>
      </c>
      <c r="I2464" s="72"/>
    </row>
    <row r="2465" spans="1:9" s="8" customFormat="1" ht="30" x14ac:dyDescent="0.25">
      <c r="A2465" s="872"/>
      <c r="B2465" s="711">
        <v>5134</v>
      </c>
      <c r="C2465" s="139">
        <v>71241200</v>
      </c>
      <c r="D2465" s="140" t="s">
        <v>519</v>
      </c>
      <c r="E2465" s="15" t="s">
        <v>126</v>
      </c>
      <c r="F2465" s="15" t="s">
        <v>121</v>
      </c>
      <c r="G2465" s="16">
        <v>3400000</v>
      </c>
      <c r="H2465" s="16">
        <v>3400000</v>
      </c>
      <c r="I2465" s="16">
        <v>1</v>
      </c>
    </row>
    <row r="2466" spans="1:9" ht="30" x14ac:dyDescent="0.25">
      <c r="A2466" s="872"/>
      <c r="B2466" s="12">
        <v>5134</v>
      </c>
      <c r="C2466" s="141" t="s">
        <v>774</v>
      </c>
      <c r="D2466" s="142" t="s">
        <v>775</v>
      </c>
      <c r="E2466" s="12" t="s">
        <v>172</v>
      </c>
      <c r="F2466" s="12" t="s">
        <v>121</v>
      </c>
      <c r="G2466" s="14">
        <v>100000</v>
      </c>
      <c r="H2466" s="14">
        <v>100000</v>
      </c>
      <c r="I2466" s="14">
        <v>1</v>
      </c>
    </row>
    <row r="2467" spans="1:9" x14ac:dyDescent="0.25">
      <c r="A2467" s="872"/>
      <c r="B2467" s="650" t="s">
        <v>118</v>
      </c>
      <c r="C2467" s="650"/>
      <c r="D2467" s="650"/>
      <c r="E2467" s="650"/>
      <c r="F2467" s="650"/>
      <c r="G2467" s="650"/>
      <c r="H2467" s="72">
        <v>500000</v>
      </c>
      <c r="I2467" s="72"/>
    </row>
    <row r="2468" spans="1:9" x14ac:dyDescent="0.25">
      <c r="A2468" s="872"/>
      <c r="B2468" s="678">
        <v>5134</v>
      </c>
      <c r="C2468" s="141" t="s">
        <v>776</v>
      </c>
      <c r="D2468" s="142" t="s">
        <v>164</v>
      </c>
      <c r="E2468" s="12" t="s">
        <v>126</v>
      </c>
      <c r="F2468" s="12" t="s">
        <v>121</v>
      </c>
      <c r="G2468" s="14">
        <v>500000</v>
      </c>
      <c r="H2468" s="14">
        <v>500000</v>
      </c>
      <c r="I2468" s="14">
        <v>1</v>
      </c>
    </row>
    <row r="2469" spans="1:9" x14ac:dyDescent="0.25">
      <c r="A2469" s="872"/>
      <c r="B2469" s="649" t="s">
        <v>524</v>
      </c>
      <c r="C2469" s="649"/>
      <c r="D2469" s="649"/>
      <c r="E2469" s="649"/>
      <c r="F2469" s="649"/>
      <c r="G2469" s="649"/>
      <c r="H2469" s="2">
        <v>2000000</v>
      </c>
      <c r="I2469" s="2"/>
    </row>
    <row r="2470" spans="1:9" x14ac:dyDescent="0.25">
      <c r="A2470" s="872"/>
      <c r="B2470" s="650" t="s">
        <v>118</v>
      </c>
      <c r="C2470" s="650"/>
      <c r="D2470" s="650"/>
      <c r="E2470" s="650"/>
      <c r="F2470" s="650"/>
      <c r="G2470" s="650"/>
      <c r="H2470" s="72">
        <v>2000000</v>
      </c>
      <c r="I2470" s="72"/>
    </row>
    <row r="2471" spans="1:9" ht="60" x14ac:dyDescent="0.25">
      <c r="A2471" s="872"/>
      <c r="B2471" s="678">
        <v>4239</v>
      </c>
      <c r="C2471" s="141" t="s">
        <v>777</v>
      </c>
      <c r="D2471" s="142" t="s">
        <v>778</v>
      </c>
      <c r="E2471" s="12" t="s">
        <v>14</v>
      </c>
      <c r="F2471" s="12" t="s">
        <v>121</v>
      </c>
      <c r="G2471" s="14">
        <v>2000000</v>
      </c>
      <c r="H2471" s="14">
        <v>2000000</v>
      </c>
      <c r="I2471" s="14">
        <v>1</v>
      </c>
    </row>
    <row r="2472" spans="1:9" ht="42.75" customHeight="1" x14ac:dyDescent="0.25">
      <c r="A2472" s="872"/>
      <c r="B2472" s="31">
        <v>4239</v>
      </c>
      <c r="C2472" s="31" t="s">
        <v>5461</v>
      </c>
      <c r="D2472" s="199" t="s">
        <v>778</v>
      </c>
      <c r="E2472" s="31" t="s">
        <v>14</v>
      </c>
      <c r="F2472" s="31" t="s">
        <v>121</v>
      </c>
      <c r="G2472" s="32">
        <v>400000</v>
      </c>
      <c r="H2472" s="32">
        <v>400000</v>
      </c>
      <c r="I2472" s="32">
        <v>1</v>
      </c>
    </row>
    <row r="2473" spans="1:9" ht="47.25" customHeight="1" x14ac:dyDescent="0.25">
      <c r="A2473" s="872"/>
      <c r="B2473" s="31">
        <v>4239</v>
      </c>
      <c r="C2473" s="31" t="s">
        <v>5462</v>
      </c>
      <c r="D2473" s="199" t="s">
        <v>778</v>
      </c>
      <c r="E2473" s="31" t="s">
        <v>14</v>
      </c>
      <c r="F2473" s="31" t="s">
        <v>121</v>
      </c>
      <c r="G2473" s="32">
        <v>1000000</v>
      </c>
      <c r="H2473" s="32">
        <v>1000000</v>
      </c>
      <c r="I2473" s="32">
        <v>1</v>
      </c>
    </row>
    <row r="2474" spans="1:9" x14ac:dyDescent="0.25">
      <c r="A2474" s="872"/>
      <c r="B2474" s="649" t="s">
        <v>5783</v>
      </c>
      <c r="C2474" s="649"/>
      <c r="D2474" s="649"/>
      <c r="E2474" s="649"/>
      <c r="F2474" s="649"/>
      <c r="G2474" s="649"/>
      <c r="H2474" s="2"/>
      <c r="I2474" s="2"/>
    </row>
    <row r="2475" spans="1:9" x14ac:dyDescent="0.25">
      <c r="A2475" s="872"/>
      <c r="B2475" s="650" t="s">
        <v>154</v>
      </c>
      <c r="C2475" s="650"/>
      <c r="D2475" s="650"/>
      <c r="E2475" s="650"/>
      <c r="F2475" s="650"/>
      <c r="G2475" s="650"/>
      <c r="H2475" s="31"/>
      <c r="I2475" s="31"/>
    </row>
    <row r="2476" spans="1:9" ht="30" x14ac:dyDescent="0.25">
      <c r="A2476" s="872"/>
      <c r="B2476" s="31" t="s">
        <v>5652</v>
      </c>
      <c r="C2476" s="31" t="s">
        <v>5770</v>
      </c>
      <c r="D2476" s="199" t="s">
        <v>4079</v>
      </c>
      <c r="E2476" s="348" t="s">
        <v>126</v>
      </c>
      <c r="F2476" s="31" t="s">
        <v>121</v>
      </c>
      <c r="G2476" s="338">
        <v>9796</v>
      </c>
      <c r="H2476" s="338">
        <v>9796</v>
      </c>
      <c r="I2476" s="31">
        <v>1</v>
      </c>
    </row>
    <row r="2477" spans="1:9" x14ac:dyDescent="0.25">
      <c r="A2477" s="872"/>
      <c r="B2477" s="650" t="s">
        <v>118</v>
      </c>
      <c r="C2477" s="650"/>
      <c r="D2477" s="650"/>
      <c r="E2477" s="650"/>
      <c r="F2477" s="650"/>
      <c r="G2477" s="650"/>
      <c r="H2477" s="362"/>
      <c r="I2477" s="31"/>
    </row>
    <row r="2478" spans="1:9" ht="30" x14ac:dyDescent="0.25">
      <c r="A2478" s="872"/>
      <c r="B2478" s="31" t="s">
        <v>5652</v>
      </c>
      <c r="C2478" s="199" t="s">
        <v>6451</v>
      </c>
      <c r="D2478" s="199" t="s">
        <v>5289</v>
      </c>
      <c r="E2478" s="31" t="s">
        <v>172</v>
      </c>
      <c r="F2478" s="199" t="s">
        <v>121</v>
      </c>
      <c r="G2478" s="358">
        <v>200</v>
      </c>
      <c r="H2478" s="358">
        <v>200</v>
      </c>
      <c r="I2478" s="31">
        <v>1</v>
      </c>
    </row>
    <row r="2479" spans="1:9" x14ac:dyDescent="0.25">
      <c r="A2479" s="872"/>
      <c r="B2479" s="362"/>
      <c r="C2479" s="550"/>
      <c r="D2479" s="550"/>
      <c r="E2479" s="362"/>
      <c r="F2479" s="550"/>
      <c r="G2479" s="461"/>
      <c r="H2479" s="461"/>
      <c r="I2479" s="362"/>
    </row>
    <row r="2480" spans="1:9" x14ac:dyDescent="0.25">
      <c r="A2480" s="872"/>
    </row>
    <row r="2481" spans="1:9" x14ac:dyDescent="0.25">
      <c r="A2481" s="872"/>
      <c r="B2481" s="649" t="s">
        <v>5780</v>
      </c>
      <c r="C2481" s="649"/>
      <c r="D2481" s="649"/>
      <c r="E2481" s="649"/>
      <c r="F2481" s="649"/>
      <c r="G2481" s="649"/>
      <c r="H2481" s="31"/>
      <c r="I2481" s="31"/>
    </row>
    <row r="2482" spans="1:9" x14ac:dyDescent="0.25">
      <c r="A2482" s="872"/>
      <c r="B2482" s="650" t="s">
        <v>154</v>
      </c>
      <c r="C2482" s="650"/>
      <c r="D2482" s="650"/>
      <c r="E2482" s="650"/>
      <c r="F2482" s="650"/>
      <c r="G2482" s="650"/>
      <c r="H2482" s="362"/>
      <c r="I2482" s="31"/>
    </row>
    <row r="2483" spans="1:9" ht="30" x14ac:dyDescent="0.25">
      <c r="A2483" s="872"/>
      <c r="B2483" s="31" t="s">
        <v>5652</v>
      </c>
      <c r="C2483" s="31" t="s">
        <v>5781</v>
      </c>
      <c r="D2483" s="199" t="s">
        <v>5782</v>
      </c>
      <c r="E2483" s="31" t="s">
        <v>126</v>
      </c>
      <c r="F2483" s="31" t="s">
        <v>121</v>
      </c>
      <c r="G2483" s="31">
        <v>58920000</v>
      </c>
      <c r="H2483" s="31">
        <v>58920000</v>
      </c>
      <c r="I2483" s="31">
        <v>1</v>
      </c>
    </row>
    <row r="2484" spans="1:9" x14ac:dyDescent="0.25">
      <c r="A2484" s="872"/>
      <c r="B2484" s="650" t="s">
        <v>118</v>
      </c>
      <c r="C2484" s="650"/>
      <c r="D2484" s="650"/>
      <c r="E2484" s="650"/>
      <c r="F2484" s="650"/>
      <c r="G2484" s="650"/>
      <c r="H2484" s="362"/>
      <c r="I2484" s="31"/>
    </row>
    <row r="2485" spans="1:9" ht="30" x14ac:dyDescent="0.25">
      <c r="A2485" s="872"/>
      <c r="B2485" s="31" t="s">
        <v>5652</v>
      </c>
      <c r="C2485" s="31" t="s">
        <v>6442</v>
      </c>
      <c r="D2485" s="199" t="s">
        <v>5289</v>
      </c>
      <c r="E2485" s="31" t="s">
        <v>172</v>
      </c>
      <c r="F2485" s="31" t="s">
        <v>121</v>
      </c>
      <c r="G2485" s="460">
        <v>1080</v>
      </c>
      <c r="H2485" s="460">
        <v>1080</v>
      </c>
      <c r="I2485" s="31">
        <v>1</v>
      </c>
    </row>
    <row r="2486" spans="1:9" x14ac:dyDescent="0.25">
      <c r="A2486" s="872"/>
    </row>
    <row r="2487" spans="1:9" x14ac:dyDescent="0.25">
      <c r="A2487" s="872"/>
      <c r="B2487" s="649" t="s">
        <v>178</v>
      </c>
      <c r="C2487" s="649"/>
      <c r="D2487" s="649"/>
      <c r="E2487" s="649"/>
      <c r="F2487" s="649"/>
      <c r="G2487" s="649"/>
      <c r="H2487" s="2"/>
      <c r="I2487" s="2"/>
    </row>
    <row r="2488" spans="1:9" x14ac:dyDescent="0.25">
      <c r="A2488" s="872"/>
      <c r="B2488" s="650" t="s">
        <v>11</v>
      </c>
      <c r="C2488" s="650"/>
      <c r="D2488" s="650"/>
      <c r="E2488" s="650"/>
      <c r="F2488" s="650"/>
      <c r="G2488" s="650"/>
      <c r="H2488" s="72">
        <v>10951206</v>
      </c>
      <c r="I2488" s="72"/>
    </row>
    <row r="2489" spans="1:9" ht="30" x14ac:dyDescent="0.25">
      <c r="A2489" s="872"/>
      <c r="B2489" s="678">
        <v>5129</v>
      </c>
      <c r="C2489" s="141" t="s">
        <v>779</v>
      </c>
      <c r="D2489" s="142" t="s">
        <v>780</v>
      </c>
      <c r="E2489" s="12" t="s">
        <v>126</v>
      </c>
      <c r="F2489" s="12" t="s">
        <v>15</v>
      </c>
      <c r="G2489" s="14">
        <v>4297800</v>
      </c>
      <c r="H2489" s="14">
        <v>4297800</v>
      </c>
      <c r="I2489" s="14">
        <v>1</v>
      </c>
    </row>
    <row r="2490" spans="1:9" ht="30" x14ac:dyDescent="0.25">
      <c r="A2490" s="872"/>
      <c r="B2490" s="678"/>
      <c r="C2490" s="141" t="s">
        <v>781</v>
      </c>
      <c r="D2490" s="142" t="s">
        <v>782</v>
      </c>
      <c r="E2490" s="12" t="s">
        <v>126</v>
      </c>
      <c r="F2490" s="12" t="s">
        <v>15</v>
      </c>
      <c r="G2490" s="14">
        <v>167040</v>
      </c>
      <c r="H2490" s="14">
        <v>167040</v>
      </c>
      <c r="I2490" s="14">
        <v>1</v>
      </c>
    </row>
    <row r="2491" spans="1:9" x14ac:dyDescent="0.25">
      <c r="A2491" s="872"/>
      <c r="B2491" s="678"/>
      <c r="C2491" s="141" t="s">
        <v>783</v>
      </c>
      <c r="D2491" s="142" t="s">
        <v>784</v>
      </c>
      <c r="E2491" s="12" t="s">
        <v>126</v>
      </c>
      <c r="F2491" s="12" t="s">
        <v>15</v>
      </c>
      <c r="G2491" s="14">
        <v>115150</v>
      </c>
      <c r="H2491" s="14">
        <v>115150</v>
      </c>
      <c r="I2491" s="14">
        <v>1</v>
      </c>
    </row>
    <row r="2492" spans="1:9" ht="30" x14ac:dyDescent="0.25">
      <c r="A2492" s="872"/>
      <c r="B2492" s="678"/>
      <c r="C2492" s="141" t="s">
        <v>785</v>
      </c>
      <c r="D2492" s="142" t="s">
        <v>786</v>
      </c>
      <c r="E2492" s="12" t="s">
        <v>126</v>
      </c>
      <c r="F2492" s="12" t="s">
        <v>15</v>
      </c>
      <c r="G2492" s="14">
        <v>104160</v>
      </c>
      <c r="H2492" s="14">
        <v>104160</v>
      </c>
      <c r="I2492" s="14">
        <v>1</v>
      </c>
    </row>
    <row r="2493" spans="1:9" ht="30" x14ac:dyDescent="0.25">
      <c r="A2493" s="872"/>
      <c r="B2493" s="678"/>
      <c r="C2493" s="141" t="s">
        <v>787</v>
      </c>
      <c r="D2493" s="142" t="s">
        <v>788</v>
      </c>
      <c r="E2493" s="12" t="s">
        <v>126</v>
      </c>
      <c r="F2493" s="12" t="s">
        <v>15</v>
      </c>
      <c r="G2493" s="14">
        <v>74520</v>
      </c>
      <c r="H2493" s="14">
        <v>74520</v>
      </c>
      <c r="I2493" s="14">
        <v>1</v>
      </c>
    </row>
    <row r="2494" spans="1:9" x14ac:dyDescent="0.25">
      <c r="A2494" s="872"/>
      <c r="B2494" s="678"/>
      <c r="C2494" s="141" t="s">
        <v>789</v>
      </c>
      <c r="D2494" s="142" t="s">
        <v>790</v>
      </c>
      <c r="E2494" s="12" t="s">
        <v>126</v>
      </c>
      <c r="F2494" s="12" t="s">
        <v>15</v>
      </c>
      <c r="G2494" s="14">
        <v>180</v>
      </c>
      <c r="H2494" s="14">
        <v>65520</v>
      </c>
      <c r="I2494" s="14">
        <v>364</v>
      </c>
    </row>
    <row r="2495" spans="1:9" ht="30" x14ac:dyDescent="0.25">
      <c r="A2495" s="872"/>
      <c r="B2495" s="678"/>
      <c r="C2495" s="141" t="s">
        <v>791</v>
      </c>
      <c r="D2495" s="142" t="s">
        <v>792</v>
      </c>
      <c r="E2495" s="12" t="s">
        <v>126</v>
      </c>
      <c r="F2495" s="12" t="s">
        <v>15</v>
      </c>
      <c r="G2495" s="14">
        <v>174720</v>
      </c>
      <c r="H2495" s="14">
        <v>174720</v>
      </c>
      <c r="I2495" s="14">
        <v>1</v>
      </c>
    </row>
    <row r="2496" spans="1:9" ht="30" x14ac:dyDescent="0.25">
      <c r="A2496" s="872"/>
      <c r="B2496" s="678"/>
      <c r="C2496" s="141" t="s">
        <v>793</v>
      </c>
      <c r="D2496" s="142" t="s">
        <v>794</v>
      </c>
      <c r="E2496" s="12" t="s">
        <v>126</v>
      </c>
      <c r="F2496" s="12" t="s">
        <v>15</v>
      </c>
      <c r="G2496" s="14">
        <v>272600</v>
      </c>
      <c r="H2496" s="14">
        <v>272600</v>
      </c>
      <c r="I2496" s="14">
        <v>1</v>
      </c>
    </row>
    <row r="2497" spans="1:9" x14ac:dyDescent="0.25">
      <c r="A2497" s="872"/>
      <c r="B2497" s="678"/>
      <c r="C2497" s="141" t="s">
        <v>795</v>
      </c>
      <c r="D2497" s="142" t="s">
        <v>796</v>
      </c>
      <c r="E2497" s="12" t="s">
        <v>126</v>
      </c>
      <c r="F2497" s="12" t="s">
        <v>15</v>
      </c>
      <c r="G2497" s="14">
        <v>148480</v>
      </c>
      <c r="H2497" s="14">
        <v>148480</v>
      </c>
      <c r="I2497" s="14">
        <v>1</v>
      </c>
    </row>
    <row r="2498" spans="1:9" ht="30" x14ac:dyDescent="0.25">
      <c r="A2498" s="872"/>
      <c r="B2498" s="678"/>
      <c r="C2498" s="141" t="s">
        <v>797</v>
      </c>
      <c r="D2498" s="142" t="s">
        <v>798</v>
      </c>
      <c r="E2498" s="12" t="s">
        <v>126</v>
      </c>
      <c r="F2498" s="12" t="s">
        <v>15</v>
      </c>
      <c r="G2498" s="14">
        <v>436800</v>
      </c>
      <c r="H2498" s="14">
        <v>436800</v>
      </c>
      <c r="I2498" s="14">
        <v>1</v>
      </c>
    </row>
    <row r="2499" spans="1:9" ht="30" x14ac:dyDescent="0.25">
      <c r="A2499" s="872"/>
      <c r="B2499" s="678"/>
      <c r="C2499" s="141" t="s">
        <v>799</v>
      </c>
      <c r="D2499" s="142" t="s">
        <v>800</v>
      </c>
      <c r="E2499" s="12" t="s">
        <v>126</v>
      </c>
      <c r="F2499" s="12" t="s">
        <v>15</v>
      </c>
      <c r="G2499" s="14">
        <v>226208</v>
      </c>
      <c r="H2499" s="14">
        <v>452416</v>
      </c>
      <c r="I2499" s="14">
        <v>2</v>
      </c>
    </row>
    <row r="2500" spans="1:9" ht="30" x14ac:dyDescent="0.25">
      <c r="A2500" s="872"/>
      <c r="B2500" s="678"/>
      <c r="C2500" s="141" t="s">
        <v>801</v>
      </c>
      <c r="D2500" s="142" t="s">
        <v>802</v>
      </c>
      <c r="E2500" s="12" t="s">
        <v>126</v>
      </c>
      <c r="F2500" s="12" t="s">
        <v>15</v>
      </c>
      <c r="G2500" s="14">
        <v>560000</v>
      </c>
      <c r="H2500" s="14">
        <v>2800000</v>
      </c>
      <c r="I2500" s="14">
        <v>5</v>
      </c>
    </row>
    <row r="2501" spans="1:9" ht="30" x14ac:dyDescent="0.25">
      <c r="A2501" s="872"/>
      <c r="B2501" s="678"/>
      <c r="C2501" s="141" t="s">
        <v>803</v>
      </c>
      <c r="D2501" s="142" t="s">
        <v>804</v>
      </c>
      <c r="E2501" s="12" t="s">
        <v>126</v>
      </c>
      <c r="F2501" s="12" t="s">
        <v>15</v>
      </c>
      <c r="G2501" s="14">
        <v>620000</v>
      </c>
      <c r="H2501" s="14">
        <v>1240000</v>
      </c>
      <c r="I2501" s="14">
        <v>2</v>
      </c>
    </row>
    <row r="2502" spans="1:9" ht="30" x14ac:dyDescent="0.25">
      <c r="A2502" s="872"/>
      <c r="B2502" s="678"/>
      <c r="C2502" s="141" t="s">
        <v>805</v>
      </c>
      <c r="D2502" s="142" t="s">
        <v>806</v>
      </c>
      <c r="E2502" s="12" t="s">
        <v>126</v>
      </c>
      <c r="F2502" s="12" t="s">
        <v>15</v>
      </c>
      <c r="G2502" s="14">
        <v>17200</v>
      </c>
      <c r="H2502" s="14">
        <v>602000</v>
      </c>
      <c r="I2502" s="14">
        <v>35</v>
      </c>
    </row>
    <row r="2503" spans="1:9" x14ac:dyDescent="0.25">
      <c r="A2503" s="872"/>
      <c r="B2503" s="650" t="s">
        <v>118</v>
      </c>
      <c r="C2503" s="650"/>
      <c r="D2503" s="650"/>
      <c r="E2503" s="650"/>
      <c r="F2503" s="650"/>
      <c r="G2503" s="650"/>
      <c r="H2503" s="72">
        <v>223490</v>
      </c>
      <c r="I2503" s="72"/>
    </row>
    <row r="2504" spans="1:9" s="8" customFormat="1" ht="30" x14ac:dyDescent="0.25">
      <c r="A2504" s="872"/>
      <c r="B2504" s="711">
        <v>5129</v>
      </c>
      <c r="C2504" s="139">
        <v>71351540</v>
      </c>
      <c r="D2504" s="140" t="s">
        <v>807</v>
      </c>
      <c r="E2504" s="15" t="s">
        <v>126</v>
      </c>
      <c r="F2504" s="15" t="s">
        <v>121</v>
      </c>
      <c r="G2504" s="16">
        <v>223490</v>
      </c>
      <c r="H2504" s="16">
        <v>223490</v>
      </c>
      <c r="I2504" s="16">
        <v>1</v>
      </c>
    </row>
    <row r="2505" spans="1:9" x14ac:dyDescent="0.25">
      <c r="A2505" s="872"/>
      <c r="B2505" s="649" t="s">
        <v>214</v>
      </c>
      <c r="C2505" s="649"/>
      <c r="D2505" s="649"/>
      <c r="E2505" s="649"/>
      <c r="F2505" s="649"/>
      <c r="G2505" s="649"/>
      <c r="H2505" s="2">
        <v>48913690</v>
      </c>
      <c r="I2505" s="2"/>
    </row>
    <row r="2506" spans="1:9" x14ac:dyDescent="0.25">
      <c r="A2506" s="872"/>
      <c r="B2506" s="650" t="s">
        <v>11</v>
      </c>
      <c r="C2506" s="650"/>
      <c r="D2506" s="650"/>
      <c r="E2506" s="650"/>
      <c r="F2506" s="650"/>
      <c r="G2506" s="650"/>
      <c r="H2506" s="72">
        <v>9999950</v>
      </c>
      <c r="I2506" s="72"/>
    </row>
    <row r="2507" spans="1:9" x14ac:dyDescent="0.25">
      <c r="A2507" s="872"/>
      <c r="B2507" s="678">
        <v>4251</v>
      </c>
      <c r="C2507" s="141" t="s">
        <v>808</v>
      </c>
      <c r="D2507" s="142" t="s">
        <v>809</v>
      </c>
      <c r="E2507" s="12" t="s">
        <v>14</v>
      </c>
      <c r="F2507" s="12" t="s">
        <v>15</v>
      </c>
      <c r="G2507" s="14">
        <v>13380</v>
      </c>
      <c r="H2507" s="14">
        <v>200700</v>
      </c>
      <c r="I2507" s="14">
        <v>15</v>
      </c>
    </row>
    <row r="2508" spans="1:9" x14ac:dyDescent="0.25">
      <c r="A2508" s="872"/>
      <c r="B2508" s="678"/>
      <c r="C2508" s="141" t="s">
        <v>810</v>
      </c>
      <c r="D2508" s="142" t="s">
        <v>811</v>
      </c>
      <c r="E2508" s="12" t="s">
        <v>14</v>
      </c>
      <c r="F2508" s="12" t="s">
        <v>470</v>
      </c>
      <c r="G2508" s="14">
        <v>1250</v>
      </c>
      <c r="H2508" s="14">
        <v>1875000</v>
      </c>
      <c r="I2508" s="14">
        <v>1500</v>
      </c>
    </row>
    <row r="2509" spans="1:9" x14ac:dyDescent="0.25">
      <c r="A2509" s="872"/>
      <c r="B2509" s="678"/>
      <c r="C2509" s="141" t="s">
        <v>812</v>
      </c>
      <c r="D2509" s="142" t="s">
        <v>811</v>
      </c>
      <c r="E2509" s="12" t="s">
        <v>14</v>
      </c>
      <c r="F2509" s="12" t="s">
        <v>470</v>
      </c>
      <c r="G2509" s="14">
        <v>1450</v>
      </c>
      <c r="H2509" s="14">
        <v>7924250</v>
      </c>
      <c r="I2509" s="14">
        <v>5465</v>
      </c>
    </row>
    <row r="2510" spans="1:9" x14ac:dyDescent="0.25">
      <c r="A2510" s="872"/>
      <c r="B2510" s="650" t="s">
        <v>154</v>
      </c>
      <c r="C2510" s="650"/>
      <c r="D2510" s="650"/>
      <c r="E2510" s="650"/>
      <c r="F2510" s="650"/>
      <c r="G2510" s="650"/>
      <c r="H2510" s="72">
        <v>38135400</v>
      </c>
      <c r="I2510" s="72"/>
    </row>
    <row r="2511" spans="1:9" ht="30" x14ac:dyDescent="0.25">
      <c r="A2511" s="872"/>
      <c r="B2511" s="678">
        <v>4251</v>
      </c>
      <c r="C2511" s="141" t="s">
        <v>813</v>
      </c>
      <c r="D2511" s="142" t="s">
        <v>814</v>
      </c>
      <c r="E2511" s="12" t="s">
        <v>149</v>
      </c>
      <c r="F2511" s="12" t="s">
        <v>121</v>
      </c>
      <c r="G2511" s="14">
        <v>38135400</v>
      </c>
      <c r="H2511" s="14">
        <v>38135400</v>
      </c>
      <c r="I2511" s="14">
        <v>1</v>
      </c>
    </row>
    <row r="2512" spans="1:9" x14ac:dyDescent="0.25">
      <c r="A2512" s="872"/>
      <c r="B2512" s="650" t="s">
        <v>118</v>
      </c>
      <c r="C2512" s="650"/>
      <c r="D2512" s="650"/>
      <c r="E2512" s="650"/>
      <c r="F2512" s="650"/>
      <c r="G2512" s="650"/>
      <c r="H2512" s="72">
        <v>778340</v>
      </c>
      <c r="I2512" s="72"/>
    </row>
    <row r="2513" spans="1:9" s="8" customFormat="1" ht="30" x14ac:dyDescent="0.25">
      <c r="A2513" s="872"/>
      <c r="B2513" s="711">
        <v>4251</v>
      </c>
      <c r="C2513" s="139">
        <v>71351540</v>
      </c>
      <c r="D2513" s="140" t="s">
        <v>815</v>
      </c>
      <c r="E2513" s="15" t="s">
        <v>149</v>
      </c>
      <c r="F2513" s="15" t="s">
        <v>121</v>
      </c>
      <c r="G2513" s="16">
        <v>778340</v>
      </c>
      <c r="H2513" s="16">
        <v>778340</v>
      </c>
      <c r="I2513" s="16">
        <v>1</v>
      </c>
    </row>
    <row r="2514" spans="1:9" x14ac:dyDescent="0.25">
      <c r="A2514" s="872"/>
      <c r="B2514" s="649" t="s">
        <v>217</v>
      </c>
      <c r="C2514" s="649"/>
      <c r="D2514" s="649"/>
      <c r="E2514" s="649"/>
      <c r="F2514" s="649"/>
      <c r="G2514" s="649"/>
      <c r="H2514" s="2">
        <v>95260793</v>
      </c>
      <c r="I2514" s="2"/>
    </row>
    <row r="2515" spans="1:9" x14ac:dyDescent="0.25">
      <c r="A2515" s="872"/>
      <c r="B2515" s="650" t="s">
        <v>11</v>
      </c>
      <c r="C2515" s="650"/>
      <c r="D2515" s="650"/>
      <c r="E2515" s="650"/>
      <c r="F2515" s="650"/>
      <c r="G2515" s="650"/>
      <c r="H2515" s="72">
        <v>27999650</v>
      </c>
      <c r="I2515" s="72"/>
    </row>
    <row r="2516" spans="1:9" s="8" customFormat="1" x14ac:dyDescent="0.25">
      <c r="A2516" s="872"/>
      <c r="B2516" s="711">
        <v>4269</v>
      </c>
      <c r="C2516" s="139">
        <v>33141120</v>
      </c>
      <c r="D2516" s="140" t="s">
        <v>816</v>
      </c>
      <c r="E2516" s="15" t="s">
        <v>14</v>
      </c>
      <c r="F2516" s="15" t="s">
        <v>15</v>
      </c>
      <c r="G2516" s="16">
        <v>850</v>
      </c>
      <c r="H2516" s="16">
        <v>84150</v>
      </c>
      <c r="I2516" s="16">
        <v>99</v>
      </c>
    </row>
    <row r="2517" spans="1:9" s="8" customFormat="1" x14ac:dyDescent="0.25">
      <c r="A2517" s="872"/>
      <c r="B2517" s="711"/>
      <c r="C2517" s="139">
        <v>44118300</v>
      </c>
      <c r="D2517" s="140" t="s">
        <v>817</v>
      </c>
      <c r="E2517" s="15" t="s">
        <v>14</v>
      </c>
      <c r="F2517" s="15" t="s">
        <v>470</v>
      </c>
      <c r="G2517" s="16">
        <v>5000</v>
      </c>
      <c r="H2517" s="16">
        <v>19600000</v>
      </c>
      <c r="I2517" s="16">
        <v>3920</v>
      </c>
    </row>
    <row r="2518" spans="1:9" s="8" customFormat="1" x14ac:dyDescent="0.25">
      <c r="A2518" s="872"/>
      <c r="B2518" s="711"/>
      <c r="C2518" s="139">
        <v>44118300</v>
      </c>
      <c r="D2518" s="140" t="s">
        <v>817</v>
      </c>
      <c r="E2518" s="15" t="s">
        <v>14</v>
      </c>
      <c r="F2518" s="15" t="s">
        <v>470</v>
      </c>
      <c r="G2518" s="16">
        <v>4100</v>
      </c>
      <c r="H2518" s="16">
        <v>5022500</v>
      </c>
      <c r="I2518" s="16">
        <v>1225</v>
      </c>
    </row>
    <row r="2519" spans="1:9" s="8" customFormat="1" ht="30" x14ac:dyDescent="0.25">
      <c r="A2519" s="872"/>
      <c r="B2519" s="711"/>
      <c r="C2519" s="139">
        <v>44118300</v>
      </c>
      <c r="D2519" s="140" t="s">
        <v>818</v>
      </c>
      <c r="E2519" s="15" t="s">
        <v>14</v>
      </c>
      <c r="F2519" s="15" t="s">
        <v>181</v>
      </c>
      <c r="G2519" s="16">
        <v>3200</v>
      </c>
      <c r="H2519" s="16">
        <v>960000</v>
      </c>
      <c r="I2519" s="16">
        <v>300</v>
      </c>
    </row>
    <row r="2520" spans="1:9" s="8" customFormat="1" x14ac:dyDescent="0.25">
      <c r="A2520" s="872"/>
      <c r="B2520" s="711"/>
      <c r="C2520" s="139">
        <v>44163111</v>
      </c>
      <c r="D2520" s="140" t="s">
        <v>819</v>
      </c>
      <c r="E2520" s="15" t="s">
        <v>14</v>
      </c>
      <c r="F2520" s="15" t="s">
        <v>15</v>
      </c>
      <c r="G2520" s="16">
        <v>50700</v>
      </c>
      <c r="H2520" s="16">
        <v>2028000</v>
      </c>
      <c r="I2520" s="16">
        <v>40</v>
      </c>
    </row>
    <row r="2521" spans="1:9" s="8" customFormat="1" x14ac:dyDescent="0.25">
      <c r="A2521" s="872"/>
      <c r="B2521" s="711"/>
      <c r="C2521" s="139">
        <v>44531110</v>
      </c>
      <c r="D2521" s="140" t="s">
        <v>820</v>
      </c>
      <c r="E2521" s="15" t="s">
        <v>14</v>
      </c>
      <c r="F2521" s="15" t="s">
        <v>15</v>
      </c>
      <c r="G2521" s="16">
        <v>25</v>
      </c>
      <c r="H2521" s="16">
        <v>125000</v>
      </c>
      <c r="I2521" s="16">
        <v>5000</v>
      </c>
    </row>
    <row r="2522" spans="1:9" s="8" customFormat="1" ht="15.75" thickBot="1" x14ac:dyDescent="0.3">
      <c r="A2522" s="872"/>
      <c r="B2522" s="711"/>
      <c r="C2522" s="348" t="s">
        <v>5752</v>
      </c>
      <c r="D2522" s="239" t="s">
        <v>5753</v>
      </c>
      <c r="E2522" s="348" t="s">
        <v>14</v>
      </c>
      <c r="F2522" s="348" t="s">
        <v>15</v>
      </c>
      <c r="G2522" s="356">
        <v>850</v>
      </c>
      <c r="H2522" s="356">
        <v>170000</v>
      </c>
      <c r="I2522" s="356">
        <v>200</v>
      </c>
    </row>
    <row r="2523" spans="1:9" s="8" customFormat="1" ht="15.75" thickBot="1" x14ac:dyDescent="0.3">
      <c r="A2523" s="872"/>
      <c r="B2523" s="711"/>
      <c r="C2523" s="348" t="s">
        <v>5754</v>
      </c>
      <c r="D2523" s="239" t="s">
        <v>5755</v>
      </c>
      <c r="E2523" s="348" t="s">
        <v>14</v>
      </c>
      <c r="F2523" s="348" t="s">
        <v>470</v>
      </c>
      <c r="G2523" s="357">
        <v>4100</v>
      </c>
      <c r="H2523" s="357">
        <f t="shared" ref="H2523:H2528" si="34">G2523*I2523</f>
        <v>10045000</v>
      </c>
      <c r="I2523" s="357">
        <v>2450</v>
      </c>
    </row>
    <row r="2524" spans="1:9" s="8" customFormat="1" ht="15.75" thickBot="1" x14ac:dyDescent="0.3">
      <c r="A2524" s="872"/>
      <c r="B2524" s="711"/>
      <c r="C2524" s="348" t="s">
        <v>5756</v>
      </c>
      <c r="D2524" s="239" t="s">
        <v>5755</v>
      </c>
      <c r="E2524" s="348" t="s">
        <v>14</v>
      </c>
      <c r="F2524" s="348" t="s">
        <v>470</v>
      </c>
      <c r="G2524" s="357">
        <v>3200</v>
      </c>
      <c r="H2524" s="357">
        <f t="shared" si="34"/>
        <v>1920000</v>
      </c>
      <c r="I2524" s="356">
        <v>600</v>
      </c>
    </row>
    <row r="2525" spans="1:9" s="8" customFormat="1" ht="15.75" thickBot="1" x14ac:dyDescent="0.3">
      <c r="A2525" s="872"/>
      <c r="B2525" s="711"/>
      <c r="C2525" s="348" t="s">
        <v>5757</v>
      </c>
      <c r="D2525" s="239" t="s">
        <v>5758</v>
      </c>
      <c r="E2525" s="348" t="s">
        <v>14</v>
      </c>
      <c r="F2525" s="348" t="s">
        <v>15</v>
      </c>
      <c r="G2525" s="356">
        <v>25</v>
      </c>
      <c r="H2525" s="357">
        <f t="shared" si="34"/>
        <v>254000</v>
      </c>
      <c r="I2525" s="357">
        <v>10160</v>
      </c>
    </row>
    <row r="2526" spans="1:9" s="8" customFormat="1" ht="15.75" thickBot="1" x14ac:dyDescent="0.3">
      <c r="A2526" s="872"/>
      <c r="B2526" s="711"/>
      <c r="C2526" s="348" t="s">
        <v>5759</v>
      </c>
      <c r="D2526" s="239" t="s">
        <v>5758</v>
      </c>
      <c r="E2526" s="348" t="s">
        <v>14</v>
      </c>
      <c r="F2526" s="348" t="s">
        <v>15</v>
      </c>
      <c r="G2526" s="357">
        <v>50700</v>
      </c>
      <c r="H2526" s="357">
        <f t="shared" si="34"/>
        <v>4056000</v>
      </c>
      <c r="I2526" s="356">
        <v>80</v>
      </c>
    </row>
    <row r="2527" spans="1:9" s="8" customFormat="1" ht="15.75" thickBot="1" x14ac:dyDescent="0.3">
      <c r="A2527" s="872"/>
      <c r="B2527" s="711"/>
      <c r="C2527" s="348" t="s">
        <v>5760</v>
      </c>
      <c r="D2527" s="239" t="s">
        <v>5755</v>
      </c>
      <c r="E2527" s="348" t="s">
        <v>14</v>
      </c>
      <c r="F2527" s="348" t="s">
        <v>470</v>
      </c>
      <c r="G2527" s="357">
        <v>5000</v>
      </c>
      <c r="H2527" s="357">
        <f t="shared" si="34"/>
        <v>41195000</v>
      </c>
      <c r="I2527" s="357">
        <v>8239</v>
      </c>
    </row>
    <row r="2528" spans="1:9" s="8" customFormat="1" ht="15.75" thickBot="1" x14ac:dyDescent="0.3">
      <c r="A2528" s="872"/>
      <c r="B2528" s="711"/>
      <c r="C2528" s="348" t="s">
        <v>5761</v>
      </c>
      <c r="D2528" s="239" t="s">
        <v>5758</v>
      </c>
      <c r="E2528" s="348" t="s">
        <v>14</v>
      </c>
      <c r="F2528" s="348" t="s">
        <v>15</v>
      </c>
      <c r="G2528" s="356">
        <v>18</v>
      </c>
      <c r="H2528" s="357">
        <f t="shared" si="34"/>
        <v>360000</v>
      </c>
      <c r="I2528" s="357">
        <v>20000</v>
      </c>
    </row>
    <row r="2529" spans="1:9" s="8" customFormat="1" x14ac:dyDescent="0.25">
      <c r="A2529" s="872"/>
      <c r="B2529" s="711"/>
      <c r="C2529" s="139">
        <v>44531110</v>
      </c>
      <c r="D2529" s="140" t="s">
        <v>820</v>
      </c>
      <c r="E2529" s="15" t="s">
        <v>14</v>
      </c>
      <c r="F2529" s="15" t="s">
        <v>15</v>
      </c>
      <c r="G2529" s="16">
        <v>18</v>
      </c>
      <c r="H2529" s="16">
        <v>180000</v>
      </c>
      <c r="I2529" s="16">
        <v>10000</v>
      </c>
    </row>
    <row r="2530" spans="1:9" x14ac:dyDescent="0.25">
      <c r="A2530" s="872"/>
      <c r="B2530" s="650" t="s">
        <v>154</v>
      </c>
      <c r="C2530" s="650"/>
      <c r="D2530" s="650"/>
      <c r="E2530" s="650"/>
      <c r="F2530" s="650"/>
      <c r="G2530" s="650"/>
      <c r="H2530" s="72">
        <v>65627860</v>
      </c>
      <c r="I2530" s="72"/>
    </row>
    <row r="2531" spans="1:9" s="8" customFormat="1" ht="30" x14ac:dyDescent="0.25">
      <c r="A2531" s="872"/>
      <c r="B2531" s="711">
        <v>5113</v>
      </c>
      <c r="C2531" s="139">
        <v>45261124</v>
      </c>
      <c r="D2531" s="140" t="s">
        <v>821</v>
      </c>
      <c r="E2531" s="15" t="s">
        <v>149</v>
      </c>
      <c r="F2531" s="15" t="s">
        <v>121</v>
      </c>
      <c r="G2531" s="16">
        <v>35008770</v>
      </c>
      <c r="H2531" s="16">
        <v>35008770</v>
      </c>
      <c r="I2531" s="16">
        <v>1</v>
      </c>
    </row>
    <row r="2532" spans="1:9" s="8" customFormat="1" ht="30" x14ac:dyDescent="0.25">
      <c r="A2532" s="872"/>
      <c r="B2532" s="711"/>
      <c r="C2532" s="139">
        <v>45261124</v>
      </c>
      <c r="D2532" s="140" t="s">
        <v>822</v>
      </c>
      <c r="E2532" s="15" t="s">
        <v>149</v>
      </c>
      <c r="F2532" s="15" t="s">
        <v>121</v>
      </c>
      <c r="G2532" s="16">
        <v>15252920</v>
      </c>
      <c r="H2532" s="16">
        <v>15252920</v>
      </c>
      <c r="I2532" s="16">
        <v>1</v>
      </c>
    </row>
    <row r="2533" spans="1:9" s="8" customFormat="1" ht="30" x14ac:dyDescent="0.25">
      <c r="A2533" s="872"/>
      <c r="B2533" s="711"/>
      <c r="C2533" s="139">
        <v>45261124</v>
      </c>
      <c r="D2533" s="140" t="s">
        <v>823</v>
      </c>
      <c r="E2533" s="15" t="s">
        <v>149</v>
      </c>
      <c r="F2533" s="15" t="s">
        <v>121</v>
      </c>
      <c r="G2533" s="16">
        <v>15366170</v>
      </c>
      <c r="H2533" s="16">
        <v>15366170</v>
      </c>
      <c r="I2533" s="16">
        <v>1</v>
      </c>
    </row>
    <row r="2534" spans="1:9" x14ac:dyDescent="0.25">
      <c r="A2534" s="872"/>
      <c r="B2534" s="650" t="s">
        <v>118</v>
      </c>
      <c r="C2534" s="650"/>
      <c r="D2534" s="650"/>
      <c r="E2534" s="650"/>
      <c r="F2534" s="650"/>
      <c r="G2534" s="650"/>
      <c r="H2534" s="72">
        <v>1633283</v>
      </c>
      <c r="I2534" s="72"/>
    </row>
    <row r="2535" spans="1:9" s="8" customFormat="1" ht="30" x14ac:dyDescent="0.25">
      <c r="A2535" s="872"/>
      <c r="B2535" s="711">
        <v>5113</v>
      </c>
      <c r="C2535" s="139">
        <v>71351540</v>
      </c>
      <c r="D2535" s="140" t="s">
        <v>824</v>
      </c>
      <c r="E2535" s="15" t="s">
        <v>149</v>
      </c>
      <c r="F2535" s="15" t="s">
        <v>121</v>
      </c>
      <c r="G2535" s="16">
        <v>671663</v>
      </c>
      <c r="H2535" s="16">
        <v>671663</v>
      </c>
      <c r="I2535" s="16">
        <v>1</v>
      </c>
    </row>
    <row r="2536" spans="1:9" s="8" customFormat="1" ht="30" x14ac:dyDescent="0.25">
      <c r="A2536" s="872"/>
      <c r="B2536" s="711"/>
      <c r="C2536" s="139">
        <v>71351540</v>
      </c>
      <c r="D2536" s="140" t="s">
        <v>825</v>
      </c>
      <c r="E2536" s="15" t="s">
        <v>149</v>
      </c>
      <c r="F2536" s="15" t="s">
        <v>121</v>
      </c>
      <c r="G2536" s="16">
        <v>291273</v>
      </c>
      <c r="H2536" s="16">
        <v>291273</v>
      </c>
      <c r="I2536" s="16">
        <v>1</v>
      </c>
    </row>
    <row r="2537" spans="1:9" s="8" customFormat="1" ht="30" x14ac:dyDescent="0.25">
      <c r="A2537" s="872"/>
      <c r="B2537" s="711"/>
      <c r="C2537" s="139">
        <v>71351540</v>
      </c>
      <c r="D2537" s="140" t="s">
        <v>826</v>
      </c>
      <c r="E2537" s="15" t="s">
        <v>149</v>
      </c>
      <c r="F2537" s="15" t="s">
        <v>121</v>
      </c>
      <c r="G2537" s="16">
        <v>293435</v>
      </c>
      <c r="H2537" s="16">
        <v>293435</v>
      </c>
      <c r="I2537" s="16">
        <v>1</v>
      </c>
    </row>
    <row r="2538" spans="1:9" s="8" customFormat="1" ht="30" x14ac:dyDescent="0.25">
      <c r="A2538" s="872"/>
      <c r="B2538" s="711"/>
      <c r="C2538" s="139">
        <v>98111140</v>
      </c>
      <c r="D2538" s="140" t="s">
        <v>827</v>
      </c>
      <c r="E2538" s="15" t="s">
        <v>120</v>
      </c>
      <c r="F2538" s="15" t="s">
        <v>121</v>
      </c>
      <c r="G2538" s="16">
        <v>201499</v>
      </c>
      <c r="H2538" s="16">
        <v>201499</v>
      </c>
      <c r="I2538" s="16">
        <v>1</v>
      </c>
    </row>
    <row r="2539" spans="1:9" s="8" customFormat="1" ht="30" x14ac:dyDescent="0.25">
      <c r="A2539" s="872"/>
      <c r="B2539" s="711"/>
      <c r="C2539" s="139">
        <v>98111140</v>
      </c>
      <c r="D2539" s="140" t="s">
        <v>828</v>
      </c>
      <c r="E2539" s="15" t="s">
        <v>120</v>
      </c>
      <c r="F2539" s="15" t="s">
        <v>121</v>
      </c>
      <c r="G2539" s="16">
        <v>87382</v>
      </c>
      <c r="H2539" s="16">
        <v>87382</v>
      </c>
      <c r="I2539" s="16">
        <v>1</v>
      </c>
    </row>
    <row r="2540" spans="1:9" s="8" customFormat="1" ht="30" x14ac:dyDescent="0.25">
      <c r="A2540" s="872"/>
      <c r="B2540" s="711"/>
      <c r="C2540" s="139">
        <v>98111140</v>
      </c>
      <c r="D2540" s="140" t="s">
        <v>829</v>
      </c>
      <c r="E2540" s="15" t="s">
        <v>120</v>
      </c>
      <c r="F2540" s="15" t="s">
        <v>121</v>
      </c>
      <c r="G2540" s="16">
        <v>88031</v>
      </c>
      <c r="H2540" s="16">
        <v>88031</v>
      </c>
      <c r="I2540" s="16">
        <v>1</v>
      </c>
    </row>
    <row r="2541" spans="1:9" x14ac:dyDescent="0.25">
      <c r="A2541" s="872"/>
      <c r="B2541" s="649" t="s">
        <v>228</v>
      </c>
      <c r="C2541" s="649"/>
      <c r="D2541" s="649"/>
      <c r="E2541" s="649"/>
      <c r="F2541" s="649"/>
      <c r="G2541" s="649"/>
      <c r="H2541" s="2">
        <v>158329480</v>
      </c>
      <c r="I2541" s="2"/>
    </row>
    <row r="2542" spans="1:9" x14ac:dyDescent="0.25">
      <c r="A2542" s="872"/>
      <c r="B2542" s="650" t="s">
        <v>11</v>
      </c>
      <c r="C2542" s="650"/>
      <c r="D2542" s="650"/>
      <c r="E2542" s="650"/>
      <c r="F2542" s="650"/>
      <c r="G2542" s="650"/>
      <c r="H2542" s="72">
        <v>14307000</v>
      </c>
      <c r="I2542" s="72"/>
    </row>
    <row r="2543" spans="1:9" x14ac:dyDescent="0.25">
      <c r="A2543" s="872"/>
      <c r="B2543" s="312"/>
      <c r="C2543" s="141" t="s">
        <v>5678</v>
      </c>
      <c r="D2543" s="141" t="s">
        <v>4008</v>
      </c>
      <c r="E2543" s="310" t="s">
        <v>14</v>
      </c>
      <c r="F2543" s="310" t="s">
        <v>15</v>
      </c>
      <c r="G2543" s="312">
        <v>64400</v>
      </c>
      <c r="H2543" s="306">
        <f>G2543*I2543</f>
        <v>3220000</v>
      </c>
      <c r="I2543" s="306">
        <v>50</v>
      </c>
    </row>
    <row r="2544" spans="1:9" s="8" customFormat="1" ht="30" x14ac:dyDescent="0.25">
      <c r="A2544" s="872"/>
      <c r="B2544" s="678">
        <v>5129</v>
      </c>
      <c r="C2544" s="139">
        <v>34921440</v>
      </c>
      <c r="D2544" s="140" t="s">
        <v>561</v>
      </c>
      <c r="E2544" s="15" t="s">
        <v>126</v>
      </c>
      <c r="F2544" s="15" t="s">
        <v>15</v>
      </c>
      <c r="G2544" s="16">
        <v>34300</v>
      </c>
      <c r="H2544" s="16">
        <v>343000</v>
      </c>
      <c r="I2544" s="16">
        <v>10</v>
      </c>
    </row>
    <row r="2545" spans="1:9" ht="30" x14ac:dyDescent="0.25">
      <c r="A2545" s="872"/>
      <c r="B2545" s="678"/>
      <c r="C2545" s="141" t="s">
        <v>830</v>
      </c>
      <c r="D2545" s="142" t="s">
        <v>831</v>
      </c>
      <c r="E2545" s="12" t="s">
        <v>14</v>
      </c>
      <c r="F2545" s="12" t="s">
        <v>15</v>
      </c>
      <c r="G2545" s="14">
        <v>323000</v>
      </c>
      <c r="H2545" s="14">
        <v>323000</v>
      </c>
      <c r="I2545" s="14">
        <v>1</v>
      </c>
    </row>
    <row r="2546" spans="1:9" x14ac:dyDescent="0.25">
      <c r="A2546" s="872"/>
      <c r="B2546" s="678"/>
      <c r="C2546" s="141" t="s">
        <v>832</v>
      </c>
      <c r="D2546" s="142" t="s">
        <v>833</v>
      </c>
      <c r="E2546" s="12" t="s">
        <v>14</v>
      </c>
      <c r="F2546" s="12" t="s">
        <v>15</v>
      </c>
      <c r="G2546" s="14">
        <v>265000</v>
      </c>
      <c r="H2546" s="14">
        <v>530000</v>
      </c>
      <c r="I2546" s="14">
        <v>2</v>
      </c>
    </row>
    <row r="2547" spans="1:9" ht="30" x14ac:dyDescent="0.25">
      <c r="A2547" s="872"/>
      <c r="B2547" s="678"/>
      <c r="C2547" s="141" t="s">
        <v>834</v>
      </c>
      <c r="D2547" s="142" t="s">
        <v>835</v>
      </c>
      <c r="E2547" s="12" t="s">
        <v>126</v>
      </c>
      <c r="F2547" s="12" t="s">
        <v>15</v>
      </c>
      <c r="G2547" s="14">
        <v>1342000</v>
      </c>
      <c r="H2547" s="14">
        <v>1342000</v>
      </c>
      <c r="I2547" s="14">
        <v>1</v>
      </c>
    </row>
    <row r="2548" spans="1:9" ht="30" x14ac:dyDescent="0.25">
      <c r="A2548" s="872"/>
      <c r="B2548" s="678"/>
      <c r="C2548" s="141" t="s">
        <v>836</v>
      </c>
      <c r="D2548" s="142" t="s">
        <v>837</v>
      </c>
      <c r="E2548" s="12" t="s">
        <v>126</v>
      </c>
      <c r="F2548" s="12" t="s">
        <v>15</v>
      </c>
      <c r="G2548" s="14">
        <v>6345000</v>
      </c>
      <c r="H2548" s="14">
        <v>6345000</v>
      </c>
      <c r="I2548" s="14">
        <v>1</v>
      </c>
    </row>
    <row r="2549" spans="1:9" ht="45" x14ac:dyDescent="0.25">
      <c r="A2549" s="872"/>
      <c r="B2549" s="678"/>
      <c r="C2549" s="141" t="s">
        <v>838</v>
      </c>
      <c r="D2549" s="142" t="s">
        <v>839</v>
      </c>
      <c r="E2549" s="12" t="s">
        <v>126</v>
      </c>
      <c r="F2549" s="12" t="s">
        <v>15</v>
      </c>
      <c r="G2549" s="14">
        <v>302000</v>
      </c>
      <c r="H2549" s="14">
        <v>604000</v>
      </c>
      <c r="I2549" s="14">
        <v>2</v>
      </c>
    </row>
    <row r="2550" spans="1:9" ht="30" x14ac:dyDescent="0.25">
      <c r="A2550" s="872"/>
      <c r="B2550" s="678"/>
      <c r="C2550" s="141" t="s">
        <v>840</v>
      </c>
      <c r="D2550" s="142" t="s">
        <v>841</v>
      </c>
      <c r="E2550" s="12" t="s">
        <v>126</v>
      </c>
      <c r="F2550" s="12" t="s">
        <v>15</v>
      </c>
      <c r="G2550" s="14">
        <v>188000</v>
      </c>
      <c r="H2550" s="14">
        <v>188000</v>
      </c>
      <c r="I2550" s="14">
        <v>1</v>
      </c>
    </row>
    <row r="2551" spans="1:9" s="8" customFormat="1" ht="30" x14ac:dyDescent="0.25">
      <c r="A2551" s="872"/>
      <c r="B2551" s="678"/>
      <c r="C2551" s="139" t="s">
        <v>5368</v>
      </c>
      <c r="D2551" s="140" t="s">
        <v>842</v>
      </c>
      <c r="E2551" s="15" t="s">
        <v>126</v>
      </c>
      <c r="F2551" s="15" t="s">
        <v>15</v>
      </c>
      <c r="G2551" s="16">
        <v>378000</v>
      </c>
      <c r="H2551" s="16">
        <v>756000</v>
      </c>
      <c r="I2551" s="16">
        <v>2</v>
      </c>
    </row>
    <row r="2552" spans="1:9" s="8" customFormat="1" ht="45" x14ac:dyDescent="0.25">
      <c r="A2552" s="872"/>
      <c r="B2552" s="678"/>
      <c r="C2552" s="139" t="s">
        <v>5369</v>
      </c>
      <c r="D2552" s="140" t="s">
        <v>843</v>
      </c>
      <c r="E2552" s="15" t="s">
        <v>126</v>
      </c>
      <c r="F2552" s="15" t="s">
        <v>15</v>
      </c>
      <c r="G2552" s="16">
        <v>323000</v>
      </c>
      <c r="H2552" s="16">
        <v>323000</v>
      </c>
      <c r="I2552" s="16">
        <v>1</v>
      </c>
    </row>
    <row r="2553" spans="1:9" s="8" customFormat="1" ht="45" x14ac:dyDescent="0.25">
      <c r="A2553" s="872"/>
      <c r="B2553" s="678"/>
      <c r="C2553" s="139" t="s">
        <v>5370</v>
      </c>
      <c r="D2553" s="140" t="s">
        <v>844</v>
      </c>
      <c r="E2553" s="15" t="s">
        <v>126</v>
      </c>
      <c r="F2553" s="15" t="s">
        <v>15</v>
      </c>
      <c r="G2553" s="16">
        <v>356000</v>
      </c>
      <c r="H2553" s="16">
        <v>356000</v>
      </c>
      <c r="I2553" s="16">
        <v>1</v>
      </c>
    </row>
    <row r="2554" spans="1:9" ht="30" x14ac:dyDescent="0.25">
      <c r="A2554" s="872"/>
      <c r="B2554" s="678"/>
      <c r="C2554" s="141" t="s">
        <v>845</v>
      </c>
      <c r="D2554" s="142" t="s">
        <v>841</v>
      </c>
      <c r="E2554" s="12" t="s">
        <v>126</v>
      </c>
      <c r="F2554" s="12" t="s">
        <v>15</v>
      </c>
      <c r="G2554" s="14">
        <v>142000</v>
      </c>
      <c r="H2554" s="14">
        <v>142000</v>
      </c>
      <c r="I2554" s="14">
        <v>1</v>
      </c>
    </row>
    <row r="2555" spans="1:9" ht="30" x14ac:dyDescent="0.25">
      <c r="A2555" s="872"/>
      <c r="B2555" s="678"/>
      <c r="C2555" s="141" t="s">
        <v>846</v>
      </c>
      <c r="D2555" s="142" t="s">
        <v>841</v>
      </c>
      <c r="E2555" s="12" t="s">
        <v>126</v>
      </c>
      <c r="F2555" s="12" t="s">
        <v>15</v>
      </c>
      <c r="G2555" s="14">
        <v>142000</v>
      </c>
      <c r="H2555" s="14">
        <v>142000</v>
      </c>
      <c r="I2555" s="14">
        <v>1</v>
      </c>
    </row>
    <row r="2556" spans="1:9" ht="30" x14ac:dyDescent="0.25">
      <c r="A2556" s="872"/>
      <c r="B2556" s="678"/>
      <c r="C2556" s="141" t="s">
        <v>847</v>
      </c>
      <c r="D2556" s="142" t="s">
        <v>848</v>
      </c>
      <c r="E2556" s="12" t="s">
        <v>126</v>
      </c>
      <c r="F2556" s="12" t="s">
        <v>15</v>
      </c>
      <c r="G2556" s="14">
        <v>876000</v>
      </c>
      <c r="H2556" s="14">
        <v>876000</v>
      </c>
      <c r="I2556" s="14">
        <v>1</v>
      </c>
    </row>
    <row r="2557" spans="1:9" ht="30" x14ac:dyDescent="0.25">
      <c r="A2557" s="872"/>
      <c r="B2557" s="678"/>
      <c r="C2557" s="141" t="s">
        <v>849</v>
      </c>
      <c r="D2557" s="142" t="s">
        <v>850</v>
      </c>
      <c r="E2557" s="12" t="s">
        <v>126</v>
      </c>
      <c r="F2557" s="12" t="s">
        <v>15</v>
      </c>
      <c r="G2557" s="14">
        <v>188000</v>
      </c>
      <c r="H2557" s="14">
        <v>188000</v>
      </c>
      <c r="I2557" s="14">
        <v>1</v>
      </c>
    </row>
    <row r="2558" spans="1:9" s="8" customFormat="1" x14ac:dyDescent="0.25">
      <c r="A2558" s="872"/>
      <c r="B2558" s="678"/>
      <c r="C2558" s="139">
        <v>39111320</v>
      </c>
      <c r="D2558" s="140" t="s">
        <v>851</v>
      </c>
      <c r="E2558" s="15" t="s">
        <v>126</v>
      </c>
      <c r="F2558" s="15" t="s">
        <v>15</v>
      </c>
      <c r="G2558" s="16">
        <v>87600</v>
      </c>
      <c r="H2558" s="16">
        <v>876000</v>
      </c>
      <c r="I2558" s="16">
        <v>10</v>
      </c>
    </row>
    <row r="2559" spans="1:9" s="8" customFormat="1" ht="30" x14ac:dyDescent="0.25">
      <c r="A2559" s="872"/>
      <c r="B2559" s="678"/>
      <c r="C2559" s="139">
        <v>39111320</v>
      </c>
      <c r="D2559" s="140" t="s">
        <v>852</v>
      </c>
      <c r="E2559" s="15" t="s">
        <v>126</v>
      </c>
      <c r="F2559" s="15" t="s">
        <v>15</v>
      </c>
      <c r="G2559" s="16">
        <v>97300</v>
      </c>
      <c r="H2559" s="16">
        <v>973000</v>
      </c>
      <c r="I2559" s="16">
        <v>10</v>
      </c>
    </row>
    <row r="2560" spans="1:9" x14ac:dyDescent="0.25">
      <c r="A2560" s="872"/>
      <c r="B2560" s="650" t="s">
        <v>154</v>
      </c>
      <c r="C2560" s="650"/>
      <c r="D2560" s="650"/>
      <c r="E2560" s="650"/>
      <c r="F2560" s="650"/>
      <c r="G2560" s="650"/>
      <c r="H2560" s="72">
        <v>141092540</v>
      </c>
      <c r="I2560" s="72"/>
    </row>
    <row r="2561" spans="1:9" ht="45" x14ac:dyDescent="0.25">
      <c r="A2561" s="872"/>
      <c r="B2561" s="678">
        <v>4251</v>
      </c>
      <c r="C2561" s="141" t="s">
        <v>237</v>
      </c>
      <c r="D2561" s="142" t="s">
        <v>853</v>
      </c>
      <c r="E2561" s="12" t="s">
        <v>149</v>
      </c>
      <c r="F2561" s="12" t="s">
        <v>121</v>
      </c>
      <c r="G2561" s="14">
        <v>29400000</v>
      </c>
      <c r="H2561" s="14">
        <v>29400000</v>
      </c>
      <c r="I2561" s="14">
        <v>1</v>
      </c>
    </row>
    <row r="2562" spans="1:9" ht="30" x14ac:dyDescent="0.25">
      <c r="A2562" s="872"/>
      <c r="B2562" s="678">
        <v>5113</v>
      </c>
      <c r="C2562" s="141" t="s">
        <v>854</v>
      </c>
      <c r="D2562" s="142" t="s">
        <v>855</v>
      </c>
      <c r="E2562" s="12" t="s">
        <v>149</v>
      </c>
      <c r="F2562" s="12" t="s">
        <v>121</v>
      </c>
      <c r="G2562" s="14">
        <v>16585540</v>
      </c>
      <c r="H2562" s="14">
        <v>16585540</v>
      </c>
      <c r="I2562" s="14">
        <v>1</v>
      </c>
    </row>
    <row r="2563" spans="1:9" ht="45" x14ac:dyDescent="0.25">
      <c r="A2563" s="872"/>
      <c r="B2563" s="678"/>
      <c r="C2563" s="141" t="s">
        <v>856</v>
      </c>
      <c r="D2563" s="142" t="s">
        <v>857</v>
      </c>
      <c r="E2563" s="12" t="s">
        <v>149</v>
      </c>
      <c r="F2563" s="12" t="s">
        <v>121</v>
      </c>
      <c r="G2563" s="14">
        <v>22492850</v>
      </c>
      <c r="H2563" s="14">
        <v>22492850</v>
      </c>
      <c r="I2563" s="14">
        <v>1</v>
      </c>
    </row>
    <row r="2564" spans="1:9" ht="30" x14ac:dyDescent="0.25">
      <c r="A2564" s="872"/>
      <c r="B2564" s="678"/>
      <c r="C2564" s="141" t="s">
        <v>858</v>
      </c>
      <c r="D2564" s="142" t="s">
        <v>859</v>
      </c>
      <c r="E2564" s="12" t="s">
        <v>149</v>
      </c>
      <c r="F2564" s="12" t="s">
        <v>121</v>
      </c>
      <c r="G2564" s="14">
        <v>23087360</v>
      </c>
      <c r="H2564" s="14">
        <v>23087360</v>
      </c>
      <c r="I2564" s="14">
        <v>1</v>
      </c>
    </row>
    <row r="2565" spans="1:9" ht="30" x14ac:dyDescent="0.25">
      <c r="A2565" s="872"/>
      <c r="B2565" s="678"/>
      <c r="C2565" s="141" t="s">
        <v>6178</v>
      </c>
      <c r="D2565" s="142" t="s">
        <v>536</v>
      </c>
      <c r="E2565" s="385" t="s">
        <v>126</v>
      </c>
      <c r="F2565" s="385" t="s">
        <v>121</v>
      </c>
      <c r="G2565" s="358">
        <v>33588.199999999997</v>
      </c>
      <c r="H2565" s="358">
        <v>33588.199999999997</v>
      </c>
      <c r="I2565" s="14">
        <v>1</v>
      </c>
    </row>
    <row r="2566" spans="1:9" ht="30" x14ac:dyDescent="0.25">
      <c r="A2566" s="872"/>
      <c r="B2566" s="678"/>
      <c r="C2566" s="141" t="s">
        <v>6179</v>
      </c>
      <c r="D2566" s="142" t="s">
        <v>536</v>
      </c>
      <c r="E2566" s="385" t="s">
        <v>126</v>
      </c>
      <c r="F2566" s="385" t="s">
        <v>121</v>
      </c>
      <c r="G2566" s="358">
        <v>20315.96</v>
      </c>
      <c r="H2566" s="358">
        <v>20315.96</v>
      </c>
      <c r="I2566" s="14">
        <v>1</v>
      </c>
    </row>
    <row r="2567" spans="1:9" ht="30" x14ac:dyDescent="0.25">
      <c r="A2567" s="872"/>
      <c r="B2567" s="678"/>
      <c r="C2567" s="141" t="s">
        <v>6180</v>
      </c>
      <c r="D2567" s="142" t="s">
        <v>536</v>
      </c>
      <c r="E2567" s="385" t="s">
        <v>126</v>
      </c>
      <c r="F2567" s="385" t="s">
        <v>121</v>
      </c>
      <c r="G2567" s="358">
        <v>26976.420999999998</v>
      </c>
      <c r="H2567" s="358">
        <v>26976.420999999998</v>
      </c>
      <c r="I2567" s="14">
        <v>1</v>
      </c>
    </row>
    <row r="2568" spans="1:9" ht="30" x14ac:dyDescent="0.25">
      <c r="A2568" s="872"/>
      <c r="B2568" s="678"/>
      <c r="C2568" s="141" t="s">
        <v>860</v>
      </c>
      <c r="D2568" s="142" t="s">
        <v>861</v>
      </c>
      <c r="E2568" s="12" t="s">
        <v>149</v>
      </c>
      <c r="F2568" s="12" t="s">
        <v>121</v>
      </c>
      <c r="G2568" s="14">
        <v>49526790</v>
      </c>
      <c r="H2568" s="14">
        <v>49526790</v>
      </c>
      <c r="I2568" s="14">
        <v>1</v>
      </c>
    </row>
    <row r="2569" spans="1:9" x14ac:dyDescent="0.25">
      <c r="A2569" s="872"/>
      <c r="B2569" s="650" t="s">
        <v>118</v>
      </c>
      <c r="C2569" s="650"/>
      <c r="D2569" s="650"/>
      <c r="E2569" s="650"/>
      <c r="F2569" s="650"/>
      <c r="G2569" s="650"/>
      <c r="H2569" s="72">
        <v>2929940</v>
      </c>
      <c r="I2569" s="72"/>
    </row>
    <row r="2570" spans="1:9" s="8" customFormat="1" ht="45" x14ac:dyDescent="0.25">
      <c r="A2570" s="872"/>
      <c r="B2570" s="711">
        <v>4251</v>
      </c>
      <c r="C2570" s="139">
        <v>71351540</v>
      </c>
      <c r="D2570" s="140" t="s">
        <v>862</v>
      </c>
      <c r="E2570" s="15" t="s">
        <v>149</v>
      </c>
      <c r="F2570" s="15" t="s">
        <v>121</v>
      </c>
      <c r="G2570" s="16">
        <v>600000</v>
      </c>
      <c r="H2570" s="16">
        <v>600000</v>
      </c>
      <c r="I2570" s="16">
        <v>1</v>
      </c>
    </row>
    <row r="2571" spans="1:9" s="8" customFormat="1" ht="30" x14ac:dyDescent="0.25">
      <c r="A2571" s="872"/>
      <c r="B2571" s="678">
        <v>5113</v>
      </c>
      <c r="C2571" s="139">
        <v>71351540</v>
      </c>
      <c r="D2571" s="140" t="s">
        <v>863</v>
      </c>
      <c r="E2571" s="15" t="s">
        <v>149</v>
      </c>
      <c r="F2571" s="15" t="s">
        <v>121</v>
      </c>
      <c r="G2571" s="16">
        <v>270650</v>
      </c>
      <c r="H2571" s="16">
        <v>270650</v>
      </c>
      <c r="I2571" s="16">
        <v>1</v>
      </c>
    </row>
    <row r="2572" spans="1:9" s="8" customFormat="1" ht="30" x14ac:dyDescent="0.25">
      <c r="A2572" s="872"/>
      <c r="B2572" s="678"/>
      <c r="C2572" s="141" t="s">
        <v>6448</v>
      </c>
      <c r="D2572" s="142" t="s">
        <v>5289</v>
      </c>
      <c r="E2572" s="141" t="s">
        <v>3135</v>
      </c>
      <c r="F2572" s="449" t="s">
        <v>121</v>
      </c>
      <c r="G2572" s="338">
        <v>312.06</v>
      </c>
      <c r="H2572" s="338">
        <v>312.06</v>
      </c>
      <c r="I2572" s="238">
        <v>1</v>
      </c>
    </row>
    <row r="2573" spans="1:9" s="8" customFormat="1" ht="30" x14ac:dyDescent="0.25">
      <c r="A2573" s="872"/>
      <c r="B2573" s="678"/>
      <c r="C2573" s="141" t="s">
        <v>6449</v>
      </c>
      <c r="D2573" s="142" t="s">
        <v>5289</v>
      </c>
      <c r="E2573" s="141" t="s">
        <v>3135</v>
      </c>
      <c r="F2573" s="449" t="s">
        <v>121</v>
      </c>
      <c r="G2573" s="338">
        <v>544.10900000000004</v>
      </c>
      <c r="H2573" s="338">
        <v>544.10900000000004</v>
      </c>
      <c r="I2573" s="238">
        <v>1</v>
      </c>
    </row>
    <row r="2574" spans="1:9" s="8" customFormat="1" ht="30" x14ac:dyDescent="0.25">
      <c r="A2574" s="872"/>
      <c r="B2574" s="678"/>
      <c r="C2574" s="141" t="s">
        <v>6450</v>
      </c>
      <c r="D2574" s="142" t="s">
        <v>5289</v>
      </c>
      <c r="E2574" s="141" t="s">
        <v>3135</v>
      </c>
      <c r="F2574" s="449" t="s">
        <v>121</v>
      </c>
      <c r="G2574" s="338">
        <v>677.42200000000003</v>
      </c>
      <c r="H2574" s="338">
        <v>677.42200000000003</v>
      </c>
      <c r="I2574" s="238">
        <v>1</v>
      </c>
    </row>
    <row r="2575" spans="1:9" s="8" customFormat="1" ht="30" x14ac:dyDescent="0.25">
      <c r="A2575" s="872"/>
      <c r="B2575" s="678"/>
      <c r="C2575" s="142" t="s">
        <v>6452</v>
      </c>
      <c r="D2575" s="142" t="s">
        <v>5289</v>
      </c>
      <c r="E2575" s="449" t="s">
        <v>149</v>
      </c>
      <c r="F2575" s="449" t="s">
        <v>121</v>
      </c>
      <c r="G2575" s="368">
        <v>517416</v>
      </c>
      <c r="H2575" s="368">
        <v>517416</v>
      </c>
      <c r="I2575" s="238">
        <v>1</v>
      </c>
    </row>
    <row r="2576" spans="1:9" s="8" customFormat="1" ht="30" x14ac:dyDescent="0.25">
      <c r="A2576" s="872"/>
      <c r="B2576" s="678"/>
      <c r="C2576" s="142" t="s">
        <v>6453</v>
      </c>
      <c r="D2576" s="142" t="s">
        <v>5289</v>
      </c>
      <c r="E2576" s="449" t="s">
        <v>149</v>
      </c>
      <c r="F2576" s="449" t="s">
        <v>121</v>
      </c>
      <c r="G2576" s="368">
        <v>230856</v>
      </c>
      <c r="H2576" s="368">
        <v>230856</v>
      </c>
      <c r="I2576" s="238">
        <v>1</v>
      </c>
    </row>
    <row r="2577" spans="1:9" s="8" customFormat="1" ht="30" x14ac:dyDescent="0.25">
      <c r="A2577" s="872"/>
      <c r="B2577" s="678"/>
      <c r="C2577" s="142" t="s">
        <v>6454</v>
      </c>
      <c r="D2577" s="142" t="s">
        <v>5289</v>
      </c>
      <c r="E2577" s="449" t="s">
        <v>149</v>
      </c>
      <c r="F2577" s="449" t="s">
        <v>121</v>
      </c>
      <c r="G2577" s="368">
        <v>389136</v>
      </c>
      <c r="H2577" s="368">
        <v>389136</v>
      </c>
      <c r="I2577" s="238">
        <v>1</v>
      </c>
    </row>
    <row r="2578" spans="1:9" s="8" customFormat="1" ht="30" x14ac:dyDescent="0.25">
      <c r="A2578" s="872"/>
      <c r="B2578" s="678"/>
      <c r="C2578" s="142" t="s">
        <v>6455</v>
      </c>
      <c r="D2578" s="142" t="s">
        <v>5289</v>
      </c>
      <c r="E2578" s="449" t="s">
        <v>149</v>
      </c>
      <c r="F2578" s="449" t="s">
        <v>121</v>
      </c>
      <c r="G2578" s="368">
        <v>791376</v>
      </c>
      <c r="H2578" s="368">
        <v>791376</v>
      </c>
      <c r="I2578" s="238">
        <v>1</v>
      </c>
    </row>
    <row r="2579" spans="1:9" s="8" customFormat="1" ht="30" x14ac:dyDescent="0.25">
      <c r="A2579" s="872"/>
      <c r="B2579" s="678"/>
      <c r="C2579" s="142" t="s">
        <v>6456</v>
      </c>
      <c r="D2579" s="142" t="s">
        <v>5289</v>
      </c>
      <c r="E2579" s="449" t="s">
        <v>149</v>
      </c>
      <c r="F2579" s="449" t="s">
        <v>121</v>
      </c>
      <c r="G2579" s="368">
        <v>72696</v>
      </c>
      <c r="H2579" s="368">
        <v>72696</v>
      </c>
      <c r="I2579" s="238">
        <v>1</v>
      </c>
    </row>
    <row r="2580" spans="1:9" s="8" customFormat="1" ht="30" x14ac:dyDescent="0.25">
      <c r="A2580" s="872"/>
      <c r="B2580" s="678"/>
      <c r="C2580" s="142" t="s">
        <v>6457</v>
      </c>
      <c r="D2580" s="142" t="s">
        <v>5289</v>
      </c>
      <c r="E2580" s="449" t="s">
        <v>149</v>
      </c>
      <c r="F2580" s="449" t="s">
        <v>121</v>
      </c>
      <c r="G2580" s="423">
        <v>289632</v>
      </c>
      <c r="H2580" s="423">
        <v>289632</v>
      </c>
      <c r="I2580" s="238">
        <v>1</v>
      </c>
    </row>
    <row r="2581" spans="1:9" s="8" customFormat="1" ht="45" x14ac:dyDescent="0.25">
      <c r="A2581" s="872"/>
      <c r="B2581" s="678"/>
      <c r="C2581" s="139">
        <v>71351540</v>
      </c>
      <c r="D2581" s="140" t="s">
        <v>864</v>
      </c>
      <c r="E2581" s="15" t="s">
        <v>149</v>
      </c>
      <c r="F2581" s="15" t="s">
        <v>121</v>
      </c>
      <c r="G2581" s="16">
        <v>338340</v>
      </c>
      <c r="H2581" s="16">
        <v>338340</v>
      </c>
      <c r="I2581" s="16">
        <v>1</v>
      </c>
    </row>
    <row r="2582" spans="1:9" s="8" customFormat="1" ht="30" x14ac:dyDescent="0.25">
      <c r="A2582" s="872"/>
      <c r="B2582" s="678"/>
      <c r="C2582" s="139">
        <v>71351540</v>
      </c>
      <c r="D2582" s="140" t="s">
        <v>865</v>
      </c>
      <c r="E2582" s="15" t="s">
        <v>149</v>
      </c>
      <c r="F2582" s="15" t="s">
        <v>121</v>
      </c>
      <c r="G2582" s="16">
        <v>371160</v>
      </c>
      <c r="H2582" s="16">
        <v>371160</v>
      </c>
      <c r="I2582" s="16">
        <v>1</v>
      </c>
    </row>
    <row r="2583" spans="1:9" s="8" customFormat="1" ht="30" x14ac:dyDescent="0.25">
      <c r="A2583" s="872"/>
      <c r="B2583" s="678"/>
      <c r="C2583" s="139">
        <v>71351540</v>
      </c>
      <c r="D2583" s="140" t="s">
        <v>825</v>
      </c>
      <c r="E2583" s="15" t="s">
        <v>149</v>
      </c>
      <c r="F2583" s="15" t="s">
        <v>121</v>
      </c>
      <c r="G2583" s="16">
        <v>812110</v>
      </c>
      <c r="H2583" s="16">
        <v>812110</v>
      </c>
      <c r="I2583" s="16">
        <v>1</v>
      </c>
    </row>
    <row r="2584" spans="1:9" ht="30" x14ac:dyDescent="0.25">
      <c r="A2584" s="872"/>
      <c r="B2584" s="678"/>
      <c r="C2584" s="141" t="s">
        <v>866</v>
      </c>
      <c r="D2584" s="142" t="s">
        <v>867</v>
      </c>
      <c r="E2584" s="12" t="s">
        <v>120</v>
      </c>
      <c r="F2584" s="12" t="s">
        <v>121</v>
      </c>
      <c r="G2584" s="14">
        <v>81200</v>
      </c>
      <c r="H2584" s="14">
        <v>81200</v>
      </c>
      <c r="I2584" s="14">
        <v>1</v>
      </c>
    </row>
    <row r="2585" spans="1:9" ht="45" x14ac:dyDescent="0.25">
      <c r="A2585" s="872"/>
      <c r="B2585" s="678"/>
      <c r="C2585" s="141" t="s">
        <v>868</v>
      </c>
      <c r="D2585" s="142" t="s">
        <v>869</v>
      </c>
      <c r="E2585" s="12" t="s">
        <v>120</v>
      </c>
      <c r="F2585" s="12" t="s">
        <v>121</v>
      </c>
      <c r="G2585" s="14">
        <v>101500</v>
      </c>
      <c r="H2585" s="14">
        <v>101500</v>
      </c>
      <c r="I2585" s="14">
        <v>1</v>
      </c>
    </row>
    <row r="2586" spans="1:9" ht="30" x14ac:dyDescent="0.25">
      <c r="A2586" s="872"/>
      <c r="B2586" s="678"/>
      <c r="C2586" s="141" t="s">
        <v>870</v>
      </c>
      <c r="D2586" s="142" t="s">
        <v>871</v>
      </c>
      <c r="E2586" s="12" t="s">
        <v>120</v>
      </c>
      <c r="F2586" s="12" t="s">
        <v>121</v>
      </c>
      <c r="G2586" s="14">
        <v>111350</v>
      </c>
      <c r="H2586" s="14">
        <v>111350</v>
      </c>
      <c r="I2586" s="14">
        <v>1</v>
      </c>
    </row>
    <row r="2587" spans="1:9" ht="30" x14ac:dyDescent="0.25">
      <c r="A2587" s="872"/>
      <c r="B2587" s="678"/>
      <c r="C2587" s="141" t="s">
        <v>6181</v>
      </c>
      <c r="D2587" s="141" t="s">
        <v>532</v>
      </c>
      <c r="E2587" s="385" t="s">
        <v>120</v>
      </c>
      <c r="F2587" s="385" t="s">
        <v>121</v>
      </c>
      <c r="G2587" s="358">
        <v>203.227</v>
      </c>
      <c r="H2587" s="358">
        <v>203.227</v>
      </c>
      <c r="I2587" s="14">
        <v>1</v>
      </c>
    </row>
    <row r="2588" spans="1:9" ht="30" x14ac:dyDescent="0.25">
      <c r="A2588" s="872"/>
      <c r="B2588" s="678"/>
      <c r="C2588" s="141" t="s">
        <v>6182</v>
      </c>
      <c r="D2588" s="141" t="s">
        <v>532</v>
      </c>
      <c r="E2588" s="385" t="s">
        <v>120</v>
      </c>
      <c r="F2588" s="385" t="s">
        <v>121</v>
      </c>
      <c r="G2588" s="358">
        <v>93.62</v>
      </c>
      <c r="H2588" s="358">
        <v>93.62</v>
      </c>
      <c r="I2588" s="14">
        <v>1</v>
      </c>
    </row>
    <row r="2589" spans="1:9" ht="30" x14ac:dyDescent="0.25">
      <c r="A2589" s="872"/>
      <c r="B2589" s="678"/>
      <c r="C2589" s="141" t="s">
        <v>6183</v>
      </c>
      <c r="D2589" s="141" t="s">
        <v>532</v>
      </c>
      <c r="E2589" s="385" t="s">
        <v>120</v>
      </c>
      <c r="F2589" s="385" t="s">
        <v>121</v>
      </c>
      <c r="G2589" s="358">
        <v>163.233</v>
      </c>
      <c r="H2589" s="358">
        <v>163.233</v>
      </c>
      <c r="I2589" s="14">
        <v>1</v>
      </c>
    </row>
    <row r="2590" spans="1:9" ht="30" x14ac:dyDescent="0.25">
      <c r="A2590" s="872"/>
      <c r="B2590" s="678"/>
      <c r="C2590" s="141" t="s">
        <v>872</v>
      </c>
      <c r="D2590" s="142" t="s">
        <v>828</v>
      </c>
      <c r="E2590" s="385" t="s">
        <v>120</v>
      </c>
      <c r="F2590" s="385" t="s">
        <v>121</v>
      </c>
      <c r="G2590" s="14">
        <v>243630</v>
      </c>
      <c r="H2590" s="14">
        <v>243630</v>
      </c>
      <c r="I2590" s="14">
        <v>1</v>
      </c>
    </row>
    <row r="2591" spans="1:9" x14ac:dyDescent="0.25">
      <c r="A2591" s="872"/>
      <c r="B2591" s="649" t="s">
        <v>6440</v>
      </c>
      <c r="C2591" s="649"/>
      <c r="D2591" s="649"/>
      <c r="E2591" s="649"/>
      <c r="F2591" s="649"/>
      <c r="G2591" s="649"/>
      <c r="H2591" s="14"/>
      <c r="I2591" s="14"/>
    </row>
    <row r="2592" spans="1:9" ht="30" x14ac:dyDescent="0.25">
      <c r="A2592" s="872"/>
      <c r="B2592" s="141" t="s">
        <v>5652</v>
      </c>
      <c r="C2592" s="141" t="s">
        <v>6441</v>
      </c>
      <c r="D2592" s="141" t="s">
        <v>5289</v>
      </c>
      <c r="E2592" s="141" t="s">
        <v>3135</v>
      </c>
      <c r="F2592" s="141" t="s">
        <v>121</v>
      </c>
      <c r="G2592" s="358">
        <v>320</v>
      </c>
      <c r="H2592" s="358">
        <v>320</v>
      </c>
      <c r="I2592" s="14">
        <v>1</v>
      </c>
    </row>
    <row r="2593" spans="1:9" x14ac:dyDescent="0.25">
      <c r="A2593" s="872"/>
      <c r="B2593" s="449"/>
      <c r="C2593" s="141"/>
      <c r="D2593" s="142"/>
      <c r="E2593" s="449"/>
      <c r="F2593" s="449"/>
      <c r="G2593" s="14"/>
      <c r="H2593" s="14"/>
      <c r="I2593" s="14"/>
    </row>
    <row r="2594" spans="1:9" ht="30" customHeight="1" x14ac:dyDescent="0.25">
      <c r="A2594" s="872"/>
      <c r="B2594" s="649" t="s">
        <v>258</v>
      </c>
      <c r="C2594" s="649"/>
      <c r="D2594" s="649"/>
      <c r="E2594" s="649"/>
      <c r="F2594" s="649"/>
      <c r="G2594" s="649"/>
      <c r="H2594" s="2">
        <v>62617600</v>
      </c>
      <c r="I2594" s="2"/>
    </row>
    <row r="2595" spans="1:9" x14ac:dyDescent="0.25">
      <c r="A2595" s="872"/>
      <c r="B2595" s="650" t="s">
        <v>154</v>
      </c>
      <c r="C2595" s="650"/>
      <c r="D2595" s="650"/>
      <c r="E2595" s="650"/>
      <c r="F2595" s="650"/>
      <c r="G2595" s="650"/>
      <c r="H2595" s="72">
        <v>61477248</v>
      </c>
      <c r="I2595" s="72"/>
    </row>
    <row r="2596" spans="1:9" ht="30" x14ac:dyDescent="0.25">
      <c r="A2596" s="872"/>
      <c r="B2596" s="746">
        <v>4251</v>
      </c>
      <c r="C2596" s="141" t="s">
        <v>5784</v>
      </c>
      <c r="D2596" s="141" t="s">
        <v>5785</v>
      </c>
      <c r="E2596" s="349" t="s">
        <v>126</v>
      </c>
      <c r="F2596" s="348" t="s">
        <v>121</v>
      </c>
      <c r="G2596" s="338">
        <v>15680</v>
      </c>
      <c r="H2596" s="338">
        <v>15680</v>
      </c>
      <c r="I2596" s="345">
        <v>1</v>
      </c>
    </row>
    <row r="2597" spans="1:9" s="8" customFormat="1" ht="30" x14ac:dyDescent="0.25">
      <c r="A2597" s="872"/>
      <c r="B2597" s="747"/>
      <c r="C2597" s="139">
        <v>45211113</v>
      </c>
      <c r="D2597" s="140" t="s">
        <v>260</v>
      </c>
      <c r="E2597" s="15" t="s">
        <v>149</v>
      </c>
      <c r="F2597" s="15" t="s">
        <v>121</v>
      </c>
      <c r="G2597" s="16">
        <v>54992000</v>
      </c>
      <c r="H2597" s="16">
        <v>54992000</v>
      </c>
      <c r="I2597" s="16">
        <v>1</v>
      </c>
    </row>
    <row r="2598" spans="1:9" s="8" customFormat="1" ht="45" x14ac:dyDescent="0.25">
      <c r="A2598" s="872"/>
      <c r="B2598" s="748"/>
      <c r="C2598" s="139">
        <v>45261170</v>
      </c>
      <c r="D2598" s="140" t="s">
        <v>873</v>
      </c>
      <c r="E2598" s="15" t="s">
        <v>149</v>
      </c>
      <c r="F2598" s="15" t="s">
        <v>121</v>
      </c>
      <c r="G2598" s="16">
        <v>6485248</v>
      </c>
      <c r="H2598" s="16">
        <v>6485248</v>
      </c>
      <c r="I2598" s="16">
        <v>1</v>
      </c>
    </row>
    <row r="2599" spans="1:9" x14ac:dyDescent="0.25">
      <c r="A2599" s="872"/>
      <c r="B2599" s="650" t="s">
        <v>118</v>
      </c>
      <c r="C2599" s="650"/>
      <c r="D2599" s="650"/>
      <c r="E2599" s="650"/>
      <c r="F2599" s="650"/>
      <c r="G2599" s="650"/>
      <c r="H2599" s="72">
        <v>1140352</v>
      </c>
      <c r="I2599" s="72"/>
    </row>
    <row r="2600" spans="1:9" s="8" customFormat="1" ht="30" x14ac:dyDescent="0.25">
      <c r="A2600" s="872"/>
      <c r="B2600" s="711">
        <v>4251</v>
      </c>
      <c r="C2600" s="139">
        <v>71351540</v>
      </c>
      <c r="D2600" s="140" t="s">
        <v>874</v>
      </c>
      <c r="E2600" s="15" t="s">
        <v>149</v>
      </c>
      <c r="F2600" s="15" t="s">
        <v>121</v>
      </c>
      <c r="G2600" s="16">
        <v>1008000</v>
      </c>
      <c r="H2600" s="16">
        <v>1008000</v>
      </c>
      <c r="I2600" s="16">
        <v>1</v>
      </c>
    </row>
    <row r="2601" spans="1:9" s="8" customFormat="1" ht="45" x14ac:dyDescent="0.25">
      <c r="A2601" s="872"/>
      <c r="B2601" s="711"/>
      <c r="C2601" s="139">
        <v>71351540</v>
      </c>
      <c r="D2601" s="140" t="s">
        <v>875</v>
      </c>
      <c r="E2601" s="15" t="s">
        <v>149</v>
      </c>
      <c r="F2601" s="15" t="s">
        <v>121</v>
      </c>
      <c r="G2601" s="16">
        <v>132352</v>
      </c>
      <c r="H2601" s="16">
        <v>132352</v>
      </c>
      <c r="I2601" s="16">
        <v>1</v>
      </c>
    </row>
    <row r="2602" spans="1:9" s="8" customFormat="1" ht="15" customHeight="1" x14ac:dyDescent="0.25">
      <c r="A2602" s="872"/>
      <c r="B2602" s="789" t="s">
        <v>5775</v>
      </c>
      <c r="C2602" s="790"/>
      <c r="D2602" s="790"/>
      <c r="E2602" s="790"/>
      <c r="F2602" s="790"/>
      <c r="G2602" s="790"/>
      <c r="H2602" s="790"/>
      <c r="I2602" s="791"/>
    </row>
    <row r="2603" spans="1:9" s="8" customFormat="1" ht="15" customHeight="1" x14ac:dyDescent="0.25">
      <c r="A2603" s="872"/>
      <c r="C2603" s="650" t="s">
        <v>154</v>
      </c>
      <c r="D2603" s="650"/>
      <c r="E2603" s="650"/>
      <c r="F2603" s="650"/>
      <c r="G2603" s="650"/>
      <c r="H2603" s="650"/>
    </row>
    <row r="2604" spans="1:9" s="8" customFormat="1" ht="15" customHeight="1" x14ac:dyDescent="0.25">
      <c r="A2604" s="872"/>
      <c r="B2604" s="141" t="s">
        <v>5652</v>
      </c>
      <c r="C2604" s="141" t="s">
        <v>5778</v>
      </c>
      <c r="D2604" s="142" t="s">
        <v>5779</v>
      </c>
      <c r="E2604" s="348" t="s">
        <v>126</v>
      </c>
      <c r="F2604" s="348" t="s">
        <v>121</v>
      </c>
      <c r="G2604" s="348">
        <v>6932530</v>
      </c>
      <c r="H2604" s="348">
        <v>6932530</v>
      </c>
      <c r="I2604" s="296">
        <v>1</v>
      </c>
    </row>
    <row r="2605" spans="1:9" s="8" customFormat="1" ht="15" customHeight="1" x14ac:dyDescent="0.25">
      <c r="A2605" s="872"/>
      <c r="B2605" s="650" t="s">
        <v>118</v>
      </c>
      <c r="C2605" s="650"/>
      <c r="D2605" s="650"/>
      <c r="E2605" s="650"/>
      <c r="F2605" s="650"/>
      <c r="G2605" s="650"/>
      <c r="H2605" s="16"/>
      <c r="I2605" s="16"/>
    </row>
    <row r="2606" spans="1:9" s="8" customFormat="1" ht="15" customHeight="1" x14ac:dyDescent="0.25">
      <c r="A2606" s="872"/>
      <c r="B2606" s="449" t="s">
        <v>5293</v>
      </c>
      <c r="C2606" s="449" t="s">
        <v>6458</v>
      </c>
      <c r="D2606" s="449" t="s">
        <v>5289</v>
      </c>
      <c r="E2606" s="449" t="s">
        <v>3135</v>
      </c>
      <c r="F2606" s="449" t="s">
        <v>121</v>
      </c>
      <c r="G2606" s="368">
        <v>280490</v>
      </c>
      <c r="H2606" s="368">
        <v>280490</v>
      </c>
      <c r="I2606" s="449">
        <v>1</v>
      </c>
    </row>
    <row r="2607" spans="1:9" s="8" customFormat="1" ht="15" customHeight="1" x14ac:dyDescent="0.25">
      <c r="A2607" s="872"/>
      <c r="B2607" s="449" t="s">
        <v>5652</v>
      </c>
      <c r="C2607" s="449" t="s">
        <v>6444</v>
      </c>
      <c r="D2607" s="449" t="s">
        <v>5289</v>
      </c>
      <c r="E2607" s="449" t="s">
        <v>3135</v>
      </c>
      <c r="F2607" s="449" t="s">
        <v>121</v>
      </c>
      <c r="G2607" s="338">
        <v>142.36000000000001</v>
      </c>
      <c r="H2607" s="338">
        <v>142.36000000000001</v>
      </c>
      <c r="I2607" s="449">
        <v>1</v>
      </c>
    </row>
    <row r="2608" spans="1:9" s="8" customFormat="1" ht="30" x14ac:dyDescent="0.25">
      <c r="A2608" s="872"/>
      <c r="B2608" s="141" t="s">
        <v>6443</v>
      </c>
      <c r="C2608" s="141" t="s">
        <v>5776</v>
      </c>
      <c r="D2608" s="142" t="s">
        <v>532</v>
      </c>
      <c r="E2608" s="141" t="s">
        <v>120</v>
      </c>
      <c r="F2608" s="348" t="s">
        <v>121</v>
      </c>
      <c r="G2608" s="358">
        <v>42.71</v>
      </c>
      <c r="H2608" s="358">
        <v>42.71</v>
      </c>
      <c r="I2608" s="361">
        <v>1</v>
      </c>
    </row>
    <row r="2609" spans="1:9" s="8" customFormat="1" x14ac:dyDescent="0.25">
      <c r="A2609" s="872"/>
      <c r="B2609" s="649" t="s">
        <v>6445</v>
      </c>
      <c r="C2609" s="649"/>
      <c r="D2609" s="649"/>
      <c r="E2609" s="649"/>
      <c r="F2609" s="649"/>
      <c r="G2609" s="649"/>
      <c r="H2609" s="461"/>
      <c r="I2609" s="361"/>
    </row>
    <row r="2610" spans="1:9" s="8" customFormat="1" x14ac:dyDescent="0.25">
      <c r="A2610" s="872"/>
      <c r="B2610" s="650" t="s">
        <v>118</v>
      </c>
      <c r="C2610" s="650"/>
      <c r="D2610" s="650"/>
      <c r="E2610" s="650"/>
      <c r="F2610" s="650"/>
      <c r="G2610" s="650"/>
      <c r="H2610" s="461"/>
      <c r="I2610" s="361"/>
    </row>
    <row r="2611" spans="1:9" s="8" customFormat="1" ht="30" x14ac:dyDescent="0.25">
      <c r="A2611" s="872"/>
      <c r="B2611" s="141" t="s">
        <v>5652</v>
      </c>
      <c r="C2611" s="141" t="s">
        <v>6446</v>
      </c>
      <c r="D2611" s="141" t="s">
        <v>5289</v>
      </c>
      <c r="E2611" s="141" t="s">
        <v>3135</v>
      </c>
      <c r="F2611" s="141" t="s">
        <v>121</v>
      </c>
      <c r="G2611" s="141">
        <v>390000</v>
      </c>
      <c r="H2611" s="141">
        <v>390000</v>
      </c>
      <c r="I2611" s="141">
        <v>1</v>
      </c>
    </row>
    <row r="2612" spans="1:9" x14ac:dyDescent="0.25">
      <c r="A2612" s="872"/>
      <c r="B2612" s="649" t="s">
        <v>267</v>
      </c>
      <c r="C2612" s="649"/>
      <c r="D2612" s="649"/>
      <c r="E2612" s="649"/>
      <c r="F2612" s="649"/>
      <c r="G2612" s="649"/>
      <c r="H2612" s="2">
        <v>4700000</v>
      </c>
      <c r="I2612" s="2"/>
    </row>
    <row r="2613" spans="1:9" x14ac:dyDescent="0.25">
      <c r="A2613" s="872"/>
      <c r="B2613" s="650" t="s">
        <v>118</v>
      </c>
      <c r="C2613" s="650"/>
      <c r="D2613" s="650"/>
      <c r="E2613" s="650"/>
      <c r="F2613" s="650"/>
      <c r="G2613" s="650"/>
      <c r="H2613" s="72">
        <v>4700000</v>
      </c>
      <c r="I2613" s="72"/>
    </row>
    <row r="2614" spans="1:9" ht="75" x14ac:dyDescent="0.25">
      <c r="A2614" s="872"/>
      <c r="B2614" s="678">
        <v>4239</v>
      </c>
      <c r="C2614" s="141" t="s">
        <v>876</v>
      </c>
      <c r="D2614" s="142" t="s">
        <v>877</v>
      </c>
      <c r="E2614" s="12" t="s">
        <v>14</v>
      </c>
      <c r="F2614" s="12" t="s">
        <v>121</v>
      </c>
      <c r="G2614" s="14">
        <v>1000000</v>
      </c>
      <c r="H2614" s="14">
        <v>1000000</v>
      </c>
      <c r="I2614" s="14">
        <v>1</v>
      </c>
    </row>
    <row r="2615" spans="1:9" ht="60" x14ac:dyDescent="0.25">
      <c r="A2615" s="872"/>
      <c r="B2615" s="678"/>
      <c r="C2615" s="141" t="s">
        <v>878</v>
      </c>
      <c r="D2615" s="142" t="s">
        <v>879</v>
      </c>
      <c r="E2615" s="12" t="s">
        <v>14</v>
      </c>
      <c r="F2615" s="12" t="s">
        <v>121</v>
      </c>
      <c r="G2615" s="14">
        <v>400000</v>
      </c>
      <c r="H2615" s="14">
        <v>400000</v>
      </c>
      <c r="I2615" s="14">
        <v>1</v>
      </c>
    </row>
    <row r="2616" spans="1:9" ht="60" x14ac:dyDescent="0.25">
      <c r="A2616" s="872"/>
      <c r="B2616" s="678"/>
      <c r="C2616" s="141" t="s">
        <v>880</v>
      </c>
      <c r="D2616" s="142" t="s">
        <v>881</v>
      </c>
      <c r="E2616" s="12" t="s">
        <v>14</v>
      </c>
      <c r="F2616" s="12" t="s">
        <v>121</v>
      </c>
      <c r="G2616" s="14">
        <v>200000</v>
      </c>
      <c r="H2616" s="14">
        <v>200000</v>
      </c>
      <c r="I2616" s="14">
        <v>1</v>
      </c>
    </row>
    <row r="2617" spans="1:9" ht="75" x14ac:dyDescent="0.25">
      <c r="A2617" s="872"/>
      <c r="B2617" s="678"/>
      <c r="C2617" s="141" t="s">
        <v>882</v>
      </c>
      <c r="D2617" s="142" t="s">
        <v>883</v>
      </c>
      <c r="E2617" s="12" t="s">
        <v>14</v>
      </c>
      <c r="F2617" s="12" t="s">
        <v>121</v>
      </c>
      <c r="G2617" s="14">
        <v>1000000</v>
      </c>
      <c r="H2617" s="14">
        <v>1000000</v>
      </c>
      <c r="I2617" s="14">
        <v>1</v>
      </c>
    </row>
    <row r="2618" spans="1:9" ht="45" x14ac:dyDescent="0.25">
      <c r="A2618" s="872"/>
      <c r="B2618" s="678"/>
      <c r="C2618" s="141" t="s">
        <v>884</v>
      </c>
      <c r="D2618" s="142" t="s">
        <v>885</v>
      </c>
      <c r="E2618" s="12" t="s">
        <v>14</v>
      </c>
      <c r="F2618" s="12" t="s">
        <v>121</v>
      </c>
      <c r="G2618" s="14">
        <v>100000</v>
      </c>
      <c r="H2618" s="14">
        <v>100000</v>
      </c>
      <c r="I2618" s="14">
        <v>1</v>
      </c>
    </row>
    <row r="2619" spans="1:9" s="8" customFormat="1" ht="75" x14ac:dyDescent="0.25">
      <c r="A2619" s="872"/>
      <c r="B2619" s="678"/>
      <c r="C2619" s="139">
        <v>92621110</v>
      </c>
      <c r="D2619" s="140" t="s">
        <v>886</v>
      </c>
      <c r="E2619" s="15" t="s">
        <v>14</v>
      </c>
      <c r="F2619" s="15" t="s">
        <v>121</v>
      </c>
      <c r="G2619" s="16">
        <v>0</v>
      </c>
      <c r="H2619" s="16">
        <v>0</v>
      </c>
      <c r="I2619" s="16">
        <v>1</v>
      </c>
    </row>
    <row r="2620" spans="1:9" s="8" customFormat="1" ht="75" x14ac:dyDescent="0.25">
      <c r="A2620" s="872"/>
      <c r="B2620" s="678"/>
      <c r="C2620" s="139">
        <v>92621110</v>
      </c>
      <c r="D2620" s="140" t="s">
        <v>887</v>
      </c>
      <c r="E2620" s="15" t="s">
        <v>14</v>
      </c>
      <c r="F2620" s="15" t="s">
        <v>121</v>
      </c>
      <c r="G2620" s="16">
        <v>0</v>
      </c>
      <c r="H2620" s="16">
        <v>0</v>
      </c>
      <c r="I2620" s="16">
        <v>1</v>
      </c>
    </row>
    <row r="2621" spans="1:9" ht="60" x14ac:dyDescent="0.25">
      <c r="A2621" s="872"/>
      <c r="B2621" s="678"/>
      <c r="C2621" s="141" t="s">
        <v>888</v>
      </c>
      <c r="D2621" s="142" t="s">
        <v>889</v>
      </c>
      <c r="E2621" s="12" t="s">
        <v>14</v>
      </c>
      <c r="F2621" s="12" t="s">
        <v>121</v>
      </c>
      <c r="G2621" s="14">
        <v>300000</v>
      </c>
      <c r="H2621" s="14">
        <v>300000</v>
      </c>
      <c r="I2621" s="14">
        <v>1</v>
      </c>
    </row>
    <row r="2622" spans="1:9" ht="75" x14ac:dyDescent="0.25">
      <c r="A2622" s="872"/>
      <c r="B2622" s="678"/>
      <c r="C2622" s="141" t="s">
        <v>890</v>
      </c>
      <c r="D2622" s="142" t="s">
        <v>891</v>
      </c>
      <c r="E2622" s="12" t="s">
        <v>14</v>
      </c>
      <c r="F2622" s="12" t="s">
        <v>121</v>
      </c>
      <c r="G2622" s="14">
        <v>300000</v>
      </c>
      <c r="H2622" s="14">
        <v>300000</v>
      </c>
      <c r="I2622" s="14">
        <v>1</v>
      </c>
    </row>
    <row r="2623" spans="1:9" ht="75" x14ac:dyDescent="0.25">
      <c r="A2623" s="872"/>
      <c r="B2623" s="678"/>
      <c r="C2623" s="141" t="s">
        <v>892</v>
      </c>
      <c r="D2623" s="142" t="s">
        <v>893</v>
      </c>
      <c r="E2623" s="12" t="s">
        <v>14</v>
      </c>
      <c r="F2623" s="12" t="s">
        <v>121</v>
      </c>
      <c r="G2623" s="14">
        <v>900000</v>
      </c>
      <c r="H2623" s="14">
        <v>900000</v>
      </c>
      <c r="I2623" s="14">
        <v>1</v>
      </c>
    </row>
    <row r="2624" spans="1:9" ht="30" x14ac:dyDescent="0.25">
      <c r="A2624" s="872"/>
      <c r="B2624" s="678"/>
      <c r="C2624" s="142" t="s">
        <v>6776</v>
      </c>
      <c r="D2624" s="142" t="s">
        <v>5621</v>
      </c>
      <c r="E2624" s="543" t="s">
        <v>14</v>
      </c>
      <c r="F2624" s="543" t="s">
        <v>121</v>
      </c>
      <c r="G2624" s="549">
        <v>300</v>
      </c>
      <c r="H2624" s="549">
        <v>300</v>
      </c>
      <c r="I2624" s="14">
        <v>1</v>
      </c>
    </row>
    <row r="2625" spans="1:9" ht="60" x14ac:dyDescent="0.25">
      <c r="A2625" s="872"/>
      <c r="B2625" s="678"/>
      <c r="C2625" s="141" t="s">
        <v>894</v>
      </c>
      <c r="D2625" s="142" t="s">
        <v>895</v>
      </c>
      <c r="E2625" s="12" t="s">
        <v>14</v>
      </c>
      <c r="F2625" s="12" t="s">
        <v>121</v>
      </c>
      <c r="G2625" s="14">
        <v>500000</v>
      </c>
      <c r="H2625" s="14">
        <v>500000</v>
      </c>
      <c r="I2625" s="14">
        <v>1</v>
      </c>
    </row>
    <row r="2626" spans="1:9" x14ac:dyDescent="0.25">
      <c r="A2626" s="872"/>
      <c r="B2626" s="649" t="s">
        <v>896</v>
      </c>
      <c r="C2626" s="649"/>
      <c r="D2626" s="649"/>
      <c r="E2626" s="649"/>
      <c r="F2626" s="649"/>
      <c r="G2626" s="649"/>
      <c r="H2626" s="2">
        <v>10000000</v>
      </c>
      <c r="I2626" s="2"/>
    </row>
    <row r="2627" spans="1:9" x14ac:dyDescent="0.25">
      <c r="A2627" s="872"/>
      <c r="B2627" s="650" t="s">
        <v>154</v>
      </c>
      <c r="C2627" s="650"/>
      <c r="D2627" s="650"/>
      <c r="E2627" s="650"/>
      <c r="F2627" s="650"/>
      <c r="G2627" s="650"/>
      <c r="H2627" s="72">
        <v>9800000</v>
      </c>
      <c r="I2627" s="72"/>
    </row>
    <row r="2628" spans="1:9" s="8" customFormat="1" ht="45" x14ac:dyDescent="0.25">
      <c r="A2628" s="872"/>
      <c r="B2628" s="711">
        <v>4251</v>
      </c>
      <c r="C2628" s="139">
        <v>45221144</v>
      </c>
      <c r="D2628" s="140" t="s">
        <v>897</v>
      </c>
      <c r="E2628" s="15" t="s">
        <v>149</v>
      </c>
      <c r="F2628" s="15" t="s">
        <v>121</v>
      </c>
      <c r="G2628" s="16">
        <v>4900000</v>
      </c>
      <c r="H2628" s="16">
        <v>4900000</v>
      </c>
      <c r="I2628" s="16">
        <v>1</v>
      </c>
    </row>
    <row r="2629" spans="1:9" s="8" customFormat="1" ht="30" x14ac:dyDescent="0.25">
      <c r="A2629" s="872"/>
      <c r="B2629" s="711"/>
      <c r="C2629" s="141" t="s">
        <v>5768</v>
      </c>
      <c r="D2629" s="142" t="s">
        <v>5769</v>
      </c>
      <c r="E2629" s="348" t="s">
        <v>126</v>
      </c>
      <c r="F2629" s="348" t="s">
        <v>121</v>
      </c>
      <c r="G2629" s="358">
        <v>19110</v>
      </c>
      <c r="H2629" s="358">
        <v>19110</v>
      </c>
      <c r="I2629" s="16">
        <v>1</v>
      </c>
    </row>
    <row r="2630" spans="1:9" s="8" customFormat="1" ht="45" x14ac:dyDescent="0.25">
      <c r="A2630" s="872"/>
      <c r="B2630" s="711"/>
      <c r="C2630" s="139">
        <v>45231270</v>
      </c>
      <c r="D2630" s="140" t="s">
        <v>898</v>
      </c>
      <c r="E2630" s="15" t="s">
        <v>149</v>
      </c>
      <c r="F2630" s="15" t="s">
        <v>121</v>
      </c>
      <c r="G2630" s="16">
        <v>4900000</v>
      </c>
      <c r="H2630" s="16">
        <v>4900000</v>
      </c>
      <c r="I2630" s="16">
        <v>1</v>
      </c>
    </row>
    <row r="2631" spans="1:9" x14ac:dyDescent="0.25">
      <c r="A2631" s="872"/>
      <c r="B2631" s="650" t="s">
        <v>118</v>
      </c>
      <c r="C2631" s="650"/>
      <c r="D2631" s="650"/>
      <c r="E2631" s="650"/>
      <c r="F2631" s="650"/>
      <c r="G2631" s="650"/>
      <c r="H2631" s="72">
        <v>200000</v>
      </c>
      <c r="I2631" s="72"/>
    </row>
    <row r="2632" spans="1:9" s="8" customFormat="1" ht="45" x14ac:dyDescent="0.25">
      <c r="A2632" s="872"/>
      <c r="B2632" s="711">
        <v>4251</v>
      </c>
      <c r="C2632" s="139">
        <v>71351540</v>
      </c>
      <c r="D2632" s="140" t="s">
        <v>899</v>
      </c>
      <c r="E2632" s="15" t="s">
        <v>149</v>
      </c>
      <c r="F2632" s="15" t="s">
        <v>121</v>
      </c>
      <c r="G2632" s="16">
        <v>100000</v>
      </c>
      <c r="H2632" s="16">
        <v>100000</v>
      </c>
      <c r="I2632" s="16">
        <v>1</v>
      </c>
    </row>
    <row r="2633" spans="1:9" s="8" customFormat="1" ht="45" x14ac:dyDescent="0.25">
      <c r="A2633" s="872"/>
      <c r="B2633" s="711"/>
      <c r="C2633" s="139">
        <v>71351540</v>
      </c>
      <c r="D2633" s="140" t="s">
        <v>900</v>
      </c>
      <c r="E2633" s="15" t="s">
        <v>149</v>
      </c>
      <c r="F2633" s="15" t="s">
        <v>121</v>
      </c>
      <c r="G2633" s="16">
        <v>100000</v>
      </c>
      <c r="H2633" s="16">
        <v>100000</v>
      </c>
      <c r="I2633" s="16">
        <v>1</v>
      </c>
    </row>
    <row r="2634" spans="1:9" x14ac:dyDescent="0.25">
      <c r="A2634" s="872"/>
      <c r="B2634" s="649" t="s">
        <v>274</v>
      </c>
      <c r="C2634" s="649"/>
      <c r="D2634" s="649"/>
      <c r="E2634" s="649"/>
      <c r="F2634" s="649"/>
      <c r="G2634" s="649"/>
      <c r="H2634" s="2">
        <v>8346000</v>
      </c>
      <c r="I2634" s="2"/>
    </row>
    <row r="2635" spans="1:9" x14ac:dyDescent="0.25">
      <c r="A2635" s="872"/>
      <c r="B2635" s="650" t="s">
        <v>11</v>
      </c>
      <c r="C2635" s="650"/>
      <c r="D2635" s="650"/>
      <c r="E2635" s="650"/>
      <c r="F2635" s="650"/>
      <c r="G2635" s="650"/>
      <c r="H2635" s="72">
        <v>4246000</v>
      </c>
      <c r="I2635" s="72"/>
    </row>
    <row r="2636" spans="1:9" ht="30" x14ac:dyDescent="0.25">
      <c r="A2636" s="872"/>
      <c r="B2636" s="678">
        <v>4267</v>
      </c>
      <c r="C2636" s="141">
        <v>15897200</v>
      </c>
      <c r="D2636" s="142" t="s">
        <v>901</v>
      </c>
      <c r="E2636" s="12" t="s">
        <v>126</v>
      </c>
      <c r="F2636" s="12" t="s">
        <v>15</v>
      </c>
      <c r="G2636" s="14">
        <v>1100</v>
      </c>
      <c r="H2636" s="14">
        <v>4246000</v>
      </c>
      <c r="I2636" s="14">
        <v>3860</v>
      </c>
    </row>
    <row r="2637" spans="1:9" x14ac:dyDescent="0.25">
      <c r="A2637" s="872"/>
      <c r="B2637" s="650" t="s">
        <v>118</v>
      </c>
      <c r="C2637" s="650"/>
      <c r="D2637" s="650"/>
      <c r="E2637" s="650"/>
      <c r="F2637" s="650"/>
      <c r="G2637" s="650"/>
      <c r="H2637" s="72">
        <v>4100000</v>
      </c>
      <c r="I2637" s="72"/>
    </row>
    <row r="2638" spans="1:9" ht="30" x14ac:dyDescent="0.25">
      <c r="A2638" s="872"/>
      <c r="B2638" s="539"/>
      <c r="C2638" s="142" t="s">
        <v>6758</v>
      </c>
      <c r="D2638" s="142" t="s">
        <v>5476</v>
      </c>
      <c r="E2638" s="533" t="s">
        <v>14</v>
      </c>
      <c r="F2638" s="533" t="s">
        <v>121</v>
      </c>
      <c r="G2638" s="358">
        <v>1200</v>
      </c>
      <c r="H2638" s="358">
        <v>1200</v>
      </c>
      <c r="I2638" s="467">
        <v>1</v>
      </c>
    </row>
    <row r="2639" spans="1:9" ht="45" x14ac:dyDescent="0.25">
      <c r="A2639" s="872"/>
      <c r="B2639" s="678">
        <v>4239</v>
      </c>
      <c r="C2639" s="141" t="s">
        <v>902</v>
      </c>
      <c r="D2639" s="142" t="s">
        <v>903</v>
      </c>
      <c r="E2639" s="12" t="s">
        <v>14</v>
      </c>
      <c r="F2639" s="12" t="s">
        <v>121</v>
      </c>
      <c r="G2639" s="14">
        <v>600000</v>
      </c>
      <c r="H2639" s="14">
        <v>600000</v>
      </c>
      <c r="I2639" s="14">
        <v>1</v>
      </c>
    </row>
    <row r="2640" spans="1:9" ht="45" x14ac:dyDescent="0.25">
      <c r="A2640" s="872"/>
      <c r="B2640" s="678"/>
      <c r="C2640" s="141" t="s">
        <v>904</v>
      </c>
      <c r="D2640" s="142" t="s">
        <v>905</v>
      </c>
      <c r="E2640" s="12" t="s">
        <v>14</v>
      </c>
      <c r="F2640" s="12" t="s">
        <v>121</v>
      </c>
      <c r="G2640" s="14">
        <v>500000</v>
      </c>
      <c r="H2640" s="14">
        <v>500000</v>
      </c>
      <c r="I2640" s="14">
        <v>1</v>
      </c>
    </row>
    <row r="2641" spans="1:9" ht="30" x14ac:dyDescent="0.25">
      <c r="A2641" s="872"/>
      <c r="B2641" s="678"/>
      <c r="C2641" s="141" t="s">
        <v>5740</v>
      </c>
      <c r="D2641" s="142" t="s">
        <v>5491</v>
      </c>
      <c r="E2641" s="326" t="s">
        <v>14</v>
      </c>
      <c r="F2641" s="326" t="s">
        <v>121</v>
      </c>
      <c r="G2641" s="14">
        <v>700000</v>
      </c>
      <c r="H2641" s="14">
        <v>700000</v>
      </c>
      <c r="I2641" s="14">
        <v>1</v>
      </c>
    </row>
    <row r="2642" spans="1:9" ht="30" x14ac:dyDescent="0.25">
      <c r="A2642" s="872"/>
      <c r="B2642" s="678"/>
      <c r="C2642" s="141" t="s">
        <v>5741</v>
      </c>
      <c r="D2642" s="142" t="s">
        <v>5491</v>
      </c>
      <c r="E2642" s="326" t="s">
        <v>14</v>
      </c>
      <c r="F2642" s="326" t="s">
        <v>121</v>
      </c>
      <c r="G2642" s="14">
        <v>400000</v>
      </c>
      <c r="H2642" s="14">
        <v>400000</v>
      </c>
      <c r="I2642" s="14">
        <v>1</v>
      </c>
    </row>
    <row r="2643" spans="1:9" ht="30" x14ac:dyDescent="0.25">
      <c r="A2643" s="872"/>
      <c r="B2643" s="678"/>
      <c r="C2643" s="141" t="s">
        <v>5742</v>
      </c>
      <c r="D2643" s="142" t="s">
        <v>5491</v>
      </c>
      <c r="E2643" s="326" t="s">
        <v>14</v>
      </c>
      <c r="F2643" s="326" t="s">
        <v>121</v>
      </c>
      <c r="G2643" s="14">
        <v>211000</v>
      </c>
      <c r="H2643" s="14">
        <v>211000</v>
      </c>
      <c r="I2643" s="14">
        <v>1</v>
      </c>
    </row>
    <row r="2644" spans="1:9" ht="30" x14ac:dyDescent="0.25">
      <c r="A2644" s="872"/>
      <c r="B2644" s="678"/>
      <c r="C2644" s="141" t="s">
        <v>4043</v>
      </c>
      <c r="D2644" s="142" t="s">
        <v>5491</v>
      </c>
      <c r="E2644" s="326" t="s">
        <v>14</v>
      </c>
      <c r="F2644" s="326" t="s">
        <v>121</v>
      </c>
      <c r="G2644" s="14">
        <v>390000</v>
      </c>
      <c r="H2644" s="14">
        <v>390000</v>
      </c>
      <c r="I2644" s="14">
        <v>1</v>
      </c>
    </row>
    <row r="2645" spans="1:9" ht="30" x14ac:dyDescent="0.25">
      <c r="A2645" s="872"/>
      <c r="B2645" s="678"/>
      <c r="C2645" s="141" t="s">
        <v>4045</v>
      </c>
      <c r="D2645" s="142" t="s">
        <v>5491</v>
      </c>
      <c r="E2645" s="326" t="s">
        <v>14</v>
      </c>
      <c r="F2645" s="326" t="s">
        <v>121</v>
      </c>
      <c r="G2645" s="14">
        <v>352000</v>
      </c>
      <c r="H2645" s="14">
        <v>352000</v>
      </c>
      <c r="I2645" s="14">
        <v>1</v>
      </c>
    </row>
    <row r="2646" spans="1:9" ht="30" x14ac:dyDescent="0.25">
      <c r="A2646" s="872"/>
      <c r="B2646" s="678"/>
      <c r="C2646" s="141" t="s">
        <v>4047</v>
      </c>
      <c r="D2646" s="142" t="s">
        <v>5491</v>
      </c>
      <c r="E2646" s="326" t="s">
        <v>14</v>
      </c>
      <c r="F2646" s="326" t="s">
        <v>121</v>
      </c>
      <c r="G2646" s="14">
        <v>248500</v>
      </c>
      <c r="H2646" s="14">
        <v>248500</v>
      </c>
      <c r="I2646" s="14">
        <v>1</v>
      </c>
    </row>
    <row r="2647" spans="1:9" ht="30" x14ac:dyDescent="0.25">
      <c r="A2647" s="872"/>
      <c r="B2647" s="678"/>
      <c r="C2647" s="141" t="s">
        <v>4053</v>
      </c>
      <c r="D2647" s="142" t="s">
        <v>5491</v>
      </c>
      <c r="E2647" s="326" t="s">
        <v>14</v>
      </c>
      <c r="F2647" s="326" t="s">
        <v>121</v>
      </c>
      <c r="G2647" s="14">
        <v>335000</v>
      </c>
      <c r="H2647" s="14">
        <v>335000</v>
      </c>
      <c r="I2647" s="14">
        <v>1</v>
      </c>
    </row>
    <row r="2648" spans="1:9" ht="30" x14ac:dyDescent="0.25">
      <c r="A2648" s="872"/>
      <c r="B2648" s="678"/>
      <c r="C2648" s="141" t="s">
        <v>4049</v>
      </c>
      <c r="D2648" s="142" t="s">
        <v>5491</v>
      </c>
      <c r="E2648" s="326" t="s">
        <v>14</v>
      </c>
      <c r="F2648" s="326" t="s">
        <v>121</v>
      </c>
      <c r="G2648" s="14">
        <v>215500</v>
      </c>
      <c r="H2648" s="14">
        <v>215500</v>
      </c>
      <c r="I2648" s="14">
        <v>1</v>
      </c>
    </row>
    <row r="2649" spans="1:9" ht="30" x14ac:dyDescent="0.25">
      <c r="A2649" s="872"/>
      <c r="B2649" s="678"/>
      <c r="C2649" s="141" t="s">
        <v>5743</v>
      </c>
      <c r="D2649" s="142" t="s">
        <v>5491</v>
      </c>
      <c r="E2649" s="326" t="s">
        <v>14</v>
      </c>
      <c r="F2649" s="326" t="s">
        <v>121</v>
      </c>
      <c r="G2649" s="14">
        <v>148000</v>
      </c>
      <c r="H2649" s="14">
        <v>148000</v>
      </c>
      <c r="I2649" s="14">
        <v>1</v>
      </c>
    </row>
    <row r="2650" spans="1:9" ht="60" x14ac:dyDescent="0.25">
      <c r="A2650" s="872"/>
      <c r="B2650" s="678"/>
      <c r="C2650" s="141" t="s">
        <v>906</v>
      </c>
      <c r="D2650" s="142" t="s">
        <v>907</v>
      </c>
      <c r="E2650" s="12" t="s">
        <v>14</v>
      </c>
      <c r="F2650" s="12" t="s">
        <v>121</v>
      </c>
      <c r="G2650" s="14">
        <v>500000</v>
      </c>
      <c r="H2650" s="14">
        <v>500000</v>
      </c>
      <c r="I2650" s="14">
        <v>1</v>
      </c>
    </row>
    <row r="2651" spans="1:9" ht="60" x14ac:dyDescent="0.25">
      <c r="A2651" s="872"/>
      <c r="B2651" s="678"/>
      <c r="C2651" s="141" t="s">
        <v>908</v>
      </c>
      <c r="D2651" s="142" t="s">
        <v>909</v>
      </c>
      <c r="E2651" s="12" t="s">
        <v>14</v>
      </c>
      <c r="F2651" s="12" t="s">
        <v>121</v>
      </c>
      <c r="G2651" s="14">
        <v>800000</v>
      </c>
      <c r="H2651" s="14">
        <v>800000</v>
      </c>
      <c r="I2651" s="14">
        <v>1</v>
      </c>
    </row>
    <row r="2652" spans="1:9" ht="60" x14ac:dyDescent="0.25">
      <c r="A2652" s="872"/>
      <c r="B2652" s="678"/>
      <c r="C2652" s="141" t="s">
        <v>910</v>
      </c>
      <c r="D2652" s="142" t="s">
        <v>911</v>
      </c>
      <c r="E2652" s="12" t="s">
        <v>14</v>
      </c>
      <c r="F2652" s="12" t="s">
        <v>121</v>
      </c>
      <c r="G2652" s="14">
        <v>300000</v>
      </c>
      <c r="H2652" s="14">
        <v>300000</v>
      </c>
      <c r="I2652" s="14">
        <v>1</v>
      </c>
    </row>
    <row r="2653" spans="1:9" ht="45" x14ac:dyDescent="0.25">
      <c r="A2653" s="872"/>
      <c r="B2653" s="678"/>
      <c r="C2653" s="141" t="s">
        <v>912</v>
      </c>
      <c r="D2653" s="142" t="s">
        <v>913</v>
      </c>
      <c r="E2653" s="12" t="s">
        <v>14</v>
      </c>
      <c r="F2653" s="12" t="s">
        <v>121</v>
      </c>
      <c r="G2653" s="14">
        <v>600000</v>
      </c>
      <c r="H2653" s="14">
        <v>600000</v>
      </c>
      <c r="I2653" s="14">
        <v>1</v>
      </c>
    </row>
    <row r="2654" spans="1:9" ht="30" x14ac:dyDescent="0.25">
      <c r="A2654" s="872"/>
      <c r="B2654" s="678"/>
      <c r="C2654" s="141" t="s">
        <v>5877</v>
      </c>
      <c r="D2654" s="142" t="s">
        <v>5476</v>
      </c>
      <c r="E2654" s="348" t="s">
        <v>14</v>
      </c>
      <c r="F2654" s="348" t="s">
        <v>121</v>
      </c>
      <c r="G2654" s="338">
        <v>500</v>
      </c>
      <c r="H2654" s="338">
        <v>500</v>
      </c>
      <c r="I2654" s="14">
        <v>1</v>
      </c>
    </row>
    <row r="2655" spans="1:9" ht="30" x14ac:dyDescent="0.25">
      <c r="A2655" s="872"/>
      <c r="B2655" s="678"/>
      <c r="C2655" s="141" t="s">
        <v>5878</v>
      </c>
      <c r="D2655" s="142" t="s">
        <v>5476</v>
      </c>
      <c r="E2655" s="348" t="s">
        <v>14</v>
      </c>
      <c r="F2655" s="348" t="s">
        <v>121</v>
      </c>
      <c r="G2655" s="338">
        <v>600</v>
      </c>
      <c r="H2655" s="338">
        <v>600</v>
      </c>
      <c r="I2655" s="14">
        <v>1</v>
      </c>
    </row>
    <row r="2656" spans="1:9" ht="30" x14ac:dyDescent="0.25">
      <c r="A2656" s="872"/>
      <c r="B2656" s="678"/>
      <c r="C2656" s="141" t="s">
        <v>5879</v>
      </c>
      <c r="D2656" s="142" t="s">
        <v>5476</v>
      </c>
      <c r="E2656" s="348" t="s">
        <v>14</v>
      </c>
      <c r="F2656" s="348" t="s">
        <v>121</v>
      </c>
      <c r="G2656" s="338">
        <v>2000</v>
      </c>
      <c r="H2656" s="338">
        <v>2000</v>
      </c>
      <c r="I2656" s="14">
        <v>1</v>
      </c>
    </row>
    <row r="2657" spans="1:11" ht="30" x14ac:dyDescent="0.25">
      <c r="A2657" s="872"/>
      <c r="B2657" s="678"/>
      <c r="C2657" s="141" t="s">
        <v>5880</v>
      </c>
      <c r="D2657" s="142" t="s">
        <v>5476</v>
      </c>
      <c r="E2657" s="348" t="s">
        <v>14</v>
      </c>
      <c r="F2657" s="348" t="s">
        <v>121</v>
      </c>
      <c r="G2657" s="338">
        <v>300</v>
      </c>
      <c r="H2657" s="338">
        <v>300</v>
      </c>
      <c r="I2657" s="14">
        <v>1</v>
      </c>
    </row>
    <row r="2658" spans="1:11" ht="30" x14ac:dyDescent="0.25">
      <c r="A2658" s="872"/>
      <c r="B2658" s="678"/>
      <c r="C2658" s="141" t="s">
        <v>5881</v>
      </c>
      <c r="D2658" s="142" t="s">
        <v>5476</v>
      </c>
      <c r="E2658" s="348" t="s">
        <v>14</v>
      </c>
      <c r="F2658" s="348" t="s">
        <v>121</v>
      </c>
      <c r="G2658" s="338">
        <v>300</v>
      </c>
      <c r="H2658" s="338">
        <v>300</v>
      </c>
      <c r="I2658" s="14">
        <v>1</v>
      </c>
    </row>
    <row r="2659" spans="1:11" ht="30" x14ac:dyDescent="0.25">
      <c r="A2659" s="872"/>
      <c r="B2659" s="678"/>
      <c r="C2659" s="141" t="s">
        <v>5882</v>
      </c>
      <c r="D2659" s="142" t="s">
        <v>5476</v>
      </c>
      <c r="E2659" s="348" t="s">
        <v>14</v>
      </c>
      <c r="F2659" s="348" t="s">
        <v>121</v>
      </c>
      <c r="G2659" s="338">
        <v>700</v>
      </c>
      <c r="H2659" s="338">
        <v>700</v>
      </c>
      <c r="I2659" s="14">
        <v>1</v>
      </c>
    </row>
    <row r="2660" spans="1:11" ht="45" x14ac:dyDescent="0.25">
      <c r="A2660" s="872"/>
      <c r="B2660" s="678"/>
      <c r="C2660" s="141" t="s">
        <v>914</v>
      </c>
      <c r="D2660" s="142" t="s">
        <v>915</v>
      </c>
      <c r="E2660" s="12" t="s">
        <v>14</v>
      </c>
      <c r="F2660" s="12" t="s">
        <v>121</v>
      </c>
      <c r="G2660" s="14">
        <v>800000</v>
      </c>
      <c r="H2660" s="14">
        <v>800000</v>
      </c>
      <c r="I2660" s="14">
        <v>1</v>
      </c>
    </row>
    <row r="2661" spans="1:11" x14ac:dyDescent="0.25">
      <c r="A2661" s="872"/>
      <c r="B2661" s="649" t="s">
        <v>296</v>
      </c>
      <c r="C2661" s="649"/>
      <c r="D2661" s="649"/>
      <c r="E2661" s="649"/>
      <c r="F2661" s="649"/>
      <c r="G2661" s="649"/>
      <c r="H2661" s="2">
        <v>0</v>
      </c>
      <c r="I2661" s="2"/>
    </row>
    <row r="2662" spans="1:11" x14ac:dyDescent="0.25">
      <c r="A2662" s="872"/>
      <c r="B2662" s="650" t="s">
        <v>11</v>
      </c>
      <c r="C2662" s="650"/>
      <c r="D2662" s="650"/>
      <c r="E2662" s="650"/>
      <c r="F2662" s="650"/>
      <c r="G2662" s="650"/>
      <c r="H2662" s="72"/>
      <c r="I2662" s="72"/>
    </row>
    <row r="2663" spans="1:11" ht="30" x14ac:dyDescent="0.25">
      <c r="A2663" s="872"/>
      <c r="B2663" s="142" t="s">
        <v>5652</v>
      </c>
      <c r="C2663" s="142" t="s">
        <v>6469</v>
      </c>
      <c r="D2663" s="142" t="s">
        <v>4079</v>
      </c>
      <c r="E2663" s="142" t="s">
        <v>126</v>
      </c>
      <c r="F2663" s="142" t="s">
        <v>121</v>
      </c>
      <c r="G2663" s="112">
        <v>2112.88</v>
      </c>
      <c r="H2663" s="112">
        <v>2112.88</v>
      </c>
      <c r="I2663" s="467">
        <v>1</v>
      </c>
    </row>
    <row r="2664" spans="1:11" x14ac:dyDescent="0.25">
      <c r="A2664" s="872"/>
      <c r="B2664" s="650" t="s">
        <v>118</v>
      </c>
      <c r="C2664" s="650"/>
      <c r="D2664" s="650"/>
      <c r="E2664" s="650"/>
      <c r="F2664" s="650"/>
      <c r="G2664" s="650"/>
      <c r="H2664" s="72"/>
      <c r="I2664" s="72"/>
    </row>
    <row r="2665" spans="1:11" ht="30" x14ac:dyDescent="0.25">
      <c r="A2665" s="872"/>
      <c r="B2665" s="352">
        <v>4239</v>
      </c>
      <c r="C2665" s="142" t="s">
        <v>5765</v>
      </c>
      <c r="D2665" s="142" t="s">
        <v>5491</v>
      </c>
      <c r="E2665" s="142" t="s">
        <v>14</v>
      </c>
      <c r="F2665" s="141" t="s">
        <v>121</v>
      </c>
      <c r="G2665" s="141">
        <v>1800000</v>
      </c>
      <c r="H2665" s="141">
        <v>1800000</v>
      </c>
      <c r="I2665" s="141">
        <v>1</v>
      </c>
    </row>
    <row r="2666" spans="1:11" ht="40.5" customHeight="1" x14ac:dyDescent="0.25">
      <c r="A2666" s="872"/>
      <c r="B2666" s="752" t="s">
        <v>297</v>
      </c>
      <c r="C2666" s="753"/>
      <c r="D2666" s="753"/>
      <c r="E2666" s="753"/>
      <c r="F2666" s="753"/>
      <c r="G2666" s="754"/>
      <c r="H2666" s="2">
        <v>1800000</v>
      </c>
      <c r="I2666" s="2"/>
    </row>
    <row r="2667" spans="1:11" ht="40.5" customHeight="1" x14ac:dyDescent="0.25">
      <c r="A2667" s="872"/>
      <c r="B2667" s="465"/>
      <c r="C2667" s="902" t="s">
        <v>154</v>
      </c>
      <c r="D2667" s="903"/>
      <c r="E2667" s="903"/>
      <c r="F2667" s="903"/>
      <c r="G2667" s="903"/>
      <c r="H2667" s="904"/>
      <c r="I2667" s="466"/>
    </row>
    <row r="2668" spans="1:11" ht="40.5" customHeight="1" x14ac:dyDescent="0.25">
      <c r="A2668" s="872"/>
      <c r="B2668" s="449" t="s">
        <v>5652</v>
      </c>
      <c r="C2668" s="449" t="s">
        <v>6463</v>
      </c>
      <c r="D2668" s="449" t="s">
        <v>4079</v>
      </c>
      <c r="E2668" s="449" t="s">
        <v>126</v>
      </c>
      <c r="F2668" s="449" t="s">
        <v>121</v>
      </c>
      <c r="G2668" s="449">
        <v>2208920</v>
      </c>
      <c r="H2668" s="449">
        <v>2208920</v>
      </c>
      <c r="I2668" s="449">
        <v>1</v>
      </c>
      <c r="J2668" s="449"/>
      <c r="K2668" s="449"/>
    </row>
    <row r="2669" spans="1:11" ht="30" customHeight="1" x14ac:dyDescent="0.25">
      <c r="A2669" s="872"/>
      <c r="B2669" s="749" t="s">
        <v>118</v>
      </c>
      <c r="C2669" s="750"/>
      <c r="D2669" s="750"/>
      <c r="E2669" s="750"/>
      <c r="F2669" s="750"/>
      <c r="G2669" s="751"/>
      <c r="H2669" s="72"/>
      <c r="I2669" s="72"/>
    </row>
    <row r="2670" spans="1:11" ht="30" customHeight="1" x14ac:dyDescent="0.25">
      <c r="A2670" s="872"/>
      <c r="B2670" s="517" t="s">
        <v>5652</v>
      </c>
      <c r="C2670" s="517" t="s">
        <v>6712</v>
      </c>
      <c r="D2670" s="517" t="s">
        <v>5289</v>
      </c>
      <c r="E2670" s="523" t="s">
        <v>3135</v>
      </c>
      <c r="F2670" s="142" t="s">
        <v>121</v>
      </c>
      <c r="G2670" s="530">
        <v>45.08</v>
      </c>
      <c r="H2670" s="530">
        <v>45.08</v>
      </c>
      <c r="I2670" s="518">
        <v>1</v>
      </c>
    </row>
    <row r="2671" spans="1:11" ht="30" customHeight="1" x14ac:dyDescent="0.25">
      <c r="A2671" s="872"/>
      <c r="B2671" s="657">
        <v>4239</v>
      </c>
      <c r="C2671" s="142" t="s">
        <v>6613</v>
      </c>
      <c r="D2671" s="142" t="s">
        <v>6614</v>
      </c>
      <c r="E2671" s="142" t="s">
        <v>14</v>
      </c>
      <c r="F2671" s="142" t="s">
        <v>121</v>
      </c>
      <c r="G2671" s="423">
        <v>600000</v>
      </c>
      <c r="H2671" s="423">
        <v>600000</v>
      </c>
      <c r="I2671" s="499">
        <v>1</v>
      </c>
    </row>
    <row r="2672" spans="1:11" x14ac:dyDescent="0.25">
      <c r="A2672" s="872"/>
      <c r="B2672" s="659"/>
      <c r="C2672" s="141" t="s">
        <v>916</v>
      </c>
      <c r="D2672" s="142" t="s">
        <v>294</v>
      </c>
      <c r="E2672" s="12" t="s">
        <v>120</v>
      </c>
      <c r="F2672" s="12" t="s">
        <v>121</v>
      </c>
      <c r="G2672" s="14">
        <v>1800000</v>
      </c>
      <c r="H2672" s="14">
        <v>1800000</v>
      </c>
      <c r="I2672" s="14">
        <v>1</v>
      </c>
    </row>
    <row r="2673" spans="1:9" x14ac:dyDescent="0.25">
      <c r="A2673" s="872"/>
      <c r="B2673" s="192">
        <v>4267</v>
      </c>
      <c r="C2673" s="141" t="s">
        <v>7193</v>
      </c>
      <c r="D2673" s="213" t="s">
        <v>4077</v>
      </c>
      <c r="E2673" s="192" t="s">
        <v>126</v>
      </c>
      <c r="F2673" s="50" t="s">
        <v>15</v>
      </c>
      <c r="G2673" s="62">
        <v>10000</v>
      </c>
      <c r="H2673" s="401">
        <v>2000</v>
      </c>
      <c r="I2673" s="215">
        <v>200</v>
      </c>
    </row>
    <row r="2674" spans="1:9" ht="36" customHeight="1" x14ac:dyDescent="0.25">
      <c r="A2674" s="872"/>
      <c r="B2674" s="649" t="s">
        <v>6710</v>
      </c>
      <c r="C2674" s="649"/>
      <c r="D2674" s="649"/>
      <c r="E2674" s="649"/>
      <c r="F2674" s="649"/>
      <c r="G2674" s="649"/>
      <c r="H2674" s="214"/>
      <c r="I2674" s="215"/>
    </row>
    <row r="2675" spans="1:9" ht="30" x14ac:dyDescent="0.25">
      <c r="A2675" s="872"/>
      <c r="B2675" s="142" t="s">
        <v>5652</v>
      </c>
      <c r="C2675" s="142" t="s">
        <v>6711</v>
      </c>
      <c r="D2675" s="142" t="s">
        <v>5289</v>
      </c>
      <c r="E2675" s="523" t="s">
        <v>3135</v>
      </c>
      <c r="F2675" s="142" t="s">
        <v>121</v>
      </c>
      <c r="G2675" s="423">
        <v>43120</v>
      </c>
      <c r="H2675" s="423">
        <v>43120</v>
      </c>
      <c r="I2675" s="215">
        <v>1</v>
      </c>
    </row>
    <row r="2676" spans="1:9" ht="30" x14ac:dyDescent="0.25">
      <c r="A2676" s="872"/>
      <c r="B2676" s="536" t="s">
        <v>5622</v>
      </c>
      <c r="C2676" s="536" t="s">
        <v>6755</v>
      </c>
      <c r="D2676" s="536" t="s">
        <v>5491</v>
      </c>
      <c r="E2676" s="536" t="s">
        <v>14</v>
      </c>
      <c r="F2676" s="536" t="s">
        <v>121</v>
      </c>
      <c r="G2676" s="536">
        <v>700000</v>
      </c>
      <c r="H2676" s="536">
        <v>700000</v>
      </c>
      <c r="I2676" s="215">
        <v>1</v>
      </c>
    </row>
    <row r="2677" spans="1:9" ht="30" x14ac:dyDescent="0.25">
      <c r="A2677" s="872"/>
      <c r="B2677" s="536" t="s">
        <v>5622</v>
      </c>
      <c r="C2677" s="536" t="s">
        <v>6756</v>
      </c>
      <c r="D2677" s="536" t="s">
        <v>5491</v>
      </c>
      <c r="E2677" s="536" t="s">
        <v>14</v>
      </c>
      <c r="F2677" s="536" t="s">
        <v>121</v>
      </c>
      <c r="G2677" s="536">
        <v>700000</v>
      </c>
      <c r="H2677" s="536">
        <v>700000</v>
      </c>
      <c r="I2677" s="215">
        <v>1</v>
      </c>
    </row>
    <row r="2678" spans="1:9" ht="30" x14ac:dyDescent="0.25">
      <c r="A2678" s="872"/>
      <c r="B2678" s="536" t="s">
        <v>5622</v>
      </c>
      <c r="C2678" s="536" t="s">
        <v>6757</v>
      </c>
      <c r="D2678" s="536" t="s">
        <v>5491</v>
      </c>
      <c r="E2678" s="536" t="s">
        <v>14</v>
      </c>
      <c r="F2678" s="536" t="s">
        <v>121</v>
      </c>
      <c r="G2678" s="536">
        <v>700000</v>
      </c>
      <c r="H2678" s="536">
        <v>700000</v>
      </c>
      <c r="I2678" s="215">
        <v>1</v>
      </c>
    </row>
    <row r="2679" spans="1:9" ht="29.25" customHeight="1" x14ac:dyDescent="0.25">
      <c r="A2679" s="872"/>
      <c r="B2679" s="649" t="s">
        <v>5771</v>
      </c>
      <c r="C2679" s="649"/>
      <c r="D2679" s="649"/>
      <c r="E2679" s="649"/>
      <c r="F2679" s="649"/>
      <c r="G2679" s="649"/>
      <c r="H2679" s="214"/>
      <c r="I2679" s="215"/>
    </row>
    <row r="2680" spans="1:9" x14ac:dyDescent="0.25">
      <c r="A2680" s="872"/>
      <c r="B2680" s="644" t="s">
        <v>11</v>
      </c>
      <c r="C2680" s="779"/>
      <c r="D2680" s="779"/>
      <c r="E2680" s="779"/>
      <c r="F2680" s="779"/>
      <c r="G2680" s="780"/>
    </row>
    <row r="2681" spans="1:9" x14ac:dyDescent="0.25">
      <c r="A2681" s="872"/>
      <c r="B2681" s="644">
        <v>5129</v>
      </c>
      <c r="C2681" s="141" t="s">
        <v>7200</v>
      </c>
      <c r="D2681" s="141" t="s">
        <v>4068</v>
      </c>
      <c r="E2681" s="141" t="s">
        <v>14</v>
      </c>
      <c r="F2681" s="141" t="s">
        <v>15</v>
      </c>
      <c r="G2681" s="141">
        <v>150000</v>
      </c>
      <c r="H2681" s="401">
        <v>900</v>
      </c>
      <c r="I2681" s="5">
        <v>6</v>
      </c>
    </row>
    <row r="2682" spans="1:9" x14ac:dyDescent="0.25">
      <c r="A2682" s="872"/>
      <c r="B2682" s="645"/>
      <c r="C2682" s="141" t="s">
        <v>7197</v>
      </c>
      <c r="D2682" s="141" t="s">
        <v>5774</v>
      </c>
      <c r="E2682" s="141" t="s">
        <v>14</v>
      </c>
      <c r="F2682" s="141" t="s">
        <v>15</v>
      </c>
      <c r="G2682" s="141">
        <v>150000</v>
      </c>
      <c r="H2682" s="401">
        <v>150</v>
      </c>
      <c r="I2682" s="360">
        <v>1</v>
      </c>
    </row>
    <row r="2683" spans="1:9" x14ac:dyDescent="0.25">
      <c r="A2683" s="872"/>
      <c r="B2683" s="645"/>
      <c r="C2683" s="141" t="s">
        <v>7198</v>
      </c>
      <c r="D2683" s="141" t="s">
        <v>4074</v>
      </c>
      <c r="E2683" s="141" t="s">
        <v>14</v>
      </c>
      <c r="F2683" s="141" t="s">
        <v>15</v>
      </c>
      <c r="G2683" s="141">
        <v>140000</v>
      </c>
      <c r="H2683" s="401">
        <v>1260</v>
      </c>
      <c r="I2683" s="360">
        <v>9</v>
      </c>
    </row>
    <row r="2684" spans="1:9" x14ac:dyDescent="0.25">
      <c r="A2684" s="872"/>
      <c r="B2684" s="646"/>
      <c r="C2684" s="141" t="s">
        <v>7199</v>
      </c>
      <c r="D2684" s="141" t="s">
        <v>4070</v>
      </c>
      <c r="E2684" s="141" t="s">
        <v>14</v>
      </c>
      <c r="F2684" s="141" t="s">
        <v>15</v>
      </c>
      <c r="G2684" s="141">
        <v>220000</v>
      </c>
      <c r="H2684" s="401">
        <v>220</v>
      </c>
      <c r="I2684" s="360">
        <v>1</v>
      </c>
    </row>
    <row r="2685" spans="1:9" x14ac:dyDescent="0.25">
      <c r="A2685" s="872"/>
      <c r="B2685" s="781" t="s">
        <v>5695</v>
      </c>
      <c r="C2685" s="141" t="s">
        <v>5772</v>
      </c>
      <c r="D2685" s="142" t="s">
        <v>4074</v>
      </c>
      <c r="E2685" s="142" t="s">
        <v>14</v>
      </c>
      <c r="F2685" s="50" t="s">
        <v>15</v>
      </c>
      <c r="G2685" s="359">
        <v>140000</v>
      </c>
      <c r="H2685" s="338">
        <v>700</v>
      </c>
      <c r="I2685" s="360">
        <v>5</v>
      </c>
    </row>
    <row r="2686" spans="1:9" x14ac:dyDescent="0.25">
      <c r="A2686" s="872"/>
      <c r="B2686" s="782"/>
      <c r="C2686" s="141" t="s">
        <v>5777</v>
      </c>
      <c r="D2686" s="142" t="s">
        <v>4068</v>
      </c>
      <c r="E2686" s="142" t="s">
        <v>14</v>
      </c>
      <c r="F2686" s="50" t="s">
        <v>15</v>
      </c>
      <c r="G2686" s="359">
        <v>150000</v>
      </c>
      <c r="H2686" s="338">
        <v>600</v>
      </c>
      <c r="I2686" s="215">
        <v>4</v>
      </c>
    </row>
    <row r="2687" spans="1:9" x14ac:dyDescent="0.25">
      <c r="A2687" s="872"/>
      <c r="B2687" s="783"/>
      <c r="C2687" s="141" t="s">
        <v>5773</v>
      </c>
      <c r="D2687" s="142" t="s">
        <v>5774</v>
      </c>
      <c r="E2687" s="142" t="s">
        <v>14</v>
      </c>
      <c r="F2687" s="50" t="s">
        <v>15</v>
      </c>
      <c r="G2687" s="359">
        <v>150000</v>
      </c>
      <c r="H2687" s="338">
        <v>150</v>
      </c>
      <c r="I2687" s="360">
        <v>1</v>
      </c>
    </row>
    <row r="2688" spans="1:9" ht="36" customHeight="1" x14ac:dyDescent="0.25">
      <c r="A2688" s="872"/>
      <c r="B2688" s="649" t="s">
        <v>7171</v>
      </c>
      <c r="C2688" s="649"/>
      <c r="D2688" s="649"/>
      <c r="E2688" s="649"/>
      <c r="F2688" s="649"/>
      <c r="G2688" s="649"/>
      <c r="H2688" s="633"/>
      <c r="I2688" s="360"/>
    </row>
    <row r="2689" spans="1:9" x14ac:dyDescent="0.25">
      <c r="A2689" s="872"/>
      <c r="B2689" s="632"/>
      <c r="C2689" s="141"/>
      <c r="D2689" s="650" t="s">
        <v>11</v>
      </c>
      <c r="E2689" s="650"/>
      <c r="F2689" s="650"/>
      <c r="G2689" s="650"/>
      <c r="H2689" s="650"/>
      <c r="I2689" s="650"/>
    </row>
    <row r="2690" spans="1:9" x14ac:dyDescent="0.25">
      <c r="A2690" s="872"/>
      <c r="B2690" s="141" t="s">
        <v>6321</v>
      </c>
      <c r="C2690" s="141" t="s">
        <v>7172</v>
      </c>
      <c r="D2690" s="141" t="s">
        <v>5639</v>
      </c>
      <c r="E2690" s="142" t="s">
        <v>14</v>
      </c>
      <c r="F2690" s="50" t="s">
        <v>15</v>
      </c>
      <c r="G2690" s="631">
        <v>10000</v>
      </c>
      <c r="H2690" s="634">
        <v>1500</v>
      </c>
      <c r="I2690" s="360">
        <v>150</v>
      </c>
    </row>
    <row r="2691" spans="1:9" x14ac:dyDescent="0.25">
      <c r="A2691" s="872"/>
      <c r="B2691" s="777" t="s">
        <v>299</v>
      </c>
      <c r="C2691" s="777"/>
      <c r="D2691" s="777"/>
      <c r="E2691" s="777"/>
      <c r="F2691" s="777"/>
      <c r="G2691" s="777"/>
      <c r="H2691" s="2">
        <v>55233000</v>
      </c>
      <c r="I2691" s="2"/>
    </row>
    <row r="2692" spans="1:9" ht="30" customHeight="1" x14ac:dyDescent="0.25">
      <c r="A2692" s="872"/>
      <c r="B2692" s="749" t="s">
        <v>118</v>
      </c>
      <c r="C2692" s="750"/>
      <c r="D2692" s="750"/>
      <c r="E2692" s="750"/>
      <c r="F2692" s="750"/>
      <c r="G2692" s="751"/>
      <c r="H2692" s="72">
        <v>55233000</v>
      </c>
      <c r="I2692" s="72"/>
    </row>
    <row r="2693" spans="1:9" s="8" customFormat="1" ht="30" x14ac:dyDescent="0.25">
      <c r="A2693" s="872"/>
      <c r="B2693" s="15">
        <v>4215</v>
      </c>
      <c r="C2693" s="139">
        <v>66511120</v>
      </c>
      <c r="D2693" s="140" t="s">
        <v>300</v>
      </c>
      <c r="E2693" s="15" t="s">
        <v>149</v>
      </c>
      <c r="F2693" s="15" t="s">
        <v>121</v>
      </c>
      <c r="G2693" s="16">
        <v>55233000</v>
      </c>
      <c r="H2693" s="16">
        <v>55233000</v>
      </c>
      <c r="I2693" s="16">
        <v>1</v>
      </c>
    </row>
    <row r="2694" spans="1:9" x14ac:dyDescent="0.25">
      <c r="A2694" s="872"/>
      <c r="B2694" s="777" t="s">
        <v>917</v>
      </c>
      <c r="C2694" s="777"/>
      <c r="D2694" s="777"/>
      <c r="E2694" s="777"/>
      <c r="F2694" s="777"/>
      <c r="G2694" s="777"/>
      <c r="H2694" s="2">
        <v>220649987</v>
      </c>
      <c r="I2694" s="2"/>
    </row>
    <row r="2695" spans="1:9" ht="30" customHeight="1" x14ac:dyDescent="0.25">
      <c r="A2695" s="872"/>
      <c r="B2695" s="749" t="s">
        <v>154</v>
      </c>
      <c r="C2695" s="750"/>
      <c r="D2695" s="750"/>
      <c r="E2695" s="750"/>
      <c r="F2695" s="750"/>
      <c r="G2695" s="751"/>
      <c r="H2695" s="72">
        <v>216981588</v>
      </c>
      <c r="I2695" s="72"/>
    </row>
    <row r="2696" spans="1:9" s="8" customFormat="1" ht="45" x14ac:dyDescent="0.25">
      <c r="A2696" s="872"/>
      <c r="B2696" s="15">
        <v>4251</v>
      </c>
      <c r="C2696" s="139">
        <v>45221142</v>
      </c>
      <c r="D2696" s="140" t="s">
        <v>918</v>
      </c>
      <c r="E2696" s="15" t="s">
        <v>149</v>
      </c>
      <c r="F2696" s="15" t="s">
        <v>121</v>
      </c>
      <c r="G2696" s="16">
        <v>9796080</v>
      </c>
      <c r="H2696" s="16">
        <v>9796080</v>
      </c>
      <c r="I2696" s="16">
        <v>1</v>
      </c>
    </row>
    <row r="2697" spans="1:9" ht="45" x14ac:dyDescent="0.25">
      <c r="A2697" s="872"/>
      <c r="B2697" s="12"/>
      <c r="C2697" s="141" t="s">
        <v>919</v>
      </c>
      <c r="D2697" s="142" t="s">
        <v>920</v>
      </c>
      <c r="E2697" s="12" t="s">
        <v>149</v>
      </c>
      <c r="F2697" s="12" t="s">
        <v>121</v>
      </c>
      <c r="G2697" s="14">
        <v>66633600</v>
      </c>
      <c r="H2697" s="14">
        <v>66633600</v>
      </c>
      <c r="I2697" s="14">
        <v>1</v>
      </c>
    </row>
    <row r="2698" spans="1:9" s="8" customFormat="1" ht="30" x14ac:dyDescent="0.25">
      <c r="A2698" s="872"/>
      <c r="B2698" s="15"/>
      <c r="C2698" s="139">
        <v>45231172</v>
      </c>
      <c r="D2698" s="140" t="s">
        <v>921</v>
      </c>
      <c r="E2698" s="15" t="s">
        <v>149</v>
      </c>
      <c r="F2698" s="15" t="s">
        <v>121</v>
      </c>
      <c r="G2698" s="16">
        <v>19600000</v>
      </c>
      <c r="H2698" s="16">
        <v>19600000</v>
      </c>
      <c r="I2698" s="16">
        <v>1</v>
      </c>
    </row>
    <row r="2699" spans="1:9" ht="30" x14ac:dyDescent="0.25">
      <c r="A2699" s="872"/>
      <c r="B2699" s="12"/>
      <c r="C2699" s="141" t="s">
        <v>922</v>
      </c>
      <c r="D2699" s="142" t="s">
        <v>167</v>
      </c>
      <c r="E2699" s="12" t="s">
        <v>149</v>
      </c>
      <c r="F2699" s="12" t="s">
        <v>121</v>
      </c>
      <c r="G2699" s="14">
        <v>119971908</v>
      </c>
      <c r="H2699" s="14">
        <v>119971908</v>
      </c>
      <c r="I2699" s="14">
        <v>1</v>
      </c>
    </row>
    <row r="2700" spans="1:9" ht="45" x14ac:dyDescent="0.25">
      <c r="A2700" s="872"/>
      <c r="B2700" s="12">
        <v>5112</v>
      </c>
      <c r="C2700" s="141" t="s">
        <v>6977</v>
      </c>
      <c r="D2700" s="142" t="s">
        <v>923</v>
      </c>
      <c r="E2700" s="12" t="s">
        <v>126</v>
      </c>
      <c r="F2700" s="12" t="s">
        <v>121</v>
      </c>
      <c r="G2700" s="571">
        <v>979.68200000000002</v>
      </c>
      <c r="H2700" s="571">
        <v>979.68200000000002</v>
      </c>
      <c r="I2700" s="14">
        <v>1</v>
      </c>
    </row>
    <row r="2701" spans="1:9" ht="30" customHeight="1" x14ac:dyDescent="0.25">
      <c r="A2701" s="872"/>
      <c r="B2701" s="749" t="s">
        <v>118</v>
      </c>
      <c r="C2701" s="750"/>
      <c r="D2701" s="750"/>
      <c r="E2701" s="750"/>
      <c r="F2701" s="750"/>
      <c r="G2701" s="751"/>
      <c r="H2701" s="72">
        <v>3668399</v>
      </c>
      <c r="I2701" s="72"/>
    </row>
    <row r="2702" spans="1:9" s="8" customFormat="1" ht="30" x14ac:dyDescent="0.25">
      <c r="A2702" s="872"/>
      <c r="B2702" s="15">
        <v>4251</v>
      </c>
      <c r="C2702" s="139">
        <v>71351540</v>
      </c>
      <c r="D2702" s="140" t="s">
        <v>924</v>
      </c>
      <c r="E2702" s="15" t="s">
        <v>149</v>
      </c>
      <c r="F2702" s="15" t="s">
        <v>121</v>
      </c>
      <c r="G2702" s="16">
        <v>1221479</v>
      </c>
      <c r="H2702" s="16">
        <v>1221479</v>
      </c>
      <c r="I2702" s="16">
        <v>1</v>
      </c>
    </row>
    <row r="2703" spans="1:9" s="8" customFormat="1" ht="30" x14ac:dyDescent="0.25">
      <c r="A2703" s="872"/>
      <c r="B2703" s="15"/>
      <c r="C2703" s="139">
        <v>71351540</v>
      </c>
      <c r="D2703" s="140" t="s">
        <v>925</v>
      </c>
      <c r="E2703" s="15" t="s">
        <v>149</v>
      </c>
      <c r="F2703" s="15" t="s">
        <v>121</v>
      </c>
      <c r="G2703" s="16">
        <v>1827000</v>
      </c>
      <c r="H2703" s="16">
        <v>1827000</v>
      </c>
      <c r="I2703" s="16">
        <v>1</v>
      </c>
    </row>
    <row r="2704" spans="1:9" s="8" customFormat="1" ht="30" x14ac:dyDescent="0.25">
      <c r="A2704" s="872"/>
      <c r="B2704" s="15"/>
      <c r="C2704" s="139">
        <v>71351540</v>
      </c>
      <c r="D2704" s="140" t="s">
        <v>926</v>
      </c>
      <c r="E2704" s="15" t="s">
        <v>149</v>
      </c>
      <c r="F2704" s="15" t="s">
        <v>121</v>
      </c>
      <c r="G2704" s="16">
        <v>400000</v>
      </c>
      <c r="H2704" s="16">
        <v>400000</v>
      </c>
      <c r="I2704" s="16">
        <v>1</v>
      </c>
    </row>
    <row r="2705" spans="1:9" s="8" customFormat="1" ht="30" x14ac:dyDescent="0.25">
      <c r="A2705" s="872"/>
      <c r="B2705" s="15"/>
      <c r="C2705" s="139">
        <v>71351540</v>
      </c>
      <c r="D2705" s="140" t="s">
        <v>927</v>
      </c>
      <c r="E2705" s="15" t="s">
        <v>149</v>
      </c>
      <c r="F2705" s="15" t="s">
        <v>121</v>
      </c>
      <c r="G2705" s="16">
        <v>199920</v>
      </c>
      <c r="H2705" s="16">
        <v>199920</v>
      </c>
      <c r="I2705" s="16">
        <v>1</v>
      </c>
    </row>
    <row r="2706" spans="1:9" s="8" customFormat="1" ht="30" x14ac:dyDescent="0.25">
      <c r="A2706" s="872"/>
      <c r="B2706" s="15">
        <v>5112</v>
      </c>
      <c r="C2706" s="139">
        <v>71351540</v>
      </c>
      <c r="D2706" s="140" t="s">
        <v>928</v>
      </c>
      <c r="E2706" s="15" t="s">
        <v>149</v>
      </c>
      <c r="F2706" s="15" t="s">
        <v>121</v>
      </c>
      <c r="G2706" s="16">
        <v>20000</v>
      </c>
      <c r="H2706" s="16">
        <v>20000</v>
      </c>
      <c r="I2706" s="16">
        <v>1</v>
      </c>
    </row>
    <row r="2707" spans="1:9" x14ac:dyDescent="0.25">
      <c r="A2707" s="872"/>
      <c r="B2707" s="777" t="s">
        <v>929</v>
      </c>
      <c r="C2707" s="777"/>
      <c r="D2707" s="777"/>
      <c r="E2707" s="777"/>
      <c r="F2707" s="777"/>
      <c r="G2707" s="777"/>
      <c r="H2707" s="2">
        <v>30000000</v>
      </c>
      <c r="I2707" s="2"/>
    </row>
    <row r="2708" spans="1:9" ht="30" x14ac:dyDescent="0.25">
      <c r="A2708" s="872"/>
      <c r="B2708" s="13" t="s">
        <v>154</v>
      </c>
      <c r="C2708" s="138"/>
      <c r="D2708" s="138"/>
      <c r="E2708" s="13"/>
      <c r="F2708" s="13"/>
      <c r="G2708" s="72"/>
      <c r="H2708" s="72">
        <v>19600000</v>
      </c>
      <c r="I2708" s="72"/>
    </row>
    <row r="2709" spans="1:9" ht="45" x14ac:dyDescent="0.25">
      <c r="A2709" s="872"/>
      <c r="B2709" s="12">
        <v>4861</v>
      </c>
      <c r="C2709" s="141" t="s">
        <v>930</v>
      </c>
      <c r="D2709" s="142" t="s">
        <v>931</v>
      </c>
      <c r="E2709" s="12" t="s">
        <v>149</v>
      </c>
      <c r="F2709" s="12" t="s">
        <v>121</v>
      </c>
      <c r="G2709" s="14">
        <v>19600000</v>
      </c>
      <c r="H2709" s="14">
        <v>19600000</v>
      </c>
      <c r="I2709" s="14">
        <v>1</v>
      </c>
    </row>
    <row r="2710" spans="1:9" ht="30" x14ac:dyDescent="0.25">
      <c r="A2710" s="872"/>
      <c r="B2710" s="13" t="s">
        <v>118</v>
      </c>
      <c r="C2710" s="138"/>
      <c r="D2710" s="138"/>
      <c r="E2710" s="13"/>
      <c r="F2710" s="13"/>
      <c r="G2710" s="72"/>
      <c r="H2710" s="72">
        <v>10400000</v>
      </c>
      <c r="I2710" s="72"/>
    </row>
    <row r="2711" spans="1:9" ht="30" x14ac:dyDescent="0.25">
      <c r="A2711" s="872"/>
      <c r="B2711" s="12">
        <v>4861</v>
      </c>
      <c r="C2711" s="141" t="s">
        <v>932</v>
      </c>
      <c r="D2711" s="142" t="s">
        <v>213</v>
      </c>
      <c r="E2711" s="12" t="s">
        <v>149</v>
      </c>
      <c r="F2711" s="12" t="s">
        <v>121</v>
      </c>
      <c r="G2711" s="14">
        <v>10000000</v>
      </c>
      <c r="H2711" s="14">
        <v>10000000</v>
      </c>
      <c r="I2711" s="14">
        <v>1</v>
      </c>
    </row>
    <row r="2712" spans="1:9" s="8" customFormat="1" ht="45" x14ac:dyDescent="0.25">
      <c r="A2712" s="872"/>
      <c r="B2712" s="15"/>
      <c r="C2712" s="139">
        <v>71351540</v>
      </c>
      <c r="D2712" s="140" t="s">
        <v>933</v>
      </c>
      <c r="E2712" s="15" t="s">
        <v>149</v>
      </c>
      <c r="F2712" s="15" t="s">
        <v>121</v>
      </c>
      <c r="G2712" s="16">
        <v>400000</v>
      </c>
      <c r="H2712" s="16">
        <v>400000</v>
      </c>
      <c r="I2712" s="16">
        <v>1</v>
      </c>
    </row>
    <row r="2713" spans="1:9" x14ac:dyDescent="0.25">
      <c r="A2713" s="872"/>
      <c r="B2713" s="777" t="s">
        <v>642</v>
      </c>
      <c r="C2713" s="777"/>
      <c r="D2713" s="777"/>
      <c r="E2713" s="777"/>
      <c r="F2713" s="777"/>
      <c r="G2713" s="777"/>
      <c r="H2713" s="2">
        <v>1820000</v>
      </c>
      <c r="I2713" s="2"/>
    </row>
    <row r="2714" spans="1:9" ht="30" x14ac:dyDescent="0.25">
      <c r="A2714" s="872"/>
      <c r="B2714" s="13" t="s">
        <v>118</v>
      </c>
      <c r="C2714" s="138"/>
      <c r="D2714" s="138"/>
      <c r="E2714" s="13"/>
      <c r="F2714" s="13"/>
      <c r="G2714" s="72"/>
      <c r="H2714" s="72">
        <v>1820000</v>
      </c>
      <c r="I2714" s="72"/>
    </row>
    <row r="2715" spans="1:9" x14ac:dyDescent="0.25">
      <c r="A2715" s="872"/>
      <c r="B2715" s="12">
        <v>4239</v>
      </c>
      <c r="C2715" s="141" t="s">
        <v>934</v>
      </c>
      <c r="D2715" s="142" t="s">
        <v>294</v>
      </c>
      <c r="E2715" s="12" t="s">
        <v>120</v>
      </c>
      <c r="F2715" s="12" t="s">
        <v>121</v>
      </c>
      <c r="G2715" s="14">
        <v>1820000</v>
      </c>
      <c r="H2715" s="14">
        <v>1820000</v>
      </c>
      <c r="I2715" s="14">
        <v>1</v>
      </c>
    </row>
    <row r="2716" spans="1:9" ht="30" x14ac:dyDescent="0.25">
      <c r="A2716" s="872"/>
      <c r="B2716" s="194" t="s">
        <v>301</v>
      </c>
      <c r="C2716" s="194"/>
      <c r="D2716" s="194"/>
      <c r="E2716" s="194"/>
      <c r="F2716" s="194"/>
      <c r="G2716" s="191"/>
      <c r="H2716" s="191">
        <v>811230960</v>
      </c>
      <c r="I2716" s="191"/>
    </row>
    <row r="2717" spans="1:9" x14ac:dyDescent="0.25">
      <c r="B2717" s="21"/>
      <c r="C2717" s="137"/>
      <c r="D2717" s="137"/>
      <c r="E2717" s="21"/>
      <c r="F2717" s="21"/>
      <c r="G2717" s="22"/>
      <c r="H2717" s="22"/>
      <c r="I2717" s="22"/>
    </row>
    <row r="2718" spans="1:9" ht="38.25" customHeight="1" x14ac:dyDescent="0.25">
      <c r="A2718" s="872" t="s">
        <v>5271</v>
      </c>
      <c r="B2718" s="774" t="s">
        <v>935</v>
      </c>
      <c r="C2718" s="774"/>
      <c r="D2718" s="774"/>
      <c r="E2718" s="774"/>
      <c r="F2718" s="774"/>
      <c r="G2718" s="774"/>
      <c r="H2718" s="774"/>
      <c r="I2718" s="774"/>
    </row>
    <row r="2719" spans="1:9" x14ac:dyDescent="0.25">
      <c r="A2719" s="872"/>
      <c r="B2719" s="13"/>
      <c r="C2719" s="138"/>
      <c r="D2719" s="138"/>
      <c r="E2719" s="13"/>
      <c r="F2719" s="13"/>
      <c r="G2719" s="72"/>
      <c r="H2719" s="72"/>
      <c r="I2719" s="72"/>
    </row>
    <row r="2720" spans="1:9" x14ac:dyDescent="0.25">
      <c r="A2720" s="872"/>
      <c r="B2720" s="650" t="s">
        <v>1</v>
      </c>
      <c r="C2720" s="670" t="s">
        <v>2</v>
      </c>
      <c r="D2720" s="670"/>
      <c r="E2720" s="650" t="s">
        <v>3</v>
      </c>
      <c r="F2720" s="650" t="s">
        <v>4</v>
      </c>
      <c r="G2720" s="671" t="s">
        <v>5</v>
      </c>
      <c r="H2720" s="671" t="s">
        <v>6</v>
      </c>
      <c r="I2720" s="671" t="s">
        <v>7</v>
      </c>
    </row>
    <row r="2721" spans="1:9" ht="60" x14ac:dyDescent="0.25">
      <c r="A2721" s="872"/>
      <c r="B2721" s="650"/>
      <c r="C2721" s="138" t="s">
        <v>8</v>
      </c>
      <c r="D2721" s="138" t="s">
        <v>9</v>
      </c>
      <c r="E2721" s="650"/>
      <c r="F2721" s="650"/>
      <c r="G2721" s="671"/>
      <c r="H2721" s="671"/>
      <c r="I2721" s="671"/>
    </row>
    <row r="2722" spans="1:9" x14ac:dyDescent="0.25">
      <c r="A2722" s="872"/>
      <c r="B2722" s="13"/>
      <c r="C2722" s="138">
        <v>1</v>
      </c>
      <c r="D2722" s="138">
        <v>2</v>
      </c>
      <c r="E2722" s="13">
        <v>3</v>
      </c>
      <c r="F2722" s="13">
        <v>4</v>
      </c>
      <c r="G2722" s="72">
        <v>5</v>
      </c>
      <c r="H2722" s="72">
        <v>6</v>
      </c>
      <c r="I2722" s="72">
        <v>7</v>
      </c>
    </row>
    <row r="2723" spans="1:9" x14ac:dyDescent="0.25">
      <c r="A2723" s="872"/>
      <c r="B2723" s="649" t="s">
        <v>6331</v>
      </c>
      <c r="C2723" s="649"/>
      <c r="D2723" s="649"/>
      <c r="E2723" s="649"/>
      <c r="F2723" s="649"/>
      <c r="G2723" s="649"/>
      <c r="H2723" s="327"/>
      <c r="I2723" s="327"/>
    </row>
    <row r="2724" spans="1:9" x14ac:dyDescent="0.25">
      <c r="A2724" s="872"/>
      <c r="B2724" s="650" t="s">
        <v>11</v>
      </c>
      <c r="C2724" s="650"/>
      <c r="D2724" s="650"/>
      <c r="E2724" s="650"/>
      <c r="F2724" s="650"/>
      <c r="G2724" s="650"/>
      <c r="H2724" s="414"/>
    </row>
    <row r="2725" spans="1:9" x14ac:dyDescent="0.25">
      <c r="A2725" s="872"/>
      <c r="B2725" s="784" t="s">
        <v>6328</v>
      </c>
      <c r="C2725" s="141" t="s">
        <v>6485</v>
      </c>
      <c r="D2725" s="141" t="s">
        <v>6486</v>
      </c>
      <c r="E2725" s="141" t="s">
        <v>14</v>
      </c>
      <c r="F2725" s="141" t="s">
        <v>15</v>
      </c>
      <c r="G2725" s="359">
        <v>3000</v>
      </c>
      <c r="H2725" s="338">
        <v>21</v>
      </c>
      <c r="I2725" s="141">
        <v>7</v>
      </c>
    </row>
    <row r="2726" spans="1:9" x14ac:dyDescent="0.25">
      <c r="A2726" s="872"/>
      <c r="B2726" s="785"/>
      <c r="C2726" s="141" t="s">
        <v>6487</v>
      </c>
      <c r="D2726" s="141" t="s">
        <v>19</v>
      </c>
      <c r="E2726" s="141" t="s">
        <v>14</v>
      </c>
      <c r="F2726" s="141" t="s">
        <v>15</v>
      </c>
      <c r="G2726" s="359">
        <v>200</v>
      </c>
      <c r="H2726" s="338">
        <v>10</v>
      </c>
      <c r="I2726" s="141">
        <v>50</v>
      </c>
    </row>
    <row r="2727" spans="1:9" x14ac:dyDescent="0.25">
      <c r="A2727" s="872"/>
      <c r="B2727" s="785"/>
      <c r="C2727" s="141" t="s">
        <v>6488</v>
      </c>
      <c r="D2727" s="141" t="s">
        <v>21</v>
      </c>
      <c r="E2727" s="141" t="s">
        <v>14</v>
      </c>
      <c r="F2727" s="141" t="s">
        <v>15</v>
      </c>
      <c r="G2727" s="359">
        <v>30</v>
      </c>
      <c r="H2727" s="338">
        <v>1.05</v>
      </c>
      <c r="I2727" s="141">
        <v>35</v>
      </c>
    </row>
    <row r="2728" spans="1:9" x14ac:dyDescent="0.25">
      <c r="A2728" s="872"/>
      <c r="B2728" s="785"/>
      <c r="C2728" s="141" t="s">
        <v>6489</v>
      </c>
      <c r="D2728" s="141" t="s">
        <v>6490</v>
      </c>
      <c r="E2728" s="141" t="s">
        <v>14</v>
      </c>
      <c r="F2728" s="141" t="s">
        <v>15</v>
      </c>
      <c r="G2728" s="359">
        <v>300</v>
      </c>
      <c r="H2728" s="338">
        <v>4.5</v>
      </c>
      <c r="I2728" s="141">
        <v>15</v>
      </c>
    </row>
    <row r="2729" spans="1:9" ht="30" x14ac:dyDescent="0.25">
      <c r="A2729" s="872"/>
      <c r="B2729" s="785"/>
      <c r="C2729" s="141" t="s">
        <v>6491</v>
      </c>
      <c r="D2729" s="141" t="s">
        <v>6251</v>
      </c>
      <c r="E2729" s="141" t="s">
        <v>14</v>
      </c>
      <c r="F2729" s="141" t="s">
        <v>15</v>
      </c>
      <c r="G2729" s="359">
        <v>590</v>
      </c>
      <c r="H2729" s="338">
        <v>17.11</v>
      </c>
      <c r="I2729" s="141">
        <v>29</v>
      </c>
    </row>
    <row r="2730" spans="1:9" x14ac:dyDescent="0.25">
      <c r="A2730" s="872"/>
      <c r="B2730" s="785"/>
      <c r="C2730" s="141" t="s">
        <v>6492</v>
      </c>
      <c r="D2730" s="141" t="s">
        <v>6493</v>
      </c>
      <c r="E2730" s="141" t="s">
        <v>14</v>
      </c>
      <c r="F2730" s="141" t="s">
        <v>15</v>
      </c>
      <c r="G2730" s="359">
        <v>3000</v>
      </c>
      <c r="H2730" s="338">
        <v>27</v>
      </c>
      <c r="I2730" s="141">
        <v>9</v>
      </c>
    </row>
    <row r="2731" spans="1:9" x14ac:dyDescent="0.25">
      <c r="A2731" s="872"/>
      <c r="B2731" s="785"/>
      <c r="C2731" s="141" t="s">
        <v>6494</v>
      </c>
      <c r="D2731" s="141" t="s">
        <v>6495</v>
      </c>
      <c r="E2731" s="141" t="s">
        <v>14</v>
      </c>
      <c r="F2731" s="141" t="s">
        <v>30</v>
      </c>
      <c r="G2731" s="359">
        <v>120</v>
      </c>
      <c r="H2731" s="338">
        <v>7.44</v>
      </c>
      <c r="I2731" s="141">
        <v>62</v>
      </c>
    </row>
    <row r="2732" spans="1:9" ht="30" x14ac:dyDescent="0.25">
      <c r="A2732" s="872"/>
      <c r="B2732" s="785"/>
      <c r="C2732" s="141" t="s">
        <v>6496</v>
      </c>
      <c r="D2732" s="141" t="s">
        <v>36</v>
      </c>
      <c r="E2732" s="141" t="s">
        <v>14</v>
      </c>
      <c r="F2732" s="141" t="s">
        <v>15</v>
      </c>
      <c r="G2732" s="359">
        <v>9</v>
      </c>
      <c r="H2732" s="338">
        <v>32.94</v>
      </c>
      <c r="I2732" s="141">
        <v>3660</v>
      </c>
    </row>
    <row r="2733" spans="1:9" x14ac:dyDescent="0.25">
      <c r="A2733" s="872"/>
      <c r="B2733" s="785"/>
      <c r="C2733" s="141" t="s">
        <v>6497</v>
      </c>
      <c r="D2733" s="141" t="s">
        <v>46</v>
      </c>
      <c r="E2733" s="141" t="s">
        <v>14</v>
      </c>
      <c r="F2733" s="141" t="s">
        <v>15</v>
      </c>
      <c r="G2733" s="359">
        <v>2400</v>
      </c>
      <c r="H2733" s="338">
        <v>12</v>
      </c>
      <c r="I2733" s="141">
        <v>5</v>
      </c>
    </row>
    <row r="2734" spans="1:9" x14ac:dyDescent="0.25">
      <c r="A2734" s="872"/>
      <c r="B2734" s="785"/>
      <c r="C2734" s="141" t="s">
        <v>6498</v>
      </c>
      <c r="D2734" s="141" t="s">
        <v>6499</v>
      </c>
      <c r="E2734" s="141" t="s">
        <v>14</v>
      </c>
      <c r="F2734" s="141" t="s">
        <v>15</v>
      </c>
      <c r="G2734" s="359">
        <v>4000</v>
      </c>
      <c r="H2734" s="338">
        <v>8</v>
      </c>
      <c r="I2734" s="141">
        <v>2</v>
      </c>
    </row>
    <row r="2735" spans="1:9" ht="30" x14ac:dyDescent="0.25">
      <c r="A2735" s="872"/>
      <c r="B2735" s="785"/>
      <c r="C2735" s="141" t="s">
        <v>6500</v>
      </c>
      <c r="D2735" s="141" t="s">
        <v>6501</v>
      </c>
      <c r="E2735" s="141" t="s">
        <v>14</v>
      </c>
      <c r="F2735" s="141" t="s">
        <v>6245</v>
      </c>
      <c r="G2735" s="359">
        <v>1150</v>
      </c>
      <c r="H2735" s="338">
        <v>270.25</v>
      </c>
      <c r="I2735" s="141">
        <v>235</v>
      </c>
    </row>
    <row r="2736" spans="1:9" ht="30" x14ac:dyDescent="0.25">
      <c r="A2736" s="872"/>
      <c r="B2736" s="786"/>
      <c r="C2736" s="141" t="s">
        <v>6329</v>
      </c>
      <c r="D2736" s="141" t="s">
        <v>6330</v>
      </c>
      <c r="E2736" s="141" t="s">
        <v>14</v>
      </c>
      <c r="F2736" s="141" t="s">
        <v>15</v>
      </c>
      <c r="G2736" s="141">
        <v>40000</v>
      </c>
      <c r="H2736" s="141">
        <v>80000</v>
      </c>
      <c r="I2736" s="141">
        <v>2</v>
      </c>
    </row>
    <row r="2737" spans="1:9" x14ac:dyDescent="0.25">
      <c r="A2737" s="872"/>
      <c r="B2737" s="649" t="s">
        <v>5887</v>
      </c>
      <c r="C2737" s="649"/>
      <c r="D2737" s="649"/>
      <c r="E2737" s="649"/>
      <c r="F2737" s="649"/>
      <c r="G2737" s="649"/>
      <c r="H2737" s="141"/>
      <c r="I2737" s="141"/>
    </row>
    <row r="2738" spans="1:9" x14ac:dyDescent="0.25">
      <c r="A2738" s="872"/>
      <c r="B2738" s="650" t="s">
        <v>154</v>
      </c>
      <c r="C2738" s="650"/>
      <c r="D2738" s="650"/>
      <c r="E2738" s="650"/>
      <c r="F2738" s="650"/>
      <c r="G2738" s="650"/>
      <c r="H2738" s="327"/>
      <c r="I2738" s="327"/>
    </row>
    <row r="2739" spans="1:9" ht="30" x14ac:dyDescent="0.25">
      <c r="A2739" s="872"/>
      <c r="B2739" s="141">
        <v>5112</v>
      </c>
      <c r="C2739" s="141" t="s">
        <v>5712</v>
      </c>
      <c r="D2739" s="142" t="s">
        <v>4079</v>
      </c>
      <c r="E2739" s="141" t="s">
        <v>126</v>
      </c>
      <c r="F2739" s="141" t="s">
        <v>121</v>
      </c>
      <c r="G2739" s="141" t="s">
        <v>5713</v>
      </c>
      <c r="H2739" s="141" t="s">
        <v>5713</v>
      </c>
      <c r="I2739" s="141">
        <v>1</v>
      </c>
    </row>
    <row r="2740" spans="1:9" x14ac:dyDescent="0.25">
      <c r="A2740" s="872"/>
      <c r="B2740" s="649" t="s">
        <v>153</v>
      </c>
      <c r="C2740" s="649"/>
      <c r="D2740" s="649"/>
      <c r="E2740" s="649"/>
      <c r="F2740" s="649"/>
      <c r="G2740" s="649"/>
      <c r="H2740" s="2">
        <v>2407000</v>
      </c>
      <c r="I2740" s="2"/>
    </row>
    <row r="2741" spans="1:9" x14ac:dyDescent="0.25">
      <c r="A2741" s="872"/>
      <c r="B2741" s="650" t="s">
        <v>154</v>
      </c>
      <c r="C2741" s="650"/>
      <c r="D2741" s="650"/>
      <c r="E2741" s="650"/>
      <c r="F2741" s="650"/>
      <c r="G2741" s="650"/>
      <c r="H2741" s="72">
        <v>2050560</v>
      </c>
      <c r="I2741" s="72"/>
    </row>
    <row r="2742" spans="1:9" ht="30" x14ac:dyDescent="0.25">
      <c r="A2742" s="872"/>
      <c r="B2742" s="687" t="s">
        <v>6724</v>
      </c>
      <c r="C2742" s="141" t="s">
        <v>6720</v>
      </c>
      <c r="D2742" s="142" t="s">
        <v>519</v>
      </c>
      <c r="E2742" s="141" t="s">
        <v>149</v>
      </c>
      <c r="F2742" s="141" t="s">
        <v>121</v>
      </c>
      <c r="G2742" s="141">
        <v>350000</v>
      </c>
      <c r="H2742" s="141">
        <v>350000</v>
      </c>
      <c r="I2742" s="141">
        <v>1</v>
      </c>
    </row>
    <row r="2743" spans="1:9" ht="30" x14ac:dyDescent="0.25">
      <c r="A2743" s="872"/>
      <c r="B2743" s="688"/>
      <c r="C2743" s="141" t="s">
        <v>6721</v>
      </c>
      <c r="D2743" s="142" t="s">
        <v>519</v>
      </c>
      <c r="E2743" s="141" t="s">
        <v>149</v>
      </c>
      <c r="F2743" s="141" t="s">
        <v>121</v>
      </c>
      <c r="G2743" s="141">
        <v>200000</v>
      </c>
      <c r="H2743" s="141">
        <v>200000</v>
      </c>
      <c r="I2743" s="141">
        <v>1</v>
      </c>
    </row>
    <row r="2744" spans="1:9" ht="30" x14ac:dyDescent="0.25">
      <c r="A2744" s="872"/>
      <c r="B2744" s="688"/>
      <c r="C2744" s="141" t="s">
        <v>6722</v>
      </c>
      <c r="D2744" s="142" t="s">
        <v>519</v>
      </c>
      <c r="E2744" s="141" t="s">
        <v>149</v>
      </c>
      <c r="F2744" s="141" t="s">
        <v>121</v>
      </c>
      <c r="G2744" s="141">
        <v>200000</v>
      </c>
      <c r="H2744" s="141">
        <v>200000</v>
      </c>
      <c r="I2744" s="141">
        <v>1</v>
      </c>
    </row>
    <row r="2745" spans="1:9" ht="30" x14ac:dyDescent="0.25">
      <c r="A2745" s="872"/>
      <c r="B2745" s="688"/>
      <c r="C2745" s="141" t="s">
        <v>6723</v>
      </c>
      <c r="D2745" s="142" t="s">
        <v>519</v>
      </c>
      <c r="E2745" s="141" t="s">
        <v>149</v>
      </c>
      <c r="F2745" s="141" t="s">
        <v>121</v>
      </c>
      <c r="G2745" s="141">
        <v>250000</v>
      </c>
      <c r="H2745" s="141">
        <v>250000</v>
      </c>
      <c r="I2745" s="141">
        <v>1</v>
      </c>
    </row>
    <row r="2746" spans="1:9" x14ac:dyDescent="0.25">
      <c r="A2746" s="872"/>
      <c r="B2746" s="650" t="s">
        <v>118</v>
      </c>
      <c r="C2746" s="650"/>
      <c r="D2746" s="650"/>
      <c r="E2746" s="650"/>
      <c r="F2746" s="650"/>
      <c r="G2746" s="650"/>
      <c r="H2746" s="72">
        <v>356440</v>
      </c>
      <c r="I2746" s="72"/>
    </row>
    <row r="2747" spans="1:9" x14ac:dyDescent="0.25">
      <c r="A2747" s="872"/>
      <c r="B2747" s="672">
        <v>5134</v>
      </c>
      <c r="C2747" s="141" t="s">
        <v>6823</v>
      </c>
      <c r="D2747" s="141" t="s">
        <v>164</v>
      </c>
      <c r="E2747" s="141" t="s">
        <v>126</v>
      </c>
      <c r="F2747" s="141" t="s">
        <v>121</v>
      </c>
      <c r="G2747" s="141">
        <v>25000</v>
      </c>
      <c r="H2747" s="141">
        <v>25000</v>
      </c>
      <c r="I2747" s="14">
        <v>1</v>
      </c>
    </row>
    <row r="2748" spans="1:9" x14ac:dyDescent="0.25">
      <c r="A2748" s="872"/>
      <c r="B2748" s="673"/>
      <c r="C2748" s="141" t="s">
        <v>6824</v>
      </c>
      <c r="D2748" s="141" t="s">
        <v>164</v>
      </c>
      <c r="E2748" s="141" t="s">
        <v>126</v>
      </c>
      <c r="F2748" s="141" t="s">
        <v>121</v>
      </c>
      <c r="G2748" s="141">
        <v>100000</v>
      </c>
      <c r="H2748" s="141">
        <v>100000</v>
      </c>
      <c r="I2748" s="14">
        <v>1</v>
      </c>
    </row>
    <row r="2749" spans="1:9" x14ac:dyDescent="0.25">
      <c r="A2749" s="872"/>
      <c r="B2749" s="673"/>
      <c r="C2749" s="141" t="s">
        <v>6719</v>
      </c>
      <c r="D2749" s="141" t="s">
        <v>164</v>
      </c>
      <c r="E2749" s="141" t="s">
        <v>149</v>
      </c>
      <c r="F2749" s="141" t="s">
        <v>121</v>
      </c>
      <c r="G2749" s="141">
        <v>100000</v>
      </c>
      <c r="H2749" s="141">
        <v>100000</v>
      </c>
      <c r="I2749" s="141">
        <v>1</v>
      </c>
    </row>
    <row r="2750" spans="1:9" x14ac:dyDescent="0.25">
      <c r="A2750" s="872"/>
      <c r="B2750" s="674"/>
      <c r="C2750" s="141" t="s">
        <v>936</v>
      </c>
      <c r="D2750" s="142" t="s">
        <v>164</v>
      </c>
      <c r="E2750" s="12" t="s">
        <v>126</v>
      </c>
      <c r="F2750" s="12" t="s">
        <v>121</v>
      </c>
      <c r="G2750" s="14">
        <v>128600</v>
      </c>
      <c r="H2750" s="14">
        <v>128600</v>
      </c>
      <c r="I2750" s="14">
        <v>1</v>
      </c>
    </row>
    <row r="2751" spans="1:9" x14ac:dyDescent="0.25">
      <c r="A2751" s="872"/>
      <c r="B2751" s="649" t="s">
        <v>165</v>
      </c>
      <c r="C2751" s="649"/>
      <c r="D2751" s="649"/>
      <c r="E2751" s="649"/>
      <c r="F2751" s="649"/>
      <c r="G2751" s="649"/>
      <c r="H2751" s="2">
        <v>28754640</v>
      </c>
      <c r="I2751" s="2"/>
    </row>
    <row r="2752" spans="1:9" x14ac:dyDescent="0.25">
      <c r="A2752" s="872"/>
      <c r="B2752" s="650" t="s">
        <v>154</v>
      </c>
      <c r="C2752" s="650"/>
      <c r="D2752" s="650"/>
      <c r="E2752" s="650"/>
      <c r="F2752" s="650"/>
      <c r="G2752" s="650"/>
      <c r="H2752" s="72">
        <v>28179360</v>
      </c>
      <c r="I2752" s="72"/>
    </row>
    <row r="2753" spans="1:9" ht="30" x14ac:dyDescent="0.25">
      <c r="A2753" s="872"/>
      <c r="B2753" s="678">
        <v>4251</v>
      </c>
      <c r="C2753" s="141" t="s">
        <v>937</v>
      </c>
      <c r="D2753" s="142" t="s">
        <v>167</v>
      </c>
      <c r="E2753" s="12" t="s">
        <v>149</v>
      </c>
      <c r="F2753" s="12" t="s">
        <v>121</v>
      </c>
      <c r="G2753" s="14">
        <v>28179360</v>
      </c>
      <c r="H2753" s="14">
        <v>28179360</v>
      </c>
      <c r="I2753" s="14">
        <v>1</v>
      </c>
    </row>
    <row r="2754" spans="1:9" x14ac:dyDescent="0.25">
      <c r="A2754" s="872"/>
      <c r="B2754" s="650" t="s">
        <v>118</v>
      </c>
      <c r="C2754" s="650"/>
      <c r="D2754" s="650"/>
      <c r="E2754" s="650"/>
      <c r="F2754" s="650"/>
      <c r="G2754" s="650"/>
      <c r="H2754" s="72">
        <v>575280</v>
      </c>
      <c r="I2754" s="72"/>
    </row>
    <row r="2755" spans="1:9" s="8" customFormat="1" ht="45" x14ac:dyDescent="0.25">
      <c r="A2755" s="872"/>
      <c r="B2755" s="711">
        <v>4251</v>
      </c>
      <c r="C2755" s="139">
        <v>71351540</v>
      </c>
      <c r="D2755" s="140" t="s">
        <v>938</v>
      </c>
      <c r="E2755" s="15" t="s">
        <v>149</v>
      </c>
      <c r="F2755" s="15" t="s">
        <v>121</v>
      </c>
      <c r="G2755" s="16">
        <v>575280</v>
      </c>
      <c r="H2755" s="16">
        <v>575280</v>
      </c>
      <c r="I2755" s="16">
        <v>1</v>
      </c>
    </row>
    <row r="2756" spans="1:9" x14ac:dyDescent="0.25">
      <c r="A2756" s="872"/>
      <c r="B2756" s="649" t="s">
        <v>169</v>
      </c>
      <c r="C2756" s="649"/>
      <c r="D2756" s="649"/>
      <c r="E2756" s="649"/>
      <c r="F2756" s="649"/>
      <c r="G2756" s="649"/>
      <c r="H2756" s="2">
        <v>5099760</v>
      </c>
      <c r="I2756" s="2"/>
    </row>
    <row r="2757" spans="1:9" x14ac:dyDescent="0.25">
      <c r="A2757" s="872"/>
      <c r="B2757" s="650" t="s">
        <v>154</v>
      </c>
      <c r="C2757" s="650"/>
      <c r="D2757" s="650"/>
      <c r="E2757" s="650"/>
      <c r="F2757" s="650"/>
      <c r="G2757" s="650"/>
      <c r="H2757" s="72">
        <v>4997760</v>
      </c>
      <c r="I2757" s="72"/>
    </row>
    <row r="2758" spans="1:9" ht="30" x14ac:dyDescent="0.25">
      <c r="A2758" s="872"/>
      <c r="B2758" s="678">
        <v>4251</v>
      </c>
      <c r="C2758" s="141" t="s">
        <v>939</v>
      </c>
      <c r="D2758" s="142" t="s">
        <v>529</v>
      </c>
      <c r="E2758" s="12" t="s">
        <v>126</v>
      </c>
      <c r="F2758" s="12" t="s">
        <v>121</v>
      </c>
      <c r="G2758" s="14">
        <v>4997760</v>
      </c>
      <c r="H2758" s="14">
        <v>4997760</v>
      </c>
      <c r="I2758" s="14">
        <v>1</v>
      </c>
    </row>
    <row r="2759" spans="1:9" x14ac:dyDescent="0.25">
      <c r="A2759" s="872"/>
      <c r="B2759" s="650" t="s">
        <v>118</v>
      </c>
      <c r="C2759" s="650"/>
      <c r="D2759" s="650"/>
      <c r="E2759" s="650"/>
      <c r="F2759" s="650"/>
      <c r="G2759" s="650"/>
      <c r="H2759" s="72">
        <v>102000</v>
      </c>
      <c r="I2759" s="72"/>
    </row>
    <row r="2760" spans="1:9" s="8" customFormat="1" ht="45" x14ac:dyDescent="0.25">
      <c r="A2760" s="872"/>
      <c r="B2760" s="711">
        <v>4251</v>
      </c>
      <c r="C2760" s="139">
        <v>71351540</v>
      </c>
      <c r="D2760" s="140" t="s">
        <v>940</v>
      </c>
      <c r="E2760" s="15" t="s">
        <v>149</v>
      </c>
      <c r="F2760" s="15" t="s">
        <v>121</v>
      </c>
      <c r="G2760" s="16">
        <v>102000</v>
      </c>
      <c r="H2760" s="16">
        <v>102000</v>
      </c>
      <c r="I2760" s="16">
        <v>1</v>
      </c>
    </row>
    <row r="2761" spans="1:9" x14ac:dyDescent="0.25">
      <c r="A2761" s="872"/>
      <c r="B2761" s="649" t="s">
        <v>173</v>
      </c>
      <c r="C2761" s="649"/>
      <c r="D2761" s="649"/>
      <c r="E2761" s="649"/>
      <c r="F2761" s="649"/>
      <c r="G2761" s="649"/>
      <c r="H2761" s="2">
        <v>6950510</v>
      </c>
      <c r="I2761" s="2"/>
    </row>
    <row r="2762" spans="1:9" x14ac:dyDescent="0.25">
      <c r="A2762" s="872"/>
      <c r="B2762" s="650" t="s">
        <v>154</v>
      </c>
      <c r="C2762" s="650"/>
      <c r="D2762" s="650"/>
      <c r="E2762" s="650"/>
      <c r="F2762" s="650"/>
      <c r="G2762" s="650"/>
      <c r="H2762" s="72">
        <v>6810510</v>
      </c>
      <c r="I2762" s="72"/>
    </row>
    <row r="2763" spans="1:9" s="8" customFormat="1" ht="30" x14ac:dyDescent="0.25">
      <c r="A2763" s="872"/>
      <c r="B2763" s="727">
        <v>4251</v>
      </c>
      <c r="C2763" s="315" t="s">
        <v>5690</v>
      </c>
      <c r="D2763" s="198" t="s">
        <v>941</v>
      </c>
      <c r="E2763" s="315" t="s">
        <v>126</v>
      </c>
      <c r="F2763" s="315" t="s">
        <v>121</v>
      </c>
      <c r="G2763" s="53">
        <v>6810510</v>
      </c>
      <c r="H2763" s="53">
        <v>6810510</v>
      </c>
      <c r="I2763" s="53">
        <v>1</v>
      </c>
    </row>
    <row r="2764" spans="1:9" x14ac:dyDescent="0.25">
      <c r="A2764" s="872"/>
      <c r="B2764" s="650" t="s">
        <v>118</v>
      </c>
      <c r="C2764" s="650"/>
      <c r="D2764" s="650"/>
      <c r="E2764" s="650"/>
      <c r="F2764" s="650"/>
      <c r="G2764" s="650"/>
      <c r="H2764" s="72">
        <v>140000</v>
      </c>
      <c r="I2764" s="72"/>
    </row>
    <row r="2765" spans="1:9" s="8" customFormat="1" ht="30" x14ac:dyDescent="0.25">
      <c r="A2765" s="872"/>
      <c r="B2765" s="711">
        <v>4251</v>
      </c>
      <c r="C2765" s="139">
        <v>71351540</v>
      </c>
      <c r="D2765" s="140" t="s">
        <v>168</v>
      </c>
      <c r="E2765" s="15" t="s">
        <v>172</v>
      </c>
      <c r="F2765" s="15" t="s">
        <v>121</v>
      </c>
      <c r="G2765" s="16">
        <v>140000</v>
      </c>
      <c r="H2765" s="16">
        <v>140000</v>
      </c>
      <c r="I2765" s="16">
        <v>1</v>
      </c>
    </row>
    <row r="2766" spans="1:9" x14ac:dyDescent="0.25">
      <c r="A2766" s="872"/>
      <c r="B2766" s="649" t="s">
        <v>175</v>
      </c>
      <c r="C2766" s="649"/>
      <c r="D2766" s="649"/>
      <c r="E2766" s="649"/>
      <c r="F2766" s="649"/>
      <c r="G2766" s="649"/>
      <c r="H2766" s="2">
        <v>2150400</v>
      </c>
      <c r="I2766" s="2"/>
    </row>
    <row r="2767" spans="1:9" x14ac:dyDescent="0.25">
      <c r="A2767" s="872"/>
      <c r="B2767" s="650" t="s">
        <v>154</v>
      </c>
      <c r="C2767" s="650"/>
      <c r="D2767" s="650"/>
      <c r="E2767" s="650"/>
      <c r="F2767" s="650"/>
      <c r="G2767" s="650"/>
      <c r="H2767" s="72">
        <v>2150400</v>
      </c>
      <c r="I2767" s="72"/>
    </row>
    <row r="2768" spans="1:9" ht="30" x14ac:dyDescent="0.25">
      <c r="A2768" s="872"/>
      <c r="B2768" s="678">
        <v>4251</v>
      </c>
      <c r="C2768" s="141" t="s">
        <v>942</v>
      </c>
      <c r="D2768" s="142" t="s">
        <v>943</v>
      </c>
      <c r="E2768" s="12" t="s">
        <v>126</v>
      </c>
      <c r="F2768" s="12" t="s">
        <v>121</v>
      </c>
      <c r="G2768" s="14">
        <v>2150400</v>
      </c>
      <c r="H2768" s="14">
        <v>2150400</v>
      </c>
      <c r="I2768" s="14">
        <v>1</v>
      </c>
    </row>
    <row r="2769" spans="1:9" x14ac:dyDescent="0.25">
      <c r="A2769" s="872"/>
      <c r="B2769" s="649" t="s">
        <v>175</v>
      </c>
      <c r="C2769" s="649"/>
      <c r="D2769" s="649"/>
      <c r="E2769" s="649"/>
      <c r="F2769" s="649"/>
      <c r="G2769" s="649"/>
      <c r="H2769" s="2">
        <v>44000</v>
      </c>
      <c r="I2769" s="2"/>
    </row>
    <row r="2770" spans="1:9" x14ac:dyDescent="0.25">
      <c r="A2770" s="872"/>
      <c r="B2770" s="650" t="s">
        <v>118</v>
      </c>
      <c r="C2770" s="650"/>
      <c r="D2770" s="650"/>
      <c r="E2770" s="650"/>
      <c r="F2770" s="650"/>
      <c r="G2770" s="650"/>
      <c r="H2770" s="72">
        <v>44000</v>
      </c>
      <c r="I2770" s="72"/>
    </row>
    <row r="2771" spans="1:9" s="8" customFormat="1" ht="30" x14ac:dyDescent="0.25">
      <c r="A2771" s="872"/>
      <c r="B2771" s="711">
        <v>4251</v>
      </c>
      <c r="C2771" s="139">
        <v>71351540</v>
      </c>
      <c r="D2771" s="140" t="s">
        <v>168</v>
      </c>
      <c r="E2771" s="15" t="s">
        <v>149</v>
      </c>
      <c r="F2771" s="15" t="s">
        <v>121</v>
      </c>
      <c r="G2771" s="16">
        <v>44000</v>
      </c>
      <c r="H2771" s="16">
        <v>44000</v>
      </c>
      <c r="I2771" s="16">
        <v>1</v>
      </c>
    </row>
    <row r="2772" spans="1:9" s="8" customFormat="1" x14ac:dyDescent="0.25">
      <c r="A2772" s="872"/>
      <c r="B2772" s="649" t="s">
        <v>5705</v>
      </c>
      <c r="C2772" s="649"/>
      <c r="D2772" s="649"/>
      <c r="E2772" s="649"/>
      <c r="F2772" s="649"/>
      <c r="G2772" s="649"/>
      <c r="H2772" s="16"/>
      <c r="I2772" s="16"/>
    </row>
    <row r="2773" spans="1:9" s="8" customFormat="1" ht="30" x14ac:dyDescent="0.25">
      <c r="A2773" s="872"/>
      <c r="B2773" s="141">
        <v>5113</v>
      </c>
      <c r="C2773" s="141" t="s">
        <v>5706</v>
      </c>
      <c r="D2773" s="141" t="s">
        <v>5707</v>
      </c>
      <c r="E2773" s="141" t="s">
        <v>126</v>
      </c>
      <c r="F2773" s="141" t="s">
        <v>121</v>
      </c>
      <c r="G2773" s="141" t="s">
        <v>5708</v>
      </c>
      <c r="H2773" s="141" t="s">
        <v>5708</v>
      </c>
      <c r="I2773" s="141">
        <v>1</v>
      </c>
    </row>
    <row r="2774" spans="1:9" s="8" customFormat="1" x14ac:dyDescent="0.25">
      <c r="A2774" s="872"/>
      <c r="B2774" s="650" t="s">
        <v>118</v>
      </c>
      <c r="C2774" s="650"/>
      <c r="D2774" s="650"/>
      <c r="E2774" s="650"/>
      <c r="F2774" s="650"/>
      <c r="G2774" s="650"/>
      <c r="H2774" s="141"/>
      <c r="I2774" s="141"/>
    </row>
    <row r="2775" spans="1:9" s="8" customFormat="1" ht="30" x14ac:dyDescent="0.25">
      <c r="A2775" s="872"/>
      <c r="B2775" s="141" t="s">
        <v>5293</v>
      </c>
      <c r="C2775" s="141" t="s">
        <v>6595</v>
      </c>
      <c r="D2775" s="141" t="s">
        <v>5289</v>
      </c>
      <c r="E2775" s="141" t="s">
        <v>172</v>
      </c>
      <c r="F2775" s="141" t="s">
        <v>121</v>
      </c>
      <c r="G2775" s="423">
        <v>588588</v>
      </c>
      <c r="H2775" s="423">
        <v>588588</v>
      </c>
      <c r="I2775" s="141">
        <v>1</v>
      </c>
    </row>
    <row r="2776" spans="1:9" x14ac:dyDescent="0.25">
      <c r="A2776" s="872"/>
      <c r="B2776" s="649" t="s">
        <v>217</v>
      </c>
      <c r="C2776" s="649"/>
      <c r="D2776" s="649"/>
      <c r="E2776" s="649"/>
      <c r="F2776" s="649"/>
      <c r="G2776" s="649"/>
      <c r="H2776" s="2">
        <v>19999050</v>
      </c>
      <c r="I2776" s="2"/>
    </row>
    <row r="2777" spans="1:9" x14ac:dyDescent="0.25">
      <c r="A2777" s="872"/>
      <c r="B2777" s="650" t="s">
        <v>11</v>
      </c>
      <c r="C2777" s="650"/>
      <c r="D2777" s="650"/>
      <c r="E2777" s="650"/>
      <c r="F2777" s="650"/>
      <c r="G2777" s="650"/>
      <c r="H2777" s="72">
        <v>19999050</v>
      </c>
      <c r="I2777" s="72"/>
    </row>
    <row r="2778" spans="1:9" x14ac:dyDescent="0.25">
      <c r="A2778" s="872"/>
      <c r="B2778" s="678">
        <v>4269</v>
      </c>
      <c r="C2778" s="141" t="s">
        <v>944</v>
      </c>
      <c r="D2778" s="142" t="s">
        <v>945</v>
      </c>
      <c r="E2778" s="12" t="s">
        <v>14</v>
      </c>
      <c r="F2778" s="12" t="s">
        <v>15</v>
      </c>
      <c r="G2778" s="14">
        <v>1300</v>
      </c>
      <c r="H2778" s="14">
        <v>104000</v>
      </c>
      <c r="I2778" s="14">
        <v>80</v>
      </c>
    </row>
    <row r="2779" spans="1:9" x14ac:dyDescent="0.25">
      <c r="A2779" s="872"/>
      <c r="B2779" s="678"/>
      <c r="C2779" s="141" t="s">
        <v>946</v>
      </c>
      <c r="D2779" s="142" t="s">
        <v>945</v>
      </c>
      <c r="E2779" s="12" t="s">
        <v>14</v>
      </c>
      <c r="F2779" s="12" t="s">
        <v>15</v>
      </c>
      <c r="G2779" s="14">
        <v>700</v>
      </c>
      <c r="H2779" s="14">
        <v>56000</v>
      </c>
      <c r="I2779" s="14">
        <v>80</v>
      </c>
    </row>
    <row r="2780" spans="1:9" x14ac:dyDescent="0.25">
      <c r="A2780" s="872"/>
      <c r="B2780" s="678"/>
      <c r="C2780" s="141" t="s">
        <v>6579</v>
      </c>
      <c r="D2780" s="142" t="s">
        <v>5892</v>
      </c>
      <c r="E2780" s="348" t="s">
        <v>14</v>
      </c>
      <c r="F2780" s="383" t="s">
        <v>49</v>
      </c>
      <c r="G2780" s="370">
        <v>3500</v>
      </c>
      <c r="H2780" s="371">
        <v>70</v>
      </c>
      <c r="I2780" s="14">
        <v>20</v>
      </c>
    </row>
    <row r="2781" spans="1:9" x14ac:dyDescent="0.25">
      <c r="A2781" s="872"/>
      <c r="B2781" s="678"/>
      <c r="C2781" s="141" t="s">
        <v>5902</v>
      </c>
      <c r="D2781" s="142" t="s">
        <v>948</v>
      </c>
      <c r="E2781" s="12" t="s">
        <v>14</v>
      </c>
      <c r="F2781" s="12" t="s">
        <v>49</v>
      </c>
      <c r="G2781" s="14">
        <v>1500</v>
      </c>
      <c r="H2781" s="14">
        <f>G2781*I2781</f>
        <v>30000</v>
      </c>
      <c r="I2781" s="14">
        <v>20</v>
      </c>
    </row>
    <row r="2782" spans="1:9" x14ac:dyDescent="0.25">
      <c r="A2782" s="872"/>
      <c r="B2782" s="678"/>
      <c r="C2782" s="141" t="s">
        <v>5890</v>
      </c>
      <c r="D2782" s="142" t="s">
        <v>949</v>
      </c>
      <c r="E2782" s="12" t="s">
        <v>14</v>
      </c>
      <c r="F2782" s="12" t="s">
        <v>470</v>
      </c>
      <c r="G2782" s="14">
        <v>4000</v>
      </c>
      <c r="H2782" s="14">
        <v>12400000</v>
      </c>
      <c r="I2782" s="14">
        <v>3100</v>
      </c>
    </row>
    <row r="2783" spans="1:9" x14ac:dyDescent="0.25">
      <c r="A2783" s="872"/>
      <c r="B2783" s="678"/>
      <c r="C2783" s="141" t="s">
        <v>5889</v>
      </c>
      <c r="D2783" s="142" t="s">
        <v>949</v>
      </c>
      <c r="E2783" s="12" t="s">
        <v>14</v>
      </c>
      <c r="F2783" s="12" t="s">
        <v>470</v>
      </c>
      <c r="G2783" s="14">
        <v>3500</v>
      </c>
      <c r="H2783" s="14">
        <v>4200000</v>
      </c>
      <c r="I2783" s="14">
        <v>1200</v>
      </c>
    </row>
    <row r="2784" spans="1:9" x14ac:dyDescent="0.25">
      <c r="A2784" s="872"/>
      <c r="B2784" s="678"/>
      <c r="C2784" s="141" t="s">
        <v>5888</v>
      </c>
      <c r="D2784" s="142" t="s">
        <v>950</v>
      </c>
      <c r="E2784" s="12" t="s">
        <v>14</v>
      </c>
      <c r="F2784" s="12" t="s">
        <v>474</v>
      </c>
      <c r="G2784" s="14">
        <v>200000</v>
      </c>
      <c r="H2784" s="14">
        <v>1500000</v>
      </c>
      <c r="I2784" s="14">
        <v>7.5</v>
      </c>
    </row>
    <row r="2785" spans="1:9" x14ac:dyDescent="0.25">
      <c r="A2785" s="872"/>
      <c r="B2785" s="678"/>
      <c r="C2785" s="141" t="s">
        <v>5891</v>
      </c>
      <c r="D2785" s="142" t="s">
        <v>950</v>
      </c>
      <c r="E2785" s="12" t="s">
        <v>14</v>
      </c>
      <c r="F2785" s="12" t="s">
        <v>474</v>
      </c>
      <c r="G2785" s="14">
        <v>200000</v>
      </c>
      <c r="H2785" s="14">
        <v>700000</v>
      </c>
      <c r="I2785" s="14">
        <v>3.5</v>
      </c>
    </row>
    <row r="2786" spans="1:9" x14ac:dyDescent="0.25">
      <c r="A2786" s="872"/>
      <c r="B2786" s="678"/>
      <c r="C2786" s="141" t="s">
        <v>5893</v>
      </c>
      <c r="D2786" s="142" t="s">
        <v>811</v>
      </c>
      <c r="E2786" s="348" t="s">
        <v>14</v>
      </c>
      <c r="F2786" s="348" t="s">
        <v>470</v>
      </c>
      <c r="G2786" s="370">
        <v>1500</v>
      </c>
      <c r="H2786" s="371">
        <v>210</v>
      </c>
      <c r="I2786" s="370">
        <v>140</v>
      </c>
    </row>
    <row r="2787" spans="1:9" x14ac:dyDescent="0.25">
      <c r="A2787" s="872"/>
      <c r="B2787" s="678"/>
      <c r="C2787" s="141" t="s">
        <v>5903</v>
      </c>
      <c r="D2787" s="142" t="s">
        <v>443</v>
      </c>
      <c r="E2787" s="348" t="s">
        <v>14</v>
      </c>
      <c r="F2787" s="348" t="s">
        <v>49</v>
      </c>
      <c r="G2787" s="373">
        <v>850</v>
      </c>
      <c r="H2787" s="373">
        <v>153000</v>
      </c>
      <c r="I2787" s="373">
        <v>180</v>
      </c>
    </row>
    <row r="2788" spans="1:9" x14ac:dyDescent="0.25">
      <c r="A2788" s="872"/>
      <c r="B2788" s="678"/>
      <c r="C2788" s="141" t="s">
        <v>5904</v>
      </c>
      <c r="D2788" s="142" t="s">
        <v>951</v>
      </c>
      <c r="E2788" s="348" t="s">
        <v>14</v>
      </c>
      <c r="F2788" s="348" t="s">
        <v>49</v>
      </c>
      <c r="G2788" s="373">
        <v>850</v>
      </c>
      <c r="H2788" s="373">
        <v>21250</v>
      </c>
      <c r="I2788" s="373">
        <v>25</v>
      </c>
    </row>
    <row r="2789" spans="1:9" x14ac:dyDescent="0.25">
      <c r="A2789" s="872"/>
      <c r="B2789" s="678"/>
      <c r="C2789" s="141" t="s">
        <v>6580</v>
      </c>
      <c r="D2789" s="142" t="s">
        <v>952</v>
      </c>
      <c r="E2789" s="348" t="s">
        <v>14</v>
      </c>
      <c r="F2789" s="348" t="s">
        <v>15</v>
      </c>
      <c r="G2789" s="373">
        <v>25</v>
      </c>
      <c r="H2789" s="371">
        <v>375</v>
      </c>
      <c r="I2789" s="373">
        <v>15000</v>
      </c>
    </row>
    <row r="2790" spans="1:9" x14ac:dyDescent="0.25">
      <c r="A2790" s="872"/>
      <c r="B2790" s="678"/>
      <c r="C2790" s="141" t="s">
        <v>5905</v>
      </c>
      <c r="D2790" s="142" t="s">
        <v>952</v>
      </c>
      <c r="E2790" s="348" t="s">
        <v>14</v>
      </c>
      <c r="F2790" s="348" t="s">
        <v>15</v>
      </c>
      <c r="G2790" s="373">
        <v>10</v>
      </c>
      <c r="H2790" s="373">
        <v>150000</v>
      </c>
      <c r="I2790" s="373">
        <v>15000</v>
      </c>
    </row>
    <row r="2791" spans="1:9" x14ac:dyDescent="0.25">
      <c r="A2791" s="872"/>
      <c r="B2791" s="678"/>
      <c r="C2791" s="141" t="s">
        <v>5894</v>
      </c>
      <c r="D2791" s="142" t="s">
        <v>5895</v>
      </c>
      <c r="E2791" s="348" t="s">
        <v>14</v>
      </c>
      <c r="F2791" s="348" t="s">
        <v>402</v>
      </c>
      <c r="G2791" s="370">
        <v>1500</v>
      </c>
      <c r="H2791" s="371">
        <v>270</v>
      </c>
      <c r="I2791" s="370">
        <v>180</v>
      </c>
    </row>
    <row r="2792" spans="1:9" x14ac:dyDescent="0.25">
      <c r="A2792" s="872"/>
      <c r="B2792" s="649" t="s">
        <v>228</v>
      </c>
      <c r="C2792" s="649"/>
      <c r="D2792" s="649"/>
      <c r="E2792" s="649"/>
      <c r="F2792" s="649"/>
      <c r="G2792" s="649"/>
      <c r="H2792" s="2">
        <v>17483850</v>
      </c>
      <c r="I2792" s="2"/>
    </row>
    <row r="2793" spans="1:9" ht="15" customHeight="1" x14ac:dyDescent="0.25">
      <c r="A2793" s="872"/>
      <c r="B2793" s="749" t="s">
        <v>154</v>
      </c>
      <c r="C2793" s="750"/>
      <c r="D2793" s="750"/>
      <c r="E2793" s="750"/>
      <c r="F2793" s="750"/>
      <c r="G2793" s="751"/>
      <c r="H2793" s="72">
        <v>17483850</v>
      </c>
      <c r="I2793" s="72"/>
    </row>
    <row r="2794" spans="1:9" x14ac:dyDescent="0.25">
      <c r="A2794" s="872"/>
      <c r="B2794" s="672">
        <v>5113</v>
      </c>
      <c r="C2794" s="141" t="s">
        <v>5709</v>
      </c>
      <c r="D2794" s="142" t="s">
        <v>5710</v>
      </c>
      <c r="E2794" s="142" t="s">
        <v>126</v>
      </c>
      <c r="F2794" s="142" t="s">
        <v>121</v>
      </c>
      <c r="G2794" s="335" t="s">
        <v>5711</v>
      </c>
      <c r="H2794" s="335" t="s">
        <v>5711</v>
      </c>
      <c r="I2794" s="142">
        <v>1</v>
      </c>
    </row>
    <row r="2795" spans="1:9" ht="75" x14ac:dyDescent="0.25">
      <c r="A2795" s="872"/>
      <c r="B2795" s="674"/>
      <c r="C2795" s="141" t="s">
        <v>953</v>
      </c>
      <c r="D2795" s="142" t="s">
        <v>954</v>
      </c>
      <c r="E2795" s="12" t="s">
        <v>149</v>
      </c>
      <c r="F2795" s="12" t="s">
        <v>121</v>
      </c>
      <c r="G2795" s="14">
        <v>17483850</v>
      </c>
      <c r="H2795" s="14">
        <v>17483850</v>
      </c>
      <c r="I2795" s="14">
        <v>1</v>
      </c>
    </row>
    <row r="2796" spans="1:9" x14ac:dyDescent="0.25">
      <c r="A2796" s="872"/>
      <c r="B2796" s="649" t="s">
        <v>228</v>
      </c>
      <c r="C2796" s="649"/>
      <c r="D2796" s="649"/>
      <c r="E2796" s="649"/>
      <c r="F2796" s="649"/>
      <c r="G2796" s="649"/>
      <c r="H2796" s="2">
        <v>434430</v>
      </c>
      <c r="I2796" s="2"/>
    </row>
    <row r="2797" spans="1:9" x14ac:dyDescent="0.25">
      <c r="A2797" s="872"/>
      <c r="B2797" s="650" t="s">
        <v>118</v>
      </c>
      <c r="C2797" s="650"/>
      <c r="D2797" s="650"/>
      <c r="E2797" s="650"/>
      <c r="F2797" s="650"/>
      <c r="G2797" s="650"/>
      <c r="H2797" s="72">
        <v>434430</v>
      </c>
      <c r="I2797" s="72"/>
    </row>
    <row r="2798" spans="1:9" ht="30" x14ac:dyDescent="0.25">
      <c r="A2798" s="872"/>
      <c r="B2798" s="481" t="s">
        <v>5293</v>
      </c>
      <c r="C2798" s="198" t="s">
        <v>6594</v>
      </c>
      <c r="D2798" s="198" t="s">
        <v>5289</v>
      </c>
      <c r="E2798" s="482" t="s">
        <v>172</v>
      </c>
      <c r="F2798" s="482" t="s">
        <v>121</v>
      </c>
      <c r="G2798" s="492">
        <v>148.36799999999999</v>
      </c>
      <c r="H2798" s="492">
        <v>148.36799999999999</v>
      </c>
      <c r="I2798" s="14">
        <v>1</v>
      </c>
    </row>
    <row r="2799" spans="1:9" s="8" customFormat="1" ht="75" x14ac:dyDescent="0.25">
      <c r="A2799" s="872"/>
      <c r="B2799" s="711">
        <v>5113</v>
      </c>
      <c r="C2799" s="139">
        <v>71351540</v>
      </c>
      <c r="D2799" s="140" t="s">
        <v>955</v>
      </c>
      <c r="E2799" s="15" t="s">
        <v>149</v>
      </c>
      <c r="F2799" s="15" t="s">
        <v>121</v>
      </c>
      <c r="G2799" s="16">
        <v>350000</v>
      </c>
      <c r="H2799" s="16">
        <v>350000</v>
      </c>
      <c r="I2799" s="16">
        <v>1</v>
      </c>
    </row>
    <row r="2800" spans="1:9" s="8" customFormat="1" ht="75" x14ac:dyDescent="0.25">
      <c r="A2800" s="872"/>
      <c r="B2800" s="711"/>
      <c r="C2800" s="225" t="s">
        <v>5489</v>
      </c>
      <c r="D2800" s="198" t="s">
        <v>956</v>
      </c>
      <c r="E2800" s="225" t="s">
        <v>120</v>
      </c>
      <c r="F2800" s="225" t="s">
        <v>121</v>
      </c>
      <c r="G2800" s="53">
        <v>84430</v>
      </c>
      <c r="H2800" s="53">
        <v>84430</v>
      </c>
      <c r="I2800" s="53">
        <v>1</v>
      </c>
    </row>
    <row r="2801" spans="1:9" x14ac:dyDescent="0.25">
      <c r="A2801" s="872"/>
      <c r="B2801" s="649" t="s">
        <v>267</v>
      </c>
      <c r="C2801" s="649"/>
      <c r="D2801" s="649"/>
      <c r="E2801" s="649"/>
      <c r="F2801" s="649"/>
      <c r="G2801" s="649"/>
      <c r="H2801" s="2">
        <v>2350000</v>
      </c>
      <c r="I2801" s="2"/>
    </row>
    <row r="2802" spans="1:9" x14ac:dyDescent="0.25">
      <c r="A2802" s="872"/>
      <c r="B2802" s="650" t="s">
        <v>118</v>
      </c>
      <c r="C2802" s="650"/>
      <c r="D2802" s="650"/>
      <c r="E2802" s="650"/>
      <c r="F2802" s="650"/>
      <c r="G2802" s="650"/>
      <c r="H2802" s="72">
        <v>2350000</v>
      </c>
      <c r="I2802" s="72"/>
    </row>
    <row r="2803" spans="1:9" ht="105" x14ac:dyDescent="0.25">
      <c r="A2803" s="872"/>
      <c r="B2803" s="678">
        <v>4239</v>
      </c>
      <c r="C2803" s="141" t="s">
        <v>957</v>
      </c>
      <c r="D2803" s="142" t="s">
        <v>958</v>
      </c>
      <c r="E2803" s="12" t="s">
        <v>14</v>
      </c>
      <c r="F2803" s="12" t="s">
        <v>121</v>
      </c>
      <c r="G2803" s="14">
        <v>640000</v>
      </c>
      <c r="H2803" s="14">
        <v>640000</v>
      </c>
      <c r="I2803" s="14">
        <v>1</v>
      </c>
    </row>
    <row r="2804" spans="1:9" ht="60" x14ac:dyDescent="0.25">
      <c r="A2804" s="872"/>
      <c r="B2804" s="678"/>
      <c r="C2804" s="141" t="s">
        <v>959</v>
      </c>
      <c r="D2804" s="142" t="s">
        <v>960</v>
      </c>
      <c r="E2804" s="12" t="s">
        <v>14</v>
      </c>
      <c r="F2804" s="12" t="s">
        <v>121</v>
      </c>
      <c r="G2804" s="14">
        <v>200000</v>
      </c>
      <c r="H2804" s="14">
        <v>200000</v>
      </c>
      <c r="I2804" s="14">
        <v>1</v>
      </c>
    </row>
    <row r="2805" spans="1:9" ht="90" x14ac:dyDescent="0.25">
      <c r="A2805" s="872"/>
      <c r="B2805" s="678"/>
      <c r="C2805" s="141" t="s">
        <v>961</v>
      </c>
      <c r="D2805" s="142" t="s">
        <v>962</v>
      </c>
      <c r="E2805" s="12" t="s">
        <v>14</v>
      </c>
      <c r="F2805" s="12" t="s">
        <v>121</v>
      </c>
      <c r="G2805" s="14">
        <v>200000</v>
      </c>
      <c r="H2805" s="14">
        <v>200000</v>
      </c>
      <c r="I2805" s="14">
        <v>1</v>
      </c>
    </row>
    <row r="2806" spans="1:9" ht="105" x14ac:dyDescent="0.25">
      <c r="A2806" s="872"/>
      <c r="B2806" s="678"/>
      <c r="C2806" s="141" t="s">
        <v>963</v>
      </c>
      <c r="D2806" s="142" t="s">
        <v>5328</v>
      </c>
      <c r="E2806" s="12" t="s">
        <v>14</v>
      </c>
      <c r="F2806" s="12" t="s">
        <v>121</v>
      </c>
      <c r="G2806" s="14">
        <v>400000</v>
      </c>
      <c r="H2806" s="14">
        <v>400000</v>
      </c>
      <c r="I2806" s="14">
        <v>1</v>
      </c>
    </row>
    <row r="2807" spans="1:9" ht="75" x14ac:dyDescent="0.25">
      <c r="A2807" s="872"/>
      <c r="B2807" s="678"/>
      <c r="C2807" s="141" t="s">
        <v>964</v>
      </c>
      <c r="D2807" s="142" t="s">
        <v>5329</v>
      </c>
      <c r="E2807" s="12" t="s">
        <v>14</v>
      </c>
      <c r="F2807" s="12" t="s">
        <v>121</v>
      </c>
      <c r="G2807" s="14">
        <v>500000</v>
      </c>
      <c r="H2807" s="14">
        <v>500000</v>
      </c>
      <c r="I2807" s="14">
        <v>1</v>
      </c>
    </row>
    <row r="2808" spans="1:9" ht="75" x14ac:dyDescent="0.25">
      <c r="A2808" s="872"/>
      <c r="B2808" s="678"/>
      <c r="C2808" s="141" t="s">
        <v>965</v>
      </c>
      <c r="D2808" s="142" t="s">
        <v>966</v>
      </c>
      <c r="E2808" s="12" t="s">
        <v>14</v>
      </c>
      <c r="F2808" s="12" t="s">
        <v>121</v>
      </c>
      <c r="G2808" s="14">
        <v>150000</v>
      </c>
      <c r="H2808" s="14">
        <v>150000</v>
      </c>
      <c r="I2808" s="14">
        <v>1</v>
      </c>
    </row>
    <row r="2809" spans="1:9" ht="90" x14ac:dyDescent="0.25">
      <c r="A2809" s="872"/>
      <c r="B2809" s="678"/>
      <c r="C2809" s="141" t="s">
        <v>967</v>
      </c>
      <c r="D2809" s="142" t="s">
        <v>968</v>
      </c>
      <c r="E2809" s="12" t="s">
        <v>14</v>
      </c>
      <c r="F2809" s="12" t="s">
        <v>121</v>
      </c>
      <c r="G2809" s="14">
        <v>260000</v>
      </c>
      <c r="H2809" s="14">
        <v>260000</v>
      </c>
      <c r="I2809" s="14">
        <v>1</v>
      </c>
    </row>
    <row r="2810" spans="1:9" x14ac:dyDescent="0.25">
      <c r="A2810" s="872"/>
      <c r="B2810" s="649" t="s">
        <v>896</v>
      </c>
      <c r="C2810" s="649"/>
      <c r="D2810" s="649"/>
      <c r="E2810" s="649"/>
      <c r="F2810" s="649"/>
      <c r="G2810" s="649"/>
      <c r="H2810" s="2">
        <v>38500000</v>
      </c>
      <c r="I2810" s="2"/>
    </row>
    <row r="2811" spans="1:9" x14ac:dyDescent="0.25">
      <c r="A2811" s="872"/>
      <c r="B2811" s="650" t="s">
        <v>154</v>
      </c>
      <c r="C2811" s="650"/>
      <c r="D2811" s="650"/>
      <c r="E2811" s="650"/>
      <c r="F2811" s="650"/>
      <c r="G2811" s="650"/>
      <c r="H2811" s="72">
        <v>38500000</v>
      </c>
      <c r="I2811" s="72"/>
    </row>
    <row r="2812" spans="1:9" s="8" customFormat="1" ht="30" x14ac:dyDescent="0.25">
      <c r="A2812" s="872"/>
      <c r="B2812" s="141">
        <v>5113</v>
      </c>
      <c r="C2812" s="141" t="s">
        <v>5714</v>
      </c>
      <c r="D2812" s="141" t="s">
        <v>4079</v>
      </c>
      <c r="E2812" s="141" t="s">
        <v>126</v>
      </c>
      <c r="F2812" s="141" t="s">
        <v>121</v>
      </c>
      <c r="G2812" s="141" t="s">
        <v>5715</v>
      </c>
      <c r="H2812" s="141" t="s">
        <v>5715</v>
      </c>
      <c r="I2812" s="141">
        <v>1</v>
      </c>
    </row>
    <row r="2813" spans="1:9" s="8" customFormat="1" ht="30" x14ac:dyDescent="0.25">
      <c r="A2813" s="872"/>
      <c r="B2813" s="141">
        <v>5112</v>
      </c>
      <c r="C2813" s="141" t="s">
        <v>7191</v>
      </c>
      <c r="D2813" s="141" t="s">
        <v>4079</v>
      </c>
      <c r="E2813" s="141" t="s">
        <v>126</v>
      </c>
      <c r="F2813" s="141" t="s">
        <v>121</v>
      </c>
      <c r="G2813" s="141">
        <v>26875138</v>
      </c>
      <c r="H2813" s="141">
        <v>26875138</v>
      </c>
      <c r="I2813" s="141">
        <v>1</v>
      </c>
    </row>
    <row r="2814" spans="1:9" s="8" customFormat="1" ht="30" x14ac:dyDescent="0.25">
      <c r="A2814" s="872"/>
      <c r="B2814" s="711">
        <v>5113</v>
      </c>
      <c r="C2814" s="139">
        <v>45221142</v>
      </c>
      <c r="D2814" s="140" t="s">
        <v>171</v>
      </c>
      <c r="E2814" s="15" t="s">
        <v>126</v>
      </c>
      <c r="F2814" s="15" t="s">
        <v>121</v>
      </c>
      <c r="G2814" s="16">
        <v>8500000</v>
      </c>
      <c r="H2814" s="16">
        <v>8500000</v>
      </c>
      <c r="I2814" s="16">
        <v>1</v>
      </c>
    </row>
    <row r="2815" spans="1:9" s="8" customFormat="1" x14ac:dyDescent="0.25">
      <c r="A2815" s="872"/>
      <c r="B2815" s="650" t="s">
        <v>118</v>
      </c>
      <c r="C2815" s="650"/>
      <c r="D2815" s="650"/>
      <c r="E2815" s="650"/>
      <c r="F2815" s="650"/>
      <c r="G2815" s="650"/>
      <c r="H2815" s="141"/>
      <c r="I2815" s="141"/>
    </row>
    <row r="2816" spans="1:9" s="8" customFormat="1" ht="30" x14ac:dyDescent="0.25">
      <c r="A2816" s="872"/>
      <c r="B2816" s="141">
        <v>5112</v>
      </c>
      <c r="C2816" s="141" t="s">
        <v>7192</v>
      </c>
      <c r="D2816" s="141" t="s">
        <v>532</v>
      </c>
      <c r="E2816" s="141" t="s">
        <v>120</v>
      </c>
      <c r="F2816" s="141" t="s">
        <v>121</v>
      </c>
      <c r="G2816" s="141">
        <v>157884</v>
      </c>
      <c r="H2816" s="141">
        <v>157884</v>
      </c>
      <c r="I2816" s="141">
        <v>1</v>
      </c>
    </row>
    <row r="2817" spans="1:9" s="8" customFormat="1" ht="30" x14ac:dyDescent="0.25">
      <c r="A2817" s="872"/>
      <c r="B2817" s="141" t="s">
        <v>5293</v>
      </c>
      <c r="C2817" s="141" t="s">
        <v>6596</v>
      </c>
      <c r="D2817" s="141" t="s">
        <v>5289</v>
      </c>
      <c r="E2817" s="141" t="s">
        <v>3135</v>
      </c>
      <c r="F2817" s="141" t="s">
        <v>121</v>
      </c>
      <c r="G2817" s="141">
        <v>166848</v>
      </c>
      <c r="H2817" s="141">
        <v>166848</v>
      </c>
      <c r="I2817" s="141">
        <v>1</v>
      </c>
    </row>
    <row r="2818" spans="1:9" x14ac:dyDescent="0.25">
      <c r="A2818" s="872"/>
      <c r="B2818" s="649" t="s">
        <v>274</v>
      </c>
      <c r="C2818" s="649"/>
      <c r="D2818" s="649"/>
      <c r="E2818" s="649"/>
      <c r="F2818" s="649"/>
      <c r="G2818" s="649"/>
      <c r="H2818" s="2">
        <v>7999400</v>
      </c>
      <c r="I2818" s="2"/>
    </row>
    <row r="2819" spans="1:9" x14ac:dyDescent="0.25">
      <c r="A2819" s="872"/>
      <c r="B2819" s="650" t="s">
        <v>11</v>
      </c>
      <c r="C2819" s="650"/>
      <c r="D2819" s="650"/>
      <c r="E2819" s="650"/>
      <c r="F2819" s="650"/>
      <c r="G2819" s="650"/>
      <c r="H2819" s="72">
        <v>499400</v>
      </c>
      <c r="I2819" s="72"/>
    </row>
    <row r="2820" spans="1:9" s="8" customFormat="1" x14ac:dyDescent="0.25">
      <c r="A2820" s="872"/>
      <c r="B2820" s="711">
        <v>4267</v>
      </c>
      <c r="C2820" s="139">
        <v>15897200</v>
      </c>
      <c r="D2820" s="140" t="s">
        <v>969</v>
      </c>
      <c r="E2820" s="15" t="s">
        <v>126</v>
      </c>
      <c r="F2820" s="15" t="s">
        <v>15</v>
      </c>
      <c r="G2820" s="16">
        <v>1100</v>
      </c>
      <c r="H2820" s="16">
        <v>499400</v>
      </c>
      <c r="I2820" s="16">
        <v>454</v>
      </c>
    </row>
    <row r="2821" spans="1:9" x14ac:dyDescent="0.25">
      <c r="A2821" s="872"/>
      <c r="B2821" s="650" t="s">
        <v>118</v>
      </c>
      <c r="C2821" s="650"/>
      <c r="D2821" s="650"/>
      <c r="E2821" s="650"/>
      <c r="F2821" s="650"/>
      <c r="G2821" s="650"/>
      <c r="H2821" s="72">
        <v>7500000</v>
      </c>
      <c r="I2821" s="72"/>
    </row>
    <row r="2822" spans="1:9" ht="45" x14ac:dyDescent="0.25">
      <c r="A2822" s="872"/>
      <c r="B2822" s="678">
        <v>4239</v>
      </c>
      <c r="C2822" s="141" t="s">
        <v>970</v>
      </c>
      <c r="D2822" s="142" t="s">
        <v>971</v>
      </c>
      <c r="E2822" s="12" t="s">
        <v>14</v>
      </c>
      <c r="F2822" s="12" t="s">
        <v>121</v>
      </c>
      <c r="G2822" s="14">
        <v>500000</v>
      </c>
      <c r="H2822" s="14">
        <v>500000</v>
      </c>
      <c r="I2822" s="14">
        <v>1</v>
      </c>
    </row>
    <row r="2823" spans="1:9" ht="45" x14ac:dyDescent="0.25">
      <c r="A2823" s="872"/>
      <c r="B2823" s="678"/>
      <c r="C2823" s="141" t="s">
        <v>972</v>
      </c>
      <c r="D2823" s="142" t="s">
        <v>973</v>
      </c>
      <c r="E2823" s="12" t="s">
        <v>14</v>
      </c>
      <c r="F2823" s="12" t="s">
        <v>121</v>
      </c>
      <c r="G2823" s="14">
        <v>400000</v>
      </c>
      <c r="H2823" s="14">
        <v>400000</v>
      </c>
      <c r="I2823" s="14">
        <v>1</v>
      </c>
    </row>
    <row r="2824" spans="1:9" ht="45" x14ac:dyDescent="0.25">
      <c r="A2824" s="872"/>
      <c r="B2824" s="678"/>
      <c r="C2824" s="141" t="s">
        <v>974</v>
      </c>
      <c r="D2824" s="142" t="s">
        <v>975</v>
      </c>
      <c r="E2824" s="12" t="s">
        <v>14</v>
      </c>
      <c r="F2824" s="12" t="s">
        <v>121</v>
      </c>
      <c r="G2824" s="14">
        <v>250000</v>
      </c>
      <c r="H2824" s="14">
        <v>250000</v>
      </c>
      <c r="I2824" s="14">
        <v>1</v>
      </c>
    </row>
    <row r="2825" spans="1:9" ht="45" x14ac:dyDescent="0.25">
      <c r="A2825" s="872"/>
      <c r="B2825" s="678"/>
      <c r="C2825" s="141" t="s">
        <v>976</v>
      </c>
      <c r="D2825" s="142" t="s">
        <v>977</v>
      </c>
      <c r="E2825" s="12" t="s">
        <v>14</v>
      </c>
      <c r="F2825" s="12" t="s">
        <v>121</v>
      </c>
      <c r="G2825" s="14">
        <v>400000</v>
      </c>
      <c r="H2825" s="14">
        <v>400000</v>
      </c>
      <c r="I2825" s="14">
        <v>1</v>
      </c>
    </row>
    <row r="2826" spans="1:9" ht="45" x14ac:dyDescent="0.25">
      <c r="A2826" s="872"/>
      <c r="B2826" s="678"/>
      <c r="C2826" s="141" t="s">
        <v>978</v>
      </c>
      <c r="D2826" s="142" t="s">
        <v>979</v>
      </c>
      <c r="E2826" s="12" t="s">
        <v>14</v>
      </c>
      <c r="F2826" s="12" t="s">
        <v>121</v>
      </c>
      <c r="G2826" s="14">
        <v>600000</v>
      </c>
      <c r="H2826" s="14">
        <v>600000</v>
      </c>
      <c r="I2826" s="14">
        <v>1</v>
      </c>
    </row>
    <row r="2827" spans="1:9" ht="45" x14ac:dyDescent="0.25">
      <c r="A2827" s="872"/>
      <c r="B2827" s="678"/>
      <c r="C2827" s="141" t="s">
        <v>980</v>
      </c>
      <c r="D2827" s="142" t="s">
        <v>981</v>
      </c>
      <c r="E2827" s="12" t="s">
        <v>14</v>
      </c>
      <c r="F2827" s="12" t="s">
        <v>121</v>
      </c>
      <c r="G2827" s="14">
        <v>600000</v>
      </c>
      <c r="H2827" s="14">
        <v>600000</v>
      </c>
      <c r="I2827" s="14">
        <v>1</v>
      </c>
    </row>
    <row r="2828" spans="1:9" ht="45" x14ac:dyDescent="0.25">
      <c r="A2828" s="872"/>
      <c r="B2828" s="678"/>
      <c r="C2828" s="141" t="s">
        <v>982</v>
      </c>
      <c r="D2828" s="142" t="s">
        <v>983</v>
      </c>
      <c r="E2828" s="12" t="s">
        <v>14</v>
      </c>
      <c r="F2828" s="12" t="s">
        <v>121</v>
      </c>
      <c r="G2828" s="14">
        <v>500000</v>
      </c>
      <c r="H2828" s="14">
        <v>500000</v>
      </c>
      <c r="I2828" s="14">
        <v>1</v>
      </c>
    </row>
    <row r="2829" spans="1:9" ht="45" x14ac:dyDescent="0.25">
      <c r="A2829" s="872"/>
      <c r="B2829" s="678"/>
      <c r="C2829" s="141" t="s">
        <v>984</v>
      </c>
      <c r="D2829" s="142" t="s">
        <v>985</v>
      </c>
      <c r="E2829" s="12" t="s">
        <v>14</v>
      </c>
      <c r="F2829" s="12" t="s">
        <v>121</v>
      </c>
      <c r="G2829" s="14">
        <v>400000</v>
      </c>
      <c r="H2829" s="14">
        <v>400000</v>
      </c>
      <c r="I2829" s="14">
        <v>1</v>
      </c>
    </row>
    <row r="2830" spans="1:9" ht="60" x14ac:dyDescent="0.25">
      <c r="A2830" s="872"/>
      <c r="B2830" s="678"/>
      <c r="C2830" s="141" t="s">
        <v>986</v>
      </c>
      <c r="D2830" s="142" t="s">
        <v>987</v>
      </c>
      <c r="E2830" s="12" t="s">
        <v>14</v>
      </c>
      <c r="F2830" s="12" t="s">
        <v>121</v>
      </c>
      <c r="G2830" s="14">
        <v>100000</v>
      </c>
      <c r="H2830" s="14">
        <v>100000</v>
      </c>
      <c r="I2830" s="14">
        <v>1</v>
      </c>
    </row>
    <row r="2831" spans="1:9" ht="45" x14ac:dyDescent="0.25">
      <c r="A2831" s="872"/>
      <c r="B2831" s="678"/>
      <c r="C2831" s="141" t="s">
        <v>988</v>
      </c>
      <c r="D2831" s="142" t="s">
        <v>989</v>
      </c>
      <c r="E2831" s="12" t="s">
        <v>14</v>
      </c>
      <c r="F2831" s="12" t="s">
        <v>121</v>
      </c>
      <c r="G2831" s="14">
        <v>200000</v>
      </c>
      <c r="H2831" s="14">
        <v>200000</v>
      </c>
      <c r="I2831" s="14">
        <v>1</v>
      </c>
    </row>
    <row r="2832" spans="1:9" ht="45" x14ac:dyDescent="0.25">
      <c r="A2832" s="872"/>
      <c r="B2832" s="678"/>
      <c r="C2832" s="141" t="s">
        <v>990</v>
      </c>
      <c r="D2832" s="142" t="s">
        <v>991</v>
      </c>
      <c r="E2832" s="12" t="s">
        <v>14</v>
      </c>
      <c r="F2832" s="12" t="s">
        <v>121</v>
      </c>
      <c r="G2832" s="14">
        <v>400000</v>
      </c>
      <c r="H2832" s="14">
        <v>400000</v>
      </c>
      <c r="I2832" s="14">
        <v>1</v>
      </c>
    </row>
    <row r="2833" spans="1:9" ht="45" x14ac:dyDescent="0.25">
      <c r="A2833" s="872"/>
      <c r="B2833" s="678"/>
      <c r="C2833" s="141" t="s">
        <v>992</v>
      </c>
      <c r="D2833" s="142" t="s">
        <v>993</v>
      </c>
      <c r="E2833" s="12" t="s">
        <v>14</v>
      </c>
      <c r="F2833" s="12" t="s">
        <v>121</v>
      </c>
      <c r="G2833" s="14">
        <v>300000</v>
      </c>
      <c r="H2833" s="14">
        <v>300000</v>
      </c>
      <c r="I2833" s="14">
        <v>1</v>
      </c>
    </row>
    <row r="2834" spans="1:9" ht="45" x14ac:dyDescent="0.25">
      <c r="A2834" s="872"/>
      <c r="B2834" s="678"/>
      <c r="C2834" s="141" t="s">
        <v>994</v>
      </c>
      <c r="D2834" s="142" t="s">
        <v>995</v>
      </c>
      <c r="E2834" s="12" t="s">
        <v>14</v>
      </c>
      <c r="F2834" s="12" t="s">
        <v>121</v>
      </c>
      <c r="G2834" s="14">
        <v>850000</v>
      </c>
      <c r="H2834" s="14">
        <v>850000</v>
      </c>
      <c r="I2834" s="14">
        <v>1</v>
      </c>
    </row>
    <row r="2835" spans="1:9" ht="45" x14ac:dyDescent="0.25">
      <c r="A2835" s="872"/>
      <c r="B2835" s="678"/>
      <c r="C2835" s="141" t="s">
        <v>996</v>
      </c>
      <c r="D2835" s="142" t="s">
        <v>997</v>
      </c>
      <c r="E2835" s="12" t="s">
        <v>14</v>
      </c>
      <c r="F2835" s="12" t="s">
        <v>121</v>
      </c>
      <c r="G2835" s="14">
        <v>2000000</v>
      </c>
      <c r="H2835" s="14">
        <v>2000000</v>
      </c>
      <c r="I2835" s="14">
        <v>1</v>
      </c>
    </row>
    <row r="2836" spans="1:9" x14ac:dyDescent="0.25">
      <c r="A2836" s="872"/>
      <c r="B2836" s="649" t="s">
        <v>295</v>
      </c>
      <c r="C2836" s="649"/>
      <c r="D2836" s="649"/>
      <c r="E2836" s="649"/>
      <c r="F2836" s="649"/>
      <c r="G2836" s="649"/>
      <c r="H2836" s="2">
        <v>4700000</v>
      </c>
      <c r="I2836" s="2"/>
    </row>
    <row r="2837" spans="1:9" x14ac:dyDescent="0.25">
      <c r="A2837" s="872"/>
      <c r="B2837" s="650" t="s">
        <v>11</v>
      </c>
      <c r="C2837" s="650"/>
      <c r="D2837" s="650"/>
      <c r="E2837" s="650"/>
      <c r="F2837" s="650"/>
      <c r="G2837" s="650"/>
      <c r="H2837" s="72">
        <v>4700000</v>
      </c>
      <c r="I2837" s="72"/>
    </row>
    <row r="2838" spans="1:9" s="8" customFormat="1" ht="13.5" customHeight="1" x14ac:dyDescent="0.25">
      <c r="A2838" s="872"/>
      <c r="B2838" s="711">
        <v>4861</v>
      </c>
      <c r="C2838" s="139">
        <v>39141170</v>
      </c>
      <c r="D2838" s="140" t="s">
        <v>998</v>
      </c>
      <c r="E2838" s="15" t="s">
        <v>14</v>
      </c>
      <c r="F2838" s="15" t="s">
        <v>15</v>
      </c>
      <c r="G2838" s="16">
        <v>20000</v>
      </c>
      <c r="H2838" s="16">
        <v>1200000</v>
      </c>
      <c r="I2838" s="16">
        <v>60</v>
      </c>
    </row>
    <row r="2839" spans="1:9" s="8" customFormat="1" x14ac:dyDescent="0.25">
      <c r="A2839" s="872"/>
      <c r="B2839" s="711"/>
      <c r="C2839" s="139">
        <v>39141170</v>
      </c>
      <c r="D2839" s="140" t="s">
        <v>998</v>
      </c>
      <c r="E2839" s="15" t="s">
        <v>14</v>
      </c>
      <c r="F2839" s="15" t="s">
        <v>15</v>
      </c>
      <c r="G2839" s="16">
        <v>150000</v>
      </c>
      <c r="H2839" s="16">
        <v>1500000</v>
      </c>
      <c r="I2839" s="16">
        <v>10</v>
      </c>
    </row>
    <row r="2840" spans="1:9" s="8" customFormat="1" x14ac:dyDescent="0.25">
      <c r="A2840" s="872"/>
      <c r="B2840" s="711"/>
      <c r="C2840" s="139">
        <v>39141170</v>
      </c>
      <c r="D2840" s="140" t="s">
        <v>998</v>
      </c>
      <c r="E2840" s="15" t="s">
        <v>14</v>
      </c>
      <c r="F2840" s="15" t="s">
        <v>15</v>
      </c>
      <c r="G2840" s="16">
        <v>150000</v>
      </c>
      <c r="H2840" s="16">
        <v>1500000</v>
      </c>
      <c r="I2840" s="16">
        <v>10</v>
      </c>
    </row>
    <row r="2841" spans="1:9" s="8" customFormat="1" x14ac:dyDescent="0.25">
      <c r="A2841" s="872"/>
      <c r="B2841" s="711"/>
      <c r="C2841" s="139">
        <v>39141300</v>
      </c>
      <c r="D2841" s="140" t="s">
        <v>999</v>
      </c>
      <c r="E2841" s="15" t="s">
        <v>14</v>
      </c>
      <c r="F2841" s="15" t="s">
        <v>15</v>
      </c>
      <c r="G2841" s="16">
        <v>50000</v>
      </c>
      <c r="H2841" s="16">
        <v>500000</v>
      </c>
      <c r="I2841" s="16">
        <v>10</v>
      </c>
    </row>
    <row r="2842" spans="1:9" ht="44.25" customHeight="1" x14ac:dyDescent="0.25">
      <c r="A2842" s="872"/>
      <c r="B2842" s="649" t="s">
        <v>296</v>
      </c>
      <c r="C2842" s="649"/>
      <c r="D2842" s="649"/>
      <c r="E2842" s="649"/>
      <c r="F2842" s="649"/>
      <c r="G2842" s="649"/>
      <c r="H2842" s="2">
        <v>1000000</v>
      </c>
      <c r="I2842" s="2"/>
    </row>
    <row r="2843" spans="1:9" ht="21" customHeight="1" x14ac:dyDescent="0.25">
      <c r="A2843" s="872"/>
      <c r="B2843" s="650" t="s">
        <v>11</v>
      </c>
      <c r="C2843" s="650"/>
      <c r="D2843" s="650"/>
      <c r="E2843" s="650"/>
      <c r="F2843" s="650"/>
      <c r="G2843" s="650"/>
      <c r="H2843" s="515"/>
      <c r="I2843" s="515"/>
    </row>
    <row r="2844" spans="1:9" ht="21" customHeight="1" x14ac:dyDescent="0.25">
      <c r="A2844" s="872"/>
      <c r="B2844" s="141" t="s">
        <v>5563</v>
      </c>
      <c r="C2844" s="141" t="s">
        <v>6665</v>
      </c>
      <c r="D2844" s="141" t="s">
        <v>3795</v>
      </c>
      <c r="E2844" s="141" t="s">
        <v>126</v>
      </c>
      <c r="F2844" s="504" t="s">
        <v>121</v>
      </c>
      <c r="G2844" s="423">
        <v>660000</v>
      </c>
      <c r="H2844" s="423">
        <v>660000</v>
      </c>
      <c r="I2844" s="516">
        <v>1</v>
      </c>
    </row>
    <row r="2845" spans="1:9" ht="21" customHeight="1" x14ac:dyDescent="0.25">
      <c r="A2845" s="872"/>
      <c r="B2845" s="141" t="s">
        <v>5563</v>
      </c>
      <c r="C2845" s="141" t="s">
        <v>6664</v>
      </c>
      <c r="D2845" s="141" t="s">
        <v>4077</v>
      </c>
      <c r="E2845" s="141" t="s">
        <v>126</v>
      </c>
      <c r="F2845" s="141" t="s">
        <v>15</v>
      </c>
      <c r="G2845" s="397">
        <v>10430</v>
      </c>
      <c r="H2845" s="358">
        <v>2086</v>
      </c>
      <c r="I2845" s="397">
        <v>200</v>
      </c>
    </row>
    <row r="2846" spans="1:9" ht="44.25" customHeight="1" x14ac:dyDescent="0.25">
      <c r="A2846" s="872"/>
      <c r="B2846" s="141" t="s">
        <v>6321</v>
      </c>
      <c r="C2846" s="141" t="s">
        <v>6663</v>
      </c>
      <c r="D2846" s="141" t="s">
        <v>5639</v>
      </c>
      <c r="E2846" s="504" t="s">
        <v>14</v>
      </c>
      <c r="F2846" s="504" t="s">
        <v>15</v>
      </c>
      <c r="G2846" s="397">
        <v>12500</v>
      </c>
      <c r="H2846" s="358">
        <v>1000</v>
      </c>
      <c r="I2846" s="397">
        <v>80</v>
      </c>
    </row>
    <row r="2847" spans="1:9" x14ac:dyDescent="0.25">
      <c r="A2847" s="872"/>
      <c r="H2847" s="72">
        <v>1000000</v>
      </c>
      <c r="I2847" s="72"/>
    </row>
    <row r="2848" spans="1:9" x14ac:dyDescent="0.25">
      <c r="A2848" s="872"/>
      <c r="B2848" s="350"/>
      <c r="C2848" s="141" t="s">
        <v>1000</v>
      </c>
      <c r="D2848" s="142" t="s">
        <v>294</v>
      </c>
      <c r="E2848" s="12" t="s">
        <v>120</v>
      </c>
      <c r="F2848" s="12" t="s">
        <v>121</v>
      </c>
      <c r="G2848" s="14">
        <v>1000000</v>
      </c>
      <c r="H2848" s="14">
        <v>1000000</v>
      </c>
      <c r="I2848" s="14">
        <v>1</v>
      </c>
    </row>
    <row r="2849" spans="1:9" x14ac:dyDescent="0.25">
      <c r="A2849" s="872"/>
      <c r="B2849" s="649" t="s">
        <v>297</v>
      </c>
      <c r="C2849" s="649"/>
      <c r="D2849" s="649"/>
      <c r="E2849" s="649"/>
      <c r="F2849" s="649"/>
      <c r="G2849" s="649"/>
      <c r="H2849" s="2">
        <v>6000000</v>
      </c>
      <c r="I2849" s="2"/>
    </row>
    <row r="2850" spans="1:9" x14ac:dyDescent="0.25">
      <c r="A2850" s="872"/>
      <c r="B2850" s="650" t="s">
        <v>11</v>
      </c>
      <c r="C2850" s="650"/>
      <c r="D2850" s="650"/>
      <c r="E2850" s="650"/>
      <c r="F2850" s="650"/>
      <c r="G2850" s="650"/>
      <c r="H2850" s="72">
        <v>6000000</v>
      </c>
      <c r="I2850" s="72"/>
    </row>
    <row r="2851" spans="1:9" s="8" customFormat="1" x14ac:dyDescent="0.25">
      <c r="A2851" s="872"/>
      <c r="B2851" s="711">
        <v>4861</v>
      </c>
      <c r="C2851" s="139">
        <v>39721410</v>
      </c>
      <c r="D2851" s="140" t="s">
        <v>1001</v>
      </c>
      <c r="E2851" s="15" t="s">
        <v>14</v>
      </c>
      <c r="F2851" s="15" t="s">
        <v>15</v>
      </c>
      <c r="G2851" s="16">
        <v>150000</v>
      </c>
      <c r="H2851" s="16">
        <v>6000000</v>
      </c>
      <c r="I2851" s="16">
        <v>40</v>
      </c>
    </row>
    <row r="2852" spans="1:9" x14ac:dyDescent="0.25">
      <c r="A2852" s="872"/>
      <c r="B2852" s="649" t="s">
        <v>1002</v>
      </c>
      <c r="C2852" s="649"/>
      <c r="D2852" s="649"/>
      <c r="E2852" s="649"/>
      <c r="F2852" s="649"/>
      <c r="G2852" s="649"/>
      <c r="H2852" s="2">
        <v>80372858.159999996</v>
      </c>
      <c r="I2852" s="2"/>
    </row>
    <row r="2853" spans="1:9" x14ac:dyDescent="0.25">
      <c r="A2853" s="872"/>
      <c r="B2853" s="650" t="s">
        <v>11</v>
      </c>
      <c r="C2853" s="650"/>
      <c r="D2853" s="650"/>
      <c r="E2853" s="650"/>
      <c r="F2853" s="650"/>
      <c r="G2853" s="650"/>
      <c r="H2853" s="72">
        <v>13583872.16</v>
      </c>
      <c r="I2853" s="72"/>
    </row>
    <row r="2854" spans="1:9" s="8" customFormat="1" x14ac:dyDescent="0.25">
      <c r="A2854" s="872"/>
      <c r="B2854" s="711">
        <v>4212</v>
      </c>
      <c r="C2854" s="139" t="s">
        <v>1003</v>
      </c>
      <c r="D2854" s="140" t="s">
        <v>1004</v>
      </c>
      <c r="E2854" s="15" t="s">
        <v>120</v>
      </c>
      <c r="F2854" s="15" t="s">
        <v>475</v>
      </c>
      <c r="G2854" s="16">
        <v>45</v>
      </c>
      <c r="H2854" s="16">
        <v>1999980</v>
      </c>
      <c r="I2854" s="16">
        <v>44444</v>
      </c>
    </row>
    <row r="2855" spans="1:9" x14ac:dyDescent="0.25">
      <c r="A2855" s="872"/>
      <c r="B2855" s="678">
        <v>4261</v>
      </c>
      <c r="C2855" s="141" t="s">
        <v>1005</v>
      </c>
      <c r="D2855" s="142" t="s">
        <v>646</v>
      </c>
      <c r="E2855" s="12" t="s">
        <v>14</v>
      </c>
      <c r="F2855" s="12" t="s">
        <v>15</v>
      </c>
      <c r="G2855" s="14">
        <v>500</v>
      </c>
      <c r="H2855" s="14">
        <v>10000</v>
      </c>
      <c r="I2855" s="14">
        <v>20</v>
      </c>
    </row>
    <row r="2856" spans="1:9" x14ac:dyDescent="0.25">
      <c r="A2856" s="872"/>
      <c r="B2856" s="678"/>
      <c r="C2856" s="141" t="s">
        <v>1006</v>
      </c>
      <c r="D2856" s="142" t="s">
        <v>308</v>
      </c>
      <c r="E2856" s="12" t="s">
        <v>14</v>
      </c>
      <c r="F2856" s="12" t="s">
        <v>15</v>
      </c>
      <c r="G2856" s="14">
        <v>230</v>
      </c>
      <c r="H2856" s="14">
        <v>4600</v>
      </c>
      <c r="I2856" s="14">
        <v>20</v>
      </c>
    </row>
    <row r="2857" spans="1:9" x14ac:dyDescent="0.25">
      <c r="A2857" s="872"/>
      <c r="B2857" s="678"/>
      <c r="C2857" s="141" t="s">
        <v>1008</v>
      </c>
      <c r="D2857" s="142" t="s">
        <v>310</v>
      </c>
      <c r="E2857" s="12" t="s">
        <v>14</v>
      </c>
      <c r="F2857" s="12" t="s">
        <v>15</v>
      </c>
      <c r="G2857" s="14">
        <v>300</v>
      </c>
      <c r="H2857" s="14">
        <v>12000</v>
      </c>
      <c r="I2857" s="14">
        <v>40</v>
      </c>
    </row>
    <row r="2858" spans="1:9" x14ac:dyDescent="0.25">
      <c r="A2858" s="872"/>
      <c r="B2858" s="678"/>
      <c r="C2858" s="141" t="s">
        <v>1009</v>
      </c>
      <c r="D2858" s="142" t="s">
        <v>13</v>
      </c>
      <c r="E2858" s="12" t="s">
        <v>14</v>
      </c>
      <c r="F2858" s="12" t="s">
        <v>15</v>
      </c>
      <c r="G2858" s="14">
        <v>3200</v>
      </c>
      <c r="H2858" s="14">
        <v>12800</v>
      </c>
      <c r="I2858" s="14">
        <v>4</v>
      </c>
    </row>
    <row r="2859" spans="1:9" x14ac:dyDescent="0.25">
      <c r="A2859" s="872"/>
      <c r="B2859" s="678"/>
      <c r="C2859" s="141" t="s">
        <v>1010</v>
      </c>
      <c r="D2859" s="142" t="s">
        <v>17</v>
      </c>
      <c r="E2859" s="12" t="s">
        <v>14</v>
      </c>
      <c r="F2859" s="12" t="s">
        <v>15</v>
      </c>
      <c r="G2859" s="14">
        <v>100</v>
      </c>
      <c r="H2859" s="14">
        <v>11900</v>
      </c>
      <c r="I2859" s="14">
        <v>119</v>
      </c>
    </row>
    <row r="2860" spans="1:9" x14ac:dyDescent="0.25">
      <c r="A2860" s="872"/>
      <c r="B2860" s="678"/>
      <c r="C2860" s="141" t="s">
        <v>1011</v>
      </c>
      <c r="D2860" s="142" t="s">
        <v>1012</v>
      </c>
      <c r="E2860" s="12" t="s">
        <v>14</v>
      </c>
      <c r="F2860" s="12" t="s">
        <v>30</v>
      </c>
      <c r="G2860" s="14">
        <v>90</v>
      </c>
      <c r="H2860" s="14">
        <v>1800</v>
      </c>
      <c r="I2860" s="14">
        <v>20</v>
      </c>
    </row>
    <row r="2861" spans="1:9" x14ac:dyDescent="0.25">
      <c r="A2861" s="872"/>
      <c r="B2861" s="678"/>
      <c r="C2861" s="141" t="s">
        <v>1013</v>
      </c>
      <c r="D2861" s="142" t="s">
        <v>23</v>
      </c>
      <c r="E2861" s="12" t="s">
        <v>14</v>
      </c>
      <c r="F2861" s="12" t="s">
        <v>15</v>
      </c>
      <c r="G2861" s="14">
        <v>180</v>
      </c>
      <c r="H2861" s="14">
        <v>7200</v>
      </c>
      <c r="I2861" s="14">
        <v>40</v>
      </c>
    </row>
    <row r="2862" spans="1:9" x14ac:dyDescent="0.25">
      <c r="A2862" s="872"/>
      <c r="B2862" s="678"/>
      <c r="C2862" s="141" t="s">
        <v>1014</v>
      </c>
      <c r="D2862" s="142" t="s">
        <v>27</v>
      </c>
      <c r="E2862" s="12" t="s">
        <v>14</v>
      </c>
      <c r="F2862" s="12" t="s">
        <v>15</v>
      </c>
      <c r="G2862" s="14">
        <v>100</v>
      </c>
      <c r="H2862" s="14">
        <v>5000</v>
      </c>
      <c r="I2862" s="14">
        <v>50</v>
      </c>
    </row>
    <row r="2863" spans="1:9" x14ac:dyDescent="0.25">
      <c r="A2863" s="872"/>
      <c r="B2863" s="678"/>
      <c r="C2863" s="141" t="s">
        <v>1015</v>
      </c>
      <c r="D2863" s="142" t="s">
        <v>32</v>
      </c>
      <c r="E2863" s="12" t="s">
        <v>14</v>
      </c>
      <c r="F2863" s="12" t="s">
        <v>30</v>
      </c>
      <c r="G2863" s="14">
        <v>70</v>
      </c>
      <c r="H2863" s="14">
        <v>14000</v>
      </c>
      <c r="I2863" s="14">
        <v>200</v>
      </c>
    </row>
    <row r="2864" spans="1:9" x14ac:dyDescent="0.25">
      <c r="A2864" s="872"/>
      <c r="B2864" s="678"/>
      <c r="C2864" s="141" t="s">
        <v>1017</v>
      </c>
      <c r="D2864" s="142" t="s">
        <v>38</v>
      </c>
      <c r="E2864" s="12" t="s">
        <v>14</v>
      </c>
      <c r="F2864" s="12" t="s">
        <v>15</v>
      </c>
      <c r="G2864" s="14">
        <v>120</v>
      </c>
      <c r="H2864" s="14">
        <v>12000</v>
      </c>
      <c r="I2864" s="14">
        <v>100</v>
      </c>
    </row>
    <row r="2865" spans="1:9" x14ac:dyDescent="0.25">
      <c r="A2865" s="872"/>
      <c r="B2865" s="678"/>
      <c r="C2865" s="141" t="s">
        <v>1018</v>
      </c>
      <c r="D2865" s="142" t="s">
        <v>40</v>
      </c>
      <c r="E2865" s="12" t="s">
        <v>14</v>
      </c>
      <c r="F2865" s="12" t="s">
        <v>15</v>
      </c>
      <c r="G2865" s="14">
        <v>100</v>
      </c>
      <c r="H2865" s="14">
        <v>11000</v>
      </c>
      <c r="I2865" s="14">
        <v>110</v>
      </c>
    </row>
    <row r="2866" spans="1:9" x14ac:dyDescent="0.25">
      <c r="A2866" s="872"/>
      <c r="B2866" s="678"/>
      <c r="C2866" s="141" t="s">
        <v>1019</v>
      </c>
      <c r="D2866" s="142" t="s">
        <v>42</v>
      </c>
      <c r="E2866" s="12" t="s">
        <v>14</v>
      </c>
      <c r="F2866" s="12" t="s">
        <v>15</v>
      </c>
      <c r="G2866" s="14">
        <v>700</v>
      </c>
      <c r="H2866" s="14">
        <v>119000</v>
      </c>
      <c r="I2866" s="14">
        <v>170</v>
      </c>
    </row>
    <row r="2867" spans="1:9" ht="30" x14ac:dyDescent="0.25">
      <c r="A2867" s="872"/>
      <c r="B2867" s="678"/>
      <c r="C2867" s="141" t="s">
        <v>1020</v>
      </c>
      <c r="D2867" s="142" t="s">
        <v>53</v>
      </c>
      <c r="E2867" s="12" t="s">
        <v>14</v>
      </c>
      <c r="F2867" s="12" t="s">
        <v>30</v>
      </c>
      <c r="G2867" s="14">
        <v>230</v>
      </c>
      <c r="H2867" s="14">
        <v>34500</v>
      </c>
      <c r="I2867" s="14">
        <v>150</v>
      </c>
    </row>
    <row r="2868" spans="1:9" x14ac:dyDescent="0.25">
      <c r="A2868" s="872"/>
      <c r="B2868" s="678"/>
      <c r="C2868" s="141" t="s">
        <v>1021</v>
      </c>
      <c r="D2868" s="142" t="s">
        <v>342</v>
      </c>
      <c r="E2868" s="12" t="s">
        <v>14</v>
      </c>
      <c r="F2868" s="12" t="s">
        <v>30</v>
      </c>
      <c r="G2868" s="14">
        <v>1200</v>
      </c>
      <c r="H2868" s="14">
        <v>48000</v>
      </c>
      <c r="I2868" s="14">
        <v>40</v>
      </c>
    </row>
    <row r="2869" spans="1:9" x14ac:dyDescent="0.25">
      <c r="A2869" s="872"/>
      <c r="B2869" s="678"/>
      <c r="C2869" s="141" t="s">
        <v>1022</v>
      </c>
      <c r="D2869" s="142" t="s">
        <v>59</v>
      </c>
      <c r="E2869" s="12" t="s">
        <v>14</v>
      </c>
      <c r="F2869" s="12" t="s">
        <v>30</v>
      </c>
      <c r="G2869" s="14">
        <v>220</v>
      </c>
      <c r="H2869" s="14">
        <v>22000</v>
      </c>
      <c r="I2869" s="14">
        <v>100</v>
      </c>
    </row>
    <row r="2870" spans="1:9" x14ac:dyDescent="0.25">
      <c r="A2870" s="872"/>
      <c r="B2870" s="678"/>
      <c r="C2870" s="141" t="s">
        <v>1023</v>
      </c>
      <c r="D2870" s="142" t="s">
        <v>61</v>
      </c>
      <c r="E2870" s="12" t="s">
        <v>14</v>
      </c>
      <c r="F2870" s="12" t="s">
        <v>15</v>
      </c>
      <c r="G2870" s="14">
        <v>55</v>
      </c>
      <c r="H2870" s="14">
        <v>5500</v>
      </c>
      <c r="I2870" s="14">
        <v>100</v>
      </c>
    </row>
    <row r="2871" spans="1:9" x14ac:dyDescent="0.25">
      <c r="A2871" s="872"/>
      <c r="B2871" s="678">
        <v>4264</v>
      </c>
      <c r="C2871" s="141" t="s">
        <v>359</v>
      </c>
      <c r="D2871" s="142" t="s">
        <v>65</v>
      </c>
      <c r="E2871" s="12" t="s">
        <v>14</v>
      </c>
      <c r="F2871" s="12" t="s">
        <v>66</v>
      </c>
      <c r="G2871" s="14">
        <v>465.29</v>
      </c>
      <c r="H2871" s="14">
        <v>4142942.16</v>
      </c>
      <c r="I2871" s="14">
        <v>8904</v>
      </c>
    </row>
    <row r="2872" spans="1:9" x14ac:dyDescent="0.25">
      <c r="A2872" s="872"/>
      <c r="B2872" s="678">
        <v>4267</v>
      </c>
      <c r="C2872" s="141" t="s">
        <v>1024</v>
      </c>
      <c r="D2872" s="142" t="s">
        <v>1025</v>
      </c>
      <c r="E2872" s="12" t="s">
        <v>14</v>
      </c>
      <c r="F2872" s="12" t="s">
        <v>15</v>
      </c>
      <c r="G2872" s="14">
        <v>3500</v>
      </c>
      <c r="H2872" s="14">
        <v>70000</v>
      </c>
      <c r="I2872" s="14">
        <v>20</v>
      </c>
    </row>
    <row r="2873" spans="1:9" x14ac:dyDescent="0.25">
      <c r="A2873" s="872"/>
      <c r="B2873" s="678"/>
      <c r="C2873" s="141" t="s">
        <v>1026</v>
      </c>
      <c r="D2873" s="142" t="s">
        <v>1027</v>
      </c>
      <c r="E2873" s="12" t="s">
        <v>14</v>
      </c>
      <c r="F2873" s="12" t="s">
        <v>15</v>
      </c>
      <c r="G2873" s="14">
        <v>850</v>
      </c>
      <c r="H2873" s="14">
        <v>25500</v>
      </c>
      <c r="I2873" s="14">
        <v>30</v>
      </c>
    </row>
    <row r="2874" spans="1:9" x14ac:dyDescent="0.25">
      <c r="A2874" s="872"/>
      <c r="B2874" s="678"/>
      <c r="C2874" s="141" t="s">
        <v>1028</v>
      </c>
      <c r="D2874" s="142" t="s">
        <v>82</v>
      </c>
      <c r="E2874" s="12" t="s">
        <v>14</v>
      </c>
      <c r="F2874" s="12" t="s">
        <v>15</v>
      </c>
      <c r="G2874" s="14">
        <v>120</v>
      </c>
      <c r="H2874" s="14">
        <v>41400</v>
      </c>
      <c r="I2874" s="14">
        <v>345</v>
      </c>
    </row>
    <row r="2875" spans="1:9" x14ac:dyDescent="0.25">
      <c r="A2875" s="872"/>
      <c r="B2875" s="678"/>
      <c r="C2875" s="141" t="s">
        <v>1029</v>
      </c>
      <c r="D2875" s="142" t="s">
        <v>416</v>
      </c>
      <c r="E2875" s="12" t="s">
        <v>14</v>
      </c>
      <c r="F2875" s="12" t="s">
        <v>15</v>
      </c>
      <c r="G2875" s="14">
        <v>150</v>
      </c>
      <c r="H2875" s="14">
        <v>60750</v>
      </c>
      <c r="I2875" s="14">
        <v>405</v>
      </c>
    </row>
    <row r="2876" spans="1:9" x14ac:dyDescent="0.25">
      <c r="A2876" s="872"/>
      <c r="B2876" s="678"/>
      <c r="C2876" s="141" t="s">
        <v>1030</v>
      </c>
      <c r="D2876" s="142" t="s">
        <v>1031</v>
      </c>
      <c r="E2876" s="12" t="s">
        <v>14</v>
      </c>
      <c r="F2876" s="12" t="s">
        <v>49</v>
      </c>
      <c r="G2876" s="14">
        <v>800</v>
      </c>
      <c r="H2876" s="14">
        <v>44000</v>
      </c>
      <c r="I2876" s="14">
        <v>55</v>
      </c>
    </row>
    <row r="2877" spans="1:9" x14ac:dyDescent="0.25">
      <c r="A2877" s="872"/>
      <c r="B2877" s="678"/>
      <c r="C2877" s="141" t="s">
        <v>1032</v>
      </c>
      <c r="D2877" s="142" t="s">
        <v>426</v>
      </c>
      <c r="E2877" s="12" t="s">
        <v>14</v>
      </c>
      <c r="F2877" s="12" t="s">
        <v>49</v>
      </c>
      <c r="G2877" s="14">
        <v>1800</v>
      </c>
      <c r="H2877" s="14">
        <v>2700</v>
      </c>
      <c r="I2877" s="14">
        <v>1.5</v>
      </c>
    </row>
    <row r="2878" spans="1:9" x14ac:dyDescent="0.25">
      <c r="A2878" s="872"/>
      <c r="B2878" s="678"/>
      <c r="C2878" s="141" t="s">
        <v>1033</v>
      </c>
      <c r="D2878" s="142" t="s">
        <v>101</v>
      </c>
      <c r="E2878" s="12" t="s">
        <v>14</v>
      </c>
      <c r="F2878" s="12" t="s">
        <v>66</v>
      </c>
      <c r="G2878" s="14">
        <v>1000</v>
      </c>
      <c r="H2878" s="14">
        <v>20000</v>
      </c>
      <c r="I2878" s="14">
        <v>20</v>
      </c>
    </row>
    <row r="2879" spans="1:9" x14ac:dyDescent="0.25">
      <c r="A2879" s="872"/>
      <c r="B2879" s="678"/>
      <c r="C2879" s="141" t="s">
        <v>1034</v>
      </c>
      <c r="D2879" s="142" t="s">
        <v>103</v>
      </c>
      <c r="E2879" s="12" t="s">
        <v>14</v>
      </c>
      <c r="F2879" s="12" t="s">
        <v>66</v>
      </c>
      <c r="G2879" s="14">
        <v>1000</v>
      </c>
      <c r="H2879" s="14">
        <v>4500</v>
      </c>
      <c r="I2879" s="14">
        <v>4.5</v>
      </c>
    </row>
    <row r="2880" spans="1:9" x14ac:dyDescent="0.25">
      <c r="A2880" s="872"/>
      <c r="B2880" s="678"/>
      <c r="C2880" s="141" t="s">
        <v>1035</v>
      </c>
      <c r="D2880" s="142" t="s">
        <v>1036</v>
      </c>
      <c r="E2880" s="12" t="s">
        <v>14</v>
      </c>
      <c r="F2880" s="12" t="s">
        <v>15</v>
      </c>
      <c r="G2880" s="14">
        <v>400</v>
      </c>
      <c r="H2880" s="14">
        <v>3600</v>
      </c>
      <c r="I2880" s="14">
        <v>9</v>
      </c>
    </row>
    <row r="2881" spans="1:9" x14ac:dyDescent="0.25">
      <c r="A2881" s="872"/>
      <c r="B2881" s="678"/>
      <c r="C2881" s="141" t="s">
        <v>1037</v>
      </c>
      <c r="D2881" s="142" t="s">
        <v>107</v>
      </c>
      <c r="E2881" s="12" t="s">
        <v>14</v>
      </c>
      <c r="F2881" s="12" t="s">
        <v>15</v>
      </c>
      <c r="G2881" s="14">
        <v>1000</v>
      </c>
      <c r="H2881" s="14">
        <v>8000</v>
      </c>
      <c r="I2881" s="14">
        <v>8</v>
      </c>
    </row>
    <row r="2882" spans="1:9" x14ac:dyDescent="0.25">
      <c r="A2882" s="872"/>
      <c r="B2882" s="678"/>
      <c r="C2882" s="141" t="s">
        <v>1038</v>
      </c>
      <c r="D2882" s="142" t="s">
        <v>702</v>
      </c>
      <c r="E2882" s="12" t="s">
        <v>14</v>
      </c>
      <c r="F2882" s="12" t="s">
        <v>15</v>
      </c>
      <c r="G2882" s="14">
        <v>3250</v>
      </c>
      <c r="H2882" s="14">
        <v>19500</v>
      </c>
      <c r="I2882" s="14">
        <v>6</v>
      </c>
    </row>
    <row r="2883" spans="1:9" x14ac:dyDescent="0.25">
      <c r="A2883" s="872"/>
      <c r="B2883" s="678">
        <v>5121</v>
      </c>
      <c r="C2883" s="141" t="s">
        <v>1039</v>
      </c>
      <c r="D2883" s="142" t="s">
        <v>1040</v>
      </c>
      <c r="E2883" s="12" t="s">
        <v>14</v>
      </c>
      <c r="F2883" s="12" t="s">
        <v>15</v>
      </c>
      <c r="G2883" s="14">
        <v>5100000</v>
      </c>
      <c r="H2883" s="14">
        <v>5100000</v>
      </c>
      <c r="I2883" s="14">
        <v>1</v>
      </c>
    </row>
    <row r="2884" spans="1:9" x14ac:dyDescent="0.25">
      <c r="A2884" s="872"/>
      <c r="B2884" s="678">
        <v>5122</v>
      </c>
      <c r="C2884" s="141" t="s">
        <v>1041</v>
      </c>
      <c r="D2884" s="142" t="s">
        <v>115</v>
      </c>
      <c r="E2884" s="12" t="s">
        <v>14</v>
      </c>
      <c r="F2884" s="12" t="s">
        <v>15</v>
      </c>
      <c r="G2884" s="14">
        <v>200000</v>
      </c>
      <c r="H2884" s="14">
        <v>400000</v>
      </c>
      <c r="I2884" s="14">
        <v>2</v>
      </c>
    </row>
    <row r="2885" spans="1:9" x14ac:dyDescent="0.25">
      <c r="A2885" s="872"/>
      <c r="B2885" s="678"/>
      <c r="C2885" s="141" t="s">
        <v>1042</v>
      </c>
      <c r="D2885" s="142" t="s">
        <v>117</v>
      </c>
      <c r="E2885" s="12" t="s">
        <v>14</v>
      </c>
      <c r="F2885" s="12" t="s">
        <v>15</v>
      </c>
      <c r="G2885" s="14">
        <v>170000</v>
      </c>
      <c r="H2885" s="14">
        <v>340000</v>
      </c>
      <c r="I2885" s="14">
        <v>2</v>
      </c>
    </row>
    <row r="2886" spans="1:9" x14ac:dyDescent="0.25">
      <c r="A2886" s="872"/>
      <c r="B2886" s="678"/>
      <c r="C2886" s="141" t="s">
        <v>1043</v>
      </c>
      <c r="D2886" s="142" t="s">
        <v>466</v>
      </c>
      <c r="E2886" s="12" t="s">
        <v>14</v>
      </c>
      <c r="F2886" s="12" t="s">
        <v>15</v>
      </c>
      <c r="G2886" s="14">
        <v>40000</v>
      </c>
      <c r="H2886" s="14">
        <v>80000</v>
      </c>
      <c r="I2886" s="14">
        <v>2</v>
      </c>
    </row>
    <row r="2887" spans="1:9" x14ac:dyDescent="0.25">
      <c r="A2887" s="872"/>
      <c r="B2887" s="678"/>
      <c r="C2887" s="141" t="s">
        <v>1044</v>
      </c>
      <c r="D2887" s="142" t="s">
        <v>1045</v>
      </c>
      <c r="E2887" s="12" t="s">
        <v>14</v>
      </c>
      <c r="F2887" s="12" t="s">
        <v>15</v>
      </c>
      <c r="G2887" s="14">
        <v>100000</v>
      </c>
      <c r="H2887" s="14">
        <v>400000</v>
      </c>
      <c r="I2887" s="14">
        <v>4</v>
      </c>
    </row>
    <row r="2888" spans="1:9" x14ac:dyDescent="0.25">
      <c r="A2888" s="872"/>
      <c r="B2888" s="650" t="s">
        <v>154</v>
      </c>
      <c r="C2888" s="650"/>
      <c r="D2888" s="650"/>
      <c r="E2888" s="650"/>
      <c r="F2888" s="650"/>
      <c r="G2888" s="650"/>
      <c r="H2888" s="72"/>
      <c r="I2888" s="72"/>
    </row>
    <row r="2889" spans="1:9" s="8" customFormat="1" x14ac:dyDescent="0.25">
      <c r="A2889" s="872"/>
      <c r="B2889" s="711"/>
      <c r="C2889" s="139"/>
      <c r="D2889" s="140"/>
      <c r="E2889" s="15"/>
      <c r="F2889" s="15"/>
      <c r="G2889" s="16"/>
      <c r="H2889" s="16"/>
      <c r="I2889" s="16"/>
    </row>
    <row r="2890" spans="1:9" x14ac:dyDescent="0.25">
      <c r="A2890" s="872"/>
      <c r="B2890" s="650" t="s">
        <v>118</v>
      </c>
      <c r="C2890" s="650"/>
      <c r="D2890" s="650"/>
      <c r="E2890" s="650"/>
      <c r="F2890" s="650"/>
      <c r="G2890" s="650"/>
      <c r="H2890" s="72">
        <v>6788986</v>
      </c>
      <c r="I2890" s="72"/>
    </row>
    <row r="2891" spans="1:9" s="8" customFormat="1" x14ac:dyDescent="0.25">
      <c r="A2891" s="872"/>
      <c r="B2891" s="711">
        <v>4213</v>
      </c>
      <c r="C2891" s="139">
        <v>65111100</v>
      </c>
      <c r="D2891" s="140" t="s">
        <v>123</v>
      </c>
      <c r="E2891" s="15" t="s">
        <v>120</v>
      </c>
      <c r="F2891" s="15" t="s">
        <v>474</v>
      </c>
      <c r="G2891" s="16">
        <v>180</v>
      </c>
      <c r="H2891" s="16">
        <v>499985.99999999994</v>
      </c>
      <c r="I2891" s="16">
        <v>2777.7</v>
      </c>
    </row>
    <row r="2892" spans="1:9" ht="30" x14ac:dyDescent="0.25">
      <c r="A2892" s="872"/>
      <c r="B2892" s="678">
        <v>4214</v>
      </c>
      <c r="C2892" s="141" t="s">
        <v>1046</v>
      </c>
      <c r="D2892" s="142" t="s">
        <v>128</v>
      </c>
      <c r="E2892" s="12" t="s">
        <v>120</v>
      </c>
      <c r="F2892" s="12" t="s">
        <v>121</v>
      </c>
      <c r="G2892" s="14">
        <v>1000000</v>
      </c>
      <c r="H2892" s="14">
        <v>1000000</v>
      </c>
      <c r="I2892" s="14">
        <v>1</v>
      </c>
    </row>
    <row r="2893" spans="1:9" ht="30" x14ac:dyDescent="0.25">
      <c r="A2893" s="872"/>
      <c r="B2893" s="678"/>
      <c r="C2893" s="141" t="s">
        <v>1047</v>
      </c>
      <c r="D2893" s="142" t="s">
        <v>130</v>
      </c>
      <c r="E2893" s="12" t="s">
        <v>14</v>
      </c>
      <c r="F2893" s="12" t="s">
        <v>121</v>
      </c>
      <c r="G2893" s="14">
        <v>574200</v>
      </c>
      <c r="H2893" s="14">
        <v>574200</v>
      </c>
      <c r="I2893" s="14">
        <v>1</v>
      </c>
    </row>
    <row r="2894" spans="1:9" s="8" customFormat="1" ht="30" x14ac:dyDescent="0.25">
      <c r="A2894" s="872"/>
      <c r="B2894" s="678"/>
      <c r="C2894" s="139">
        <v>64211130</v>
      </c>
      <c r="D2894" s="140" t="s">
        <v>131</v>
      </c>
      <c r="E2894" s="15" t="s">
        <v>120</v>
      </c>
      <c r="F2894" s="15" t="s">
        <v>121</v>
      </c>
      <c r="G2894" s="16">
        <v>784800</v>
      </c>
      <c r="H2894" s="16">
        <v>784800</v>
      </c>
      <c r="I2894" s="16">
        <v>1</v>
      </c>
    </row>
    <row r="2895" spans="1:9" ht="30" x14ac:dyDescent="0.25">
      <c r="A2895" s="872"/>
      <c r="B2895" s="678"/>
      <c r="C2895" s="141" t="s">
        <v>1048</v>
      </c>
      <c r="D2895" s="142" t="s">
        <v>133</v>
      </c>
      <c r="E2895" s="12" t="s">
        <v>14</v>
      </c>
      <c r="F2895" s="12" t="s">
        <v>121</v>
      </c>
      <c r="G2895" s="14">
        <v>36000</v>
      </c>
      <c r="H2895" s="14">
        <v>36000</v>
      </c>
      <c r="I2895" s="14">
        <v>1</v>
      </c>
    </row>
    <row r="2896" spans="1:9" s="8" customFormat="1" ht="45" x14ac:dyDescent="0.25">
      <c r="A2896" s="872"/>
      <c r="B2896" s="711">
        <v>4215</v>
      </c>
      <c r="C2896" s="139">
        <v>66511170</v>
      </c>
      <c r="D2896" s="140" t="s">
        <v>1049</v>
      </c>
      <c r="E2896" s="15" t="s">
        <v>120</v>
      </c>
      <c r="F2896" s="15" t="s">
        <v>15</v>
      </c>
      <c r="G2896" s="16">
        <v>100000</v>
      </c>
      <c r="H2896" s="16">
        <v>100000</v>
      </c>
      <c r="I2896" s="16">
        <v>1</v>
      </c>
    </row>
    <row r="2897" spans="1:9" s="8" customFormat="1" ht="45" x14ac:dyDescent="0.25">
      <c r="A2897" s="872"/>
      <c r="B2897" s="711"/>
      <c r="C2897" s="139">
        <v>66511170</v>
      </c>
      <c r="D2897" s="140" t="s">
        <v>1050</v>
      </c>
      <c r="E2897" s="15" t="s">
        <v>120</v>
      </c>
      <c r="F2897" s="15" t="s">
        <v>15</v>
      </c>
      <c r="G2897" s="16">
        <v>100000</v>
      </c>
      <c r="H2897" s="16">
        <v>100000</v>
      </c>
      <c r="I2897" s="16">
        <v>1</v>
      </c>
    </row>
    <row r="2898" spans="1:9" s="8" customFormat="1" x14ac:dyDescent="0.25">
      <c r="A2898" s="872"/>
      <c r="B2898" s="711">
        <v>4222</v>
      </c>
      <c r="C2898" s="139">
        <v>79991200</v>
      </c>
      <c r="D2898" s="140" t="s">
        <v>483</v>
      </c>
      <c r="E2898" s="15" t="s">
        <v>120</v>
      </c>
      <c r="F2898" s="15" t="s">
        <v>121</v>
      </c>
      <c r="G2898" s="16">
        <v>1000000</v>
      </c>
      <c r="H2898" s="16">
        <v>1000000</v>
      </c>
      <c r="I2898" s="16">
        <v>1</v>
      </c>
    </row>
    <row r="2899" spans="1:9" s="8" customFormat="1" ht="30" x14ac:dyDescent="0.25">
      <c r="A2899" s="872"/>
      <c r="B2899" s="711">
        <v>4232</v>
      </c>
      <c r="C2899" s="139">
        <v>72261160</v>
      </c>
      <c r="D2899" s="140" t="s">
        <v>140</v>
      </c>
      <c r="E2899" s="15" t="s">
        <v>14</v>
      </c>
      <c r="F2899" s="15" t="s">
        <v>121</v>
      </c>
      <c r="G2899" s="16">
        <v>234000</v>
      </c>
      <c r="H2899" s="16">
        <v>234000</v>
      </c>
      <c r="I2899" s="16">
        <v>1</v>
      </c>
    </row>
    <row r="2900" spans="1:9" ht="30" x14ac:dyDescent="0.25">
      <c r="A2900" s="872"/>
      <c r="B2900" s="678">
        <v>4234</v>
      </c>
      <c r="C2900" s="141" t="s">
        <v>1051</v>
      </c>
      <c r="D2900" s="142" t="s">
        <v>1052</v>
      </c>
      <c r="E2900" s="12" t="s">
        <v>14</v>
      </c>
      <c r="F2900" s="12" t="s">
        <v>121</v>
      </c>
      <c r="G2900" s="14">
        <v>50000</v>
      </c>
      <c r="H2900" s="14">
        <v>50000</v>
      </c>
      <c r="I2900" s="14">
        <v>1</v>
      </c>
    </row>
    <row r="2901" spans="1:9" ht="30" x14ac:dyDescent="0.25">
      <c r="A2901" s="872"/>
      <c r="B2901" s="678"/>
      <c r="C2901" s="141" t="s">
        <v>1053</v>
      </c>
      <c r="D2901" s="142" t="s">
        <v>1052</v>
      </c>
      <c r="E2901" s="12" t="s">
        <v>14</v>
      </c>
      <c r="F2901" s="12" t="s">
        <v>121</v>
      </c>
      <c r="G2901" s="14">
        <v>10000</v>
      </c>
      <c r="H2901" s="14">
        <v>10000</v>
      </c>
      <c r="I2901" s="14">
        <v>1</v>
      </c>
    </row>
    <row r="2902" spans="1:9" s="8" customFormat="1" x14ac:dyDescent="0.25">
      <c r="A2902" s="872"/>
      <c r="B2902" s="711">
        <v>4237</v>
      </c>
      <c r="C2902" s="139">
        <v>79111200</v>
      </c>
      <c r="D2902" s="140" t="s">
        <v>141</v>
      </c>
      <c r="E2902" s="15" t="s">
        <v>120</v>
      </c>
      <c r="F2902" s="15" t="s">
        <v>121</v>
      </c>
      <c r="G2902" s="16">
        <v>1000000</v>
      </c>
      <c r="H2902" s="16">
        <v>1000000</v>
      </c>
      <c r="I2902" s="16">
        <v>1</v>
      </c>
    </row>
    <row r="2903" spans="1:9" ht="30" x14ac:dyDescent="0.25">
      <c r="A2903" s="872"/>
      <c r="B2903" s="678">
        <v>4252</v>
      </c>
      <c r="C2903" s="141" t="s">
        <v>1054</v>
      </c>
      <c r="D2903" s="142" t="s">
        <v>144</v>
      </c>
      <c r="E2903" s="12" t="s">
        <v>126</v>
      </c>
      <c r="F2903" s="12" t="s">
        <v>121</v>
      </c>
      <c r="G2903" s="14">
        <v>500000</v>
      </c>
      <c r="H2903" s="14">
        <v>500000</v>
      </c>
      <c r="I2903" s="14">
        <v>1</v>
      </c>
    </row>
    <row r="2904" spans="1:9" ht="30" x14ac:dyDescent="0.25">
      <c r="A2904" s="872"/>
      <c r="B2904" s="678"/>
      <c r="C2904" s="141" t="s">
        <v>1055</v>
      </c>
      <c r="D2904" s="142" t="s">
        <v>144</v>
      </c>
      <c r="E2904" s="12" t="s">
        <v>126</v>
      </c>
      <c r="F2904" s="12" t="s">
        <v>121</v>
      </c>
      <c r="G2904" s="14">
        <v>600000</v>
      </c>
      <c r="H2904" s="14">
        <v>600000</v>
      </c>
      <c r="I2904" s="14">
        <v>1</v>
      </c>
    </row>
    <row r="2905" spans="1:9" ht="75" x14ac:dyDescent="0.25">
      <c r="A2905" s="872"/>
      <c r="B2905" s="678"/>
      <c r="C2905" s="141" t="s">
        <v>1056</v>
      </c>
      <c r="D2905" s="142" t="s">
        <v>1057</v>
      </c>
      <c r="E2905" s="12" t="s">
        <v>149</v>
      </c>
      <c r="F2905" s="12" t="s">
        <v>121</v>
      </c>
      <c r="G2905" s="14">
        <v>100000</v>
      </c>
      <c r="H2905" s="14">
        <v>100000</v>
      </c>
      <c r="I2905" s="14">
        <v>1</v>
      </c>
    </row>
    <row r="2906" spans="1:9" ht="75" x14ac:dyDescent="0.25">
      <c r="A2906" s="872"/>
      <c r="B2906" s="678"/>
      <c r="C2906" s="141" t="s">
        <v>1058</v>
      </c>
      <c r="D2906" s="142" t="s">
        <v>1059</v>
      </c>
      <c r="E2906" s="12" t="s">
        <v>149</v>
      </c>
      <c r="F2906" s="12" t="s">
        <v>121</v>
      </c>
      <c r="G2906" s="14">
        <v>104000</v>
      </c>
      <c r="H2906" s="14">
        <v>104000</v>
      </c>
      <c r="I2906" s="14">
        <v>1</v>
      </c>
    </row>
    <row r="2907" spans="1:9" ht="75" x14ac:dyDescent="0.25">
      <c r="A2907" s="872"/>
      <c r="B2907" s="678"/>
      <c r="C2907" s="141" t="s">
        <v>1060</v>
      </c>
      <c r="D2907" s="142" t="s">
        <v>1061</v>
      </c>
      <c r="E2907" s="12" t="s">
        <v>149</v>
      </c>
      <c r="F2907" s="12" t="s">
        <v>121</v>
      </c>
      <c r="G2907" s="14">
        <v>96000</v>
      </c>
      <c r="H2907" s="14">
        <v>96000</v>
      </c>
      <c r="I2907" s="14">
        <v>1</v>
      </c>
    </row>
    <row r="2908" spans="1:9" x14ac:dyDescent="0.25">
      <c r="A2908" s="872"/>
      <c r="B2908" s="649" t="s">
        <v>1062</v>
      </c>
      <c r="C2908" s="649"/>
      <c r="D2908" s="649"/>
      <c r="E2908" s="649"/>
      <c r="F2908" s="649"/>
      <c r="G2908" s="649"/>
      <c r="H2908" s="2">
        <v>500000</v>
      </c>
      <c r="I2908" s="2"/>
    </row>
    <row r="2909" spans="1:9" x14ac:dyDescent="0.25">
      <c r="A2909" s="872"/>
      <c r="B2909" s="650" t="s">
        <v>118</v>
      </c>
      <c r="C2909" s="650"/>
      <c r="D2909" s="650"/>
      <c r="E2909" s="650"/>
      <c r="F2909" s="650"/>
      <c r="G2909" s="650"/>
      <c r="H2909" s="72">
        <v>500000</v>
      </c>
      <c r="I2909" s="72"/>
    </row>
    <row r="2910" spans="1:9" ht="60" x14ac:dyDescent="0.25">
      <c r="A2910" s="872"/>
      <c r="B2910" s="678">
        <v>4239</v>
      </c>
      <c r="C2910" s="141" t="s">
        <v>1063</v>
      </c>
      <c r="D2910" s="142" t="s">
        <v>778</v>
      </c>
      <c r="E2910" s="12" t="s">
        <v>14</v>
      </c>
      <c r="F2910" s="12" t="s">
        <v>121</v>
      </c>
      <c r="G2910" s="14">
        <v>500000</v>
      </c>
      <c r="H2910" s="14">
        <v>500000</v>
      </c>
      <c r="I2910" s="14">
        <v>1</v>
      </c>
    </row>
    <row r="2911" spans="1:9" x14ac:dyDescent="0.25">
      <c r="A2911" s="872"/>
      <c r="B2911" s="649" t="s">
        <v>1064</v>
      </c>
      <c r="C2911" s="649"/>
      <c r="D2911" s="649"/>
      <c r="E2911" s="649"/>
      <c r="F2911" s="649"/>
      <c r="G2911" s="649"/>
      <c r="H2911" s="2">
        <v>34500000</v>
      </c>
      <c r="I2911" s="2"/>
    </row>
    <row r="2912" spans="1:9" x14ac:dyDescent="0.25">
      <c r="A2912" s="872"/>
      <c r="B2912" s="650" t="s">
        <v>154</v>
      </c>
      <c r="C2912" s="650"/>
      <c r="D2912" s="650"/>
      <c r="E2912" s="650"/>
      <c r="F2912" s="650"/>
      <c r="G2912" s="650"/>
      <c r="H2912" s="72"/>
      <c r="I2912" s="72"/>
    </row>
    <row r="2913" spans="1:9" s="8" customFormat="1" x14ac:dyDescent="0.25">
      <c r="A2913" s="872"/>
      <c r="B2913" s="711"/>
      <c r="C2913" s="139"/>
      <c r="D2913" s="140"/>
      <c r="E2913" s="15"/>
      <c r="F2913" s="15"/>
      <c r="G2913" s="16"/>
      <c r="H2913" s="16"/>
      <c r="I2913" s="16"/>
    </row>
    <row r="2914" spans="1:9" x14ac:dyDescent="0.25">
      <c r="A2914" s="872"/>
      <c r="B2914" s="649" t="s">
        <v>929</v>
      </c>
      <c r="C2914" s="649"/>
      <c r="D2914" s="649"/>
      <c r="E2914" s="649"/>
      <c r="F2914" s="649"/>
      <c r="G2914" s="649"/>
      <c r="H2914" s="2">
        <v>10085000</v>
      </c>
      <c r="I2914" s="2"/>
    </row>
    <row r="2915" spans="1:9" x14ac:dyDescent="0.25">
      <c r="A2915" s="872"/>
      <c r="B2915" s="650" t="s">
        <v>154</v>
      </c>
      <c r="C2915" s="650"/>
      <c r="D2915" s="650"/>
      <c r="E2915" s="650"/>
      <c r="F2915" s="650"/>
      <c r="G2915" s="650"/>
      <c r="H2915" s="72">
        <v>4985000</v>
      </c>
      <c r="I2915" s="72"/>
    </row>
    <row r="2916" spans="1:9" ht="30" x14ac:dyDescent="0.25">
      <c r="A2916" s="872"/>
      <c r="B2916" s="678">
        <v>4861</v>
      </c>
      <c r="C2916" s="141" t="s">
        <v>1065</v>
      </c>
      <c r="D2916" s="142" t="s">
        <v>171</v>
      </c>
      <c r="E2916" s="12" t="s">
        <v>149</v>
      </c>
      <c r="F2916" s="12" t="s">
        <v>121</v>
      </c>
      <c r="G2916" s="14">
        <v>4900000</v>
      </c>
      <c r="H2916" s="14">
        <v>4900000</v>
      </c>
      <c r="I2916" s="14">
        <v>1</v>
      </c>
    </row>
    <row r="2917" spans="1:9" s="8" customFormat="1" x14ac:dyDescent="0.25">
      <c r="A2917" s="872"/>
      <c r="B2917" s="678"/>
      <c r="C2917" s="139">
        <v>45441140</v>
      </c>
      <c r="D2917" s="140" t="s">
        <v>1066</v>
      </c>
      <c r="E2917" s="15" t="s">
        <v>126</v>
      </c>
      <c r="F2917" s="15" t="s">
        <v>121</v>
      </c>
      <c r="G2917" s="16">
        <v>85000</v>
      </c>
      <c r="H2917" s="16">
        <v>85000</v>
      </c>
      <c r="I2917" s="16">
        <v>1</v>
      </c>
    </row>
    <row r="2918" spans="1:9" x14ac:dyDescent="0.25">
      <c r="A2918" s="872"/>
      <c r="B2918" s="650" t="s">
        <v>118</v>
      </c>
      <c r="C2918" s="650"/>
      <c r="D2918" s="650"/>
      <c r="E2918" s="650"/>
      <c r="F2918" s="650"/>
      <c r="G2918" s="650"/>
      <c r="H2918" s="72">
        <v>5100000</v>
      </c>
      <c r="I2918" s="72"/>
    </row>
    <row r="2919" spans="1:9" ht="30" x14ac:dyDescent="0.25">
      <c r="A2919" s="872"/>
      <c r="B2919" s="678">
        <v>4861</v>
      </c>
      <c r="C2919" s="141" t="s">
        <v>1067</v>
      </c>
      <c r="D2919" s="142" t="s">
        <v>213</v>
      </c>
      <c r="E2919" s="12" t="s">
        <v>149</v>
      </c>
      <c r="F2919" s="12" t="s">
        <v>121</v>
      </c>
      <c r="G2919" s="14">
        <v>5000000</v>
      </c>
      <c r="H2919" s="14">
        <v>5000000</v>
      </c>
      <c r="I2919" s="14">
        <v>1</v>
      </c>
    </row>
    <row r="2920" spans="1:9" s="8" customFormat="1" ht="45" x14ac:dyDescent="0.25">
      <c r="A2920" s="872"/>
      <c r="B2920" s="678"/>
      <c r="C2920" s="139">
        <v>71351540</v>
      </c>
      <c r="D2920" s="140" t="s">
        <v>1068</v>
      </c>
      <c r="E2920" s="15" t="s">
        <v>172</v>
      </c>
      <c r="F2920" s="15" t="s">
        <v>121</v>
      </c>
      <c r="G2920" s="16">
        <v>100000</v>
      </c>
      <c r="H2920" s="16">
        <v>100000</v>
      </c>
      <c r="I2920" s="16">
        <v>1</v>
      </c>
    </row>
    <row r="2921" spans="1:9" x14ac:dyDescent="0.25">
      <c r="A2921" s="872"/>
      <c r="B2921" s="649" t="s">
        <v>642</v>
      </c>
      <c r="C2921" s="649"/>
      <c r="D2921" s="649"/>
      <c r="E2921" s="649"/>
      <c r="F2921" s="649"/>
      <c r="G2921" s="649"/>
      <c r="H2921" s="2">
        <v>350000</v>
      </c>
      <c r="I2921" s="2"/>
    </row>
    <row r="2922" spans="1:9" x14ac:dyDescent="0.25">
      <c r="A2922" s="872"/>
      <c r="B2922" s="650" t="s">
        <v>118</v>
      </c>
      <c r="C2922" s="650"/>
      <c r="D2922" s="650"/>
      <c r="E2922" s="650"/>
      <c r="F2922" s="650"/>
      <c r="G2922" s="650"/>
      <c r="H2922" s="72">
        <v>350000</v>
      </c>
      <c r="I2922" s="72"/>
    </row>
    <row r="2923" spans="1:9" ht="30" x14ac:dyDescent="0.25">
      <c r="A2923" s="872"/>
      <c r="B2923" s="678">
        <v>4239</v>
      </c>
      <c r="C2923" s="141" t="s">
        <v>1069</v>
      </c>
      <c r="D2923" s="142" t="s">
        <v>1070</v>
      </c>
      <c r="E2923" s="12" t="s">
        <v>120</v>
      </c>
      <c r="F2923" s="12" t="s">
        <v>121</v>
      </c>
      <c r="G2923" s="14">
        <v>350000</v>
      </c>
      <c r="H2923" s="14">
        <v>350000</v>
      </c>
      <c r="I2923" s="14">
        <v>1</v>
      </c>
    </row>
    <row r="2924" spans="1:9" x14ac:dyDescent="0.25">
      <c r="A2924" s="872"/>
      <c r="B2924" s="756" t="s">
        <v>301</v>
      </c>
      <c r="C2924" s="756"/>
      <c r="D2924" s="756"/>
      <c r="E2924" s="756"/>
      <c r="F2924" s="756"/>
      <c r="G2924" s="756"/>
      <c r="H2924" s="2">
        <v>269680898.15999997</v>
      </c>
      <c r="I2924" s="2"/>
    </row>
    <row r="2925" spans="1:9" x14ac:dyDescent="0.25">
      <c r="B2925" s="21"/>
      <c r="C2925" s="137"/>
      <c r="D2925" s="137"/>
      <c r="E2925" s="21"/>
      <c r="F2925" s="21"/>
      <c r="G2925" s="22"/>
      <c r="H2925" s="22"/>
      <c r="I2925" s="22"/>
    </row>
    <row r="2926" spans="1:9" ht="38.25" customHeight="1" x14ac:dyDescent="0.25">
      <c r="A2926" s="872" t="s">
        <v>5272</v>
      </c>
      <c r="B2926" s="774" t="s">
        <v>1071</v>
      </c>
      <c r="C2926" s="774"/>
      <c r="D2926" s="774"/>
      <c r="E2926" s="774"/>
      <c r="F2926" s="774"/>
      <c r="G2926" s="774"/>
      <c r="H2926" s="774"/>
      <c r="I2926" s="774"/>
    </row>
    <row r="2927" spans="1:9" x14ac:dyDescent="0.25">
      <c r="A2927" s="872"/>
      <c r="B2927" s="13"/>
      <c r="C2927" s="138"/>
      <c r="D2927" s="138"/>
      <c r="E2927" s="13"/>
      <c r="F2927" s="13"/>
      <c r="G2927" s="72"/>
      <c r="H2927" s="72"/>
      <c r="I2927" s="72"/>
    </row>
    <row r="2928" spans="1:9" x14ac:dyDescent="0.25">
      <c r="A2928" s="872"/>
      <c r="B2928" s="650" t="s">
        <v>1</v>
      </c>
      <c r="C2928" s="670" t="s">
        <v>2</v>
      </c>
      <c r="D2928" s="670"/>
      <c r="E2928" s="650" t="s">
        <v>3</v>
      </c>
      <c r="F2928" s="650" t="s">
        <v>4</v>
      </c>
      <c r="G2928" s="671" t="s">
        <v>5</v>
      </c>
      <c r="H2928" s="671" t="s">
        <v>6</v>
      </c>
      <c r="I2928" s="671" t="s">
        <v>7</v>
      </c>
    </row>
    <row r="2929" spans="1:9" ht="60" x14ac:dyDescent="0.25">
      <c r="A2929" s="872"/>
      <c r="B2929" s="650"/>
      <c r="C2929" s="138" t="s">
        <v>8</v>
      </c>
      <c r="D2929" s="138" t="s">
        <v>9</v>
      </c>
      <c r="E2929" s="650"/>
      <c r="F2929" s="650"/>
      <c r="G2929" s="671"/>
      <c r="H2929" s="671"/>
      <c r="I2929" s="671"/>
    </row>
    <row r="2930" spans="1:9" x14ac:dyDescent="0.25">
      <c r="A2930" s="872"/>
      <c r="B2930" s="13"/>
      <c r="C2930" s="138">
        <v>1</v>
      </c>
      <c r="D2930" s="138">
        <v>2</v>
      </c>
      <c r="E2930" s="13">
        <v>3</v>
      </c>
      <c r="F2930" s="13">
        <v>4</v>
      </c>
      <c r="G2930" s="72">
        <v>5</v>
      </c>
      <c r="H2930" s="72">
        <v>6</v>
      </c>
      <c r="I2930" s="72">
        <v>7</v>
      </c>
    </row>
    <row r="2931" spans="1:9" x14ac:dyDescent="0.25">
      <c r="A2931" s="872"/>
      <c r="B2931" s="649" t="s">
        <v>10</v>
      </c>
      <c r="C2931" s="649"/>
      <c r="D2931" s="649"/>
      <c r="E2931" s="649"/>
      <c r="F2931" s="649"/>
      <c r="G2931" s="649"/>
      <c r="H2931" s="2">
        <v>72119645.5</v>
      </c>
      <c r="I2931" s="2"/>
    </row>
    <row r="2932" spans="1:9" x14ac:dyDescent="0.25">
      <c r="A2932" s="872"/>
      <c r="B2932" s="650" t="s">
        <v>11</v>
      </c>
      <c r="C2932" s="650"/>
      <c r="D2932" s="650"/>
      <c r="E2932" s="650"/>
      <c r="F2932" s="650"/>
      <c r="G2932" s="650"/>
      <c r="H2932" s="72">
        <v>34148094.5</v>
      </c>
      <c r="I2932" s="72"/>
    </row>
    <row r="2933" spans="1:9" x14ac:dyDescent="0.25">
      <c r="A2933" s="872"/>
      <c r="B2933" s="678">
        <v>4261</v>
      </c>
      <c r="C2933" s="141" t="s">
        <v>1072</v>
      </c>
      <c r="D2933" s="142" t="s">
        <v>308</v>
      </c>
      <c r="E2933" s="12" t="s">
        <v>14</v>
      </c>
      <c r="F2933" s="12" t="s">
        <v>15</v>
      </c>
      <c r="G2933" s="14">
        <v>4000</v>
      </c>
      <c r="H2933" s="14">
        <v>12000</v>
      </c>
      <c r="I2933" s="14">
        <v>3</v>
      </c>
    </row>
    <row r="2934" spans="1:9" x14ac:dyDescent="0.25">
      <c r="A2934" s="872"/>
      <c r="B2934" s="678"/>
      <c r="C2934" s="141" t="s">
        <v>1073</v>
      </c>
      <c r="D2934" s="142" t="s">
        <v>1074</v>
      </c>
      <c r="E2934" s="12" t="s">
        <v>14</v>
      </c>
      <c r="F2934" s="12" t="s">
        <v>15</v>
      </c>
      <c r="G2934" s="14">
        <v>225</v>
      </c>
      <c r="H2934" s="14">
        <v>14625</v>
      </c>
      <c r="I2934" s="14">
        <v>65</v>
      </c>
    </row>
    <row r="2935" spans="1:9" x14ac:dyDescent="0.25">
      <c r="A2935" s="872"/>
      <c r="B2935" s="678"/>
      <c r="C2935" s="141" t="s">
        <v>1075</v>
      </c>
      <c r="D2935" s="142" t="s">
        <v>13</v>
      </c>
      <c r="E2935" s="12" t="s">
        <v>14</v>
      </c>
      <c r="F2935" s="12" t="s">
        <v>15</v>
      </c>
      <c r="G2935" s="14">
        <v>1800</v>
      </c>
      <c r="H2935" s="14">
        <v>12600</v>
      </c>
      <c r="I2935" s="14">
        <v>7</v>
      </c>
    </row>
    <row r="2936" spans="1:9" x14ac:dyDescent="0.25">
      <c r="A2936" s="872"/>
      <c r="B2936" s="678"/>
      <c r="C2936" s="141" t="s">
        <v>1076</v>
      </c>
      <c r="D2936" s="142" t="s">
        <v>313</v>
      </c>
      <c r="E2936" s="12" t="s">
        <v>14</v>
      </c>
      <c r="F2936" s="12" t="s">
        <v>15</v>
      </c>
      <c r="G2936" s="14">
        <v>40</v>
      </c>
      <c r="H2936" s="14">
        <v>1400</v>
      </c>
      <c r="I2936" s="14">
        <v>35</v>
      </c>
    </row>
    <row r="2937" spans="1:9" x14ac:dyDescent="0.25">
      <c r="A2937" s="872"/>
      <c r="B2937" s="678"/>
      <c r="C2937" s="141" t="s">
        <v>1077</v>
      </c>
      <c r="D2937" s="142" t="s">
        <v>317</v>
      </c>
      <c r="E2937" s="12" t="s">
        <v>14</v>
      </c>
      <c r="F2937" s="12" t="s">
        <v>15</v>
      </c>
      <c r="G2937" s="14">
        <v>200</v>
      </c>
      <c r="H2937" s="14">
        <v>12000</v>
      </c>
      <c r="I2937" s="14">
        <v>60</v>
      </c>
    </row>
    <row r="2938" spans="1:9" x14ac:dyDescent="0.25">
      <c r="A2938" s="872"/>
      <c r="B2938" s="678"/>
      <c r="C2938" s="141" t="s">
        <v>1078</v>
      </c>
      <c r="D2938" s="142" t="s">
        <v>17</v>
      </c>
      <c r="E2938" s="12" t="s">
        <v>14</v>
      </c>
      <c r="F2938" s="12" t="s">
        <v>15</v>
      </c>
      <c r="G2938" s="14">
        <v>95</v>
      </c>
      <c r="H2938" s="14">
        <v>95000</v>
      </c>
      <c r="I2938" s="14">
        <v>1000</v>
      </c>
    </row>
    <row r="2939" spans="1:9" x14ac:dyDescent="0.25">
      <c r="A2939" s="872"/>
      <c r="B2939" s="678"/>
      <c r="C2939" s="141" t="s">
        <v>1079</v>
      </c>
      <c r="D2939" s="142" t="s">
        <v>652</v>
      </c>
      <c r="E2939" s="12" t="s">
        <v>14</v>
      </c>
      <c r="F2939" s="12" t="s">
        <v>15</v>
      </c>
      <c r="G2939" s="14">
        <v>200</v>
      </c>
      <c r="H2939" s="14">
        <v>20000</v>
      </c>
      <c r="I2939" s="14">
        <v>100</v>
      </c>
    </row>
    <row r="2940" spans="1:9" x14ac:dyDescent="0.25">
      <c r="A2940" s="872"/>
      <c r="B2940" s="678"/>
      <c r="C2940" s="141" t="s">
        <v>1080</v>
      </c>
      <c r="D2940" s="142" t="s">
        <v>19</v>
      </c>
      <c r="E2940" s="12" t="s">
        <v>14</v>
      </c>
      <c r="F2940" s="12" t="s">
        <v>15</v>
      </c>
      <c r="G2940" s="14">
        <v>195</v>
      </c>
      <c r="H2940" s="14">
        <v>9750</v>
      </c>
      <c r="I2940" s="14">
        <v>50</v>
      </c>
    </row>
    <row r="2941" spans="1:9" x14ac:dyDescent="0.25">
      <c r="A2941" s="872"/>
      <c r="B2941" s="678"/>
      <c r="C2941" s="141" t="s">
        <v>1081</v>
      </c>
      <c r="D2941" s="142" t="s">
        <v>320</v>
      </c>
      <c r="E2941" s="12" t="s">
        <v>14</v>
      </c>
      <c r="F2941" s="12" t="s">
        <v>15</v>
      </c>
      <c r="G2941" s="14">
        <v>85</v>
      </c>
      <c r="H2941" s="14">
        <v>1700</v>
      </c>
      <c r="I2941" s="14">
        <v>20</v>
      </c>
    </row>
    <row r="2942" spans="1:9" x14ac:dyDescent="0.25">
      <c r="A2942" s="872"/>
      <c r="B2942" s="678"/>
      <c r="C2942" s="141" t="s">
        <v>1082</v>
      </c>
      <c r="D2942" s="142" t="s">
        <v>1012</v>
      </c>
      <c r="E2942" s="12" t="s">
        <v>14</v>
      </c>
      <c r="F2942" s="12" t="s">
        <v>30</v>
      </c>
      <c r="G2942" s="14">
        <v>90</v>
      </c>
      <c r="H2942" s="14">
        <v>3600</v>
      </c>
      <c r="I2942" s="14">
        <v>40</v>
      </c>
    </row>
    <row r="2943" spans="1:9" ht="30" x14ac:dyDescent="0.25">
      <c r="A2943" s="872"/>
      <c r="B2943" s="678"/>
      <c r="C2943" s="141" t="s">
        <v>1083</v>
      </c>
      <c r="D2943" s="142" t="s">
        <v>1084</v>
      </c>
      <c r="E2943" s="12" t="s">
        <v>14</v>
      </c>
      <c r="F2943" s="12" t="s">
        <v>15</v>
      </c>
      <c r="G2943" s="14">
        <v>150</v>
      </c>
      <c r="H2943" s="14">
        <v>6000</v>
      </c>
      <c r="I2943" s="14">
        <v>40</v>
      </c>
    </row>
    <row r="2944" spans="1:9" ht="30" x14ac:dyDescent="0.25">
      <c r="A2944" s="872"/>
      <c r="B2944" s="678"/>
      <c r="C2944" s="141" t="s">
        <v>1085</v>
      </c>
      <c r="D2944" s="142" t="s">
        <v>1086</v>
      </c>
      <c r="E2944" s="12" t="s">
        <v>14</v>
      </c>
      <c r="F2944" s="12" t="s">
        <v>15</v>
      </c>
      <c r="G2944" s="14">
        <v>25</v>
      </c>
      <c r="H2944" s="14">
        <v>4000</v>
      </c>
      <c r="I2944" s="14">
        <v>160</v>
      </c>
    </row>
    <row r="2945" spans="1:9" x14ac:dyDescent="0.25">
      <c r="A2945" s="872"/>
      <c r="B2945" s="678"/>
      <c r="C2945" s="141" t="s">
        <v>1087</v>
      </c>
      <c r="D2945" s="142" t="s">
        <v>1088</v>
      </c>
      <c r="E2945" s="12" t="s">
        <v>14</v>
      </c>
      <c r="F2945" s="12" t="s">
        <v>15</v>
      </c>
      <c r="G2945" s="14">
        <v>120</v>
      </c>
      <c r="H2945" s="14">
        <v>2400</v>
      </c>
      <c r="I2945" s="14">
        <v>20</v>
      </c>
    </row>
    <row r="2946" spans="1:9" x14ac:dyDescent="0.25">
      <c r="A2946" s="872"/>
      <c r="B2946" s="678"/>
      <c r="C2946" s="141" t="s">
        <v>1089</v>
      </c>
      <c r="D2946" s="142" t="s">
        <v>1090</v>
      </c>
      <c r="E2946" s="12" t="s">
        <v>14</v>
      </c>
      <c r="F2946" s="12" t="s">
        <v>15</v>
      </c>
      <c r="G2946" s="14">
        <v>250</v>
      </c>
      <c r="H2946" s="14">
        <v>12500</v>
      </c>
      <c r="I2946" s="14">
        <v>50</v>
      </c>
    </row>
    <row r="2947" spans="1:9" ht="30" x14ac:dyDescent="0.25">
      <c r="A2947" s="872"/>
      <c r="B2947" s="678"/>
      <c r="C2947" s="141" t="s">
        <v>1091</v>
      </c>
      <c r="D2947" s="142" t="s">
        <v>1092</v>
      </c>
      <c r="E2947" s="12" t="s">
        <v>14</v>
      </c>
      <c r="F2947" s="12" t="s">
        <v>15</v>
      </c>
      <c r="G2947" s="14">
        <v>2000</v>
      </c>
      <c r="H2947" s="14">
        <v>20000</v>
      </c>
      <c r="I2947" s="14">
        <v>10</v>
      </c>
    </row>
    <row r="2948" spans="1:9" x14ac:dyDescent="0.25">
      <c r="A2948" s="872"/>
      <c r="B2948" s="678"/>
      <c r="C2948" s="141" t="s">
        <v>1093</v>
      </c>
      <c r="D2948" s="142" t="s">
        <v>329</v>
      </c>
      <c r="E2948" s="12" t="s">
        <v>14</v>
      </c>
      <c r="F2948" s="12" t="s">
        <v>30</v>
      </c>
      <c r="G2948" s="14">
        <v>70</v>
      </c>
      <c r="H2948" s="14">
        <v>21000</v>
      </c>
      <c r="I2948" s="14">
        <v>300</v>
      </c>
    </row>
    <row r="2949" spans="1:9" x14ac:dyDescent="0.25">
      <c r="A2949" s="872"/>
      <c r="B2949" s="678"/>
      <c r="C2949" s="141" t="s">
        <v>1094</v>
      </c>
      <c r="D2949" s="142" t="s">
        <v>34</v>
      </c>
      <c r="E2949" s="12" t="s">
        <v>14</v>
      </c>
      <c r="F2949" s="12" t="s">
        <v>30</v>
      </c>
      <c r="G2949" s="14">
        <v>110</v>
      </c>
      <c r="H2949" s="14">
        <v>13970</v>
      </c>
      <c r="I2949" s="14">
        <v>127</v>
      </c>
    </row>
    <row r="2950" spans="1:9" x14ac:dyDescent="0.25">
      <c r="A2950" s="872"/>
      <c r="B2950" s="678"/>
      <c r="C2950" s="141" t="s">
        <v>1095</v>
      </c>
      <c r="D2950" s="142" t="s">
        <v>1016</v>
      </c>
      <c r="E2950" s="12" t="s">
        <v>14</v>
      </c>
      <c r="F2950" s="12" t="s">
        <v>30</v>
      </c>
      <c r="G2950" s="14">
        <v>130</v>
      </c>
      <c r="H2950" s="14">
        <v>390</v>
      </c>
      <c r="I2950" s="14">
        <v>3</v>
      </c>
    </row>
    <row r="2951" spans="1:9" x14ac:dyDescent="0.25">
      <c r="A2951" s="872"/>
      <c r="B2951" s="678"/>
      <c r="C2951" s="141" t="s">
        <v>1096</v>
      </c>
      <c r="D2951" s="142" t="s">
        <v>662</v>
      </c>
      <c r="E2951" s="12" t="s">
        <v>14</v>
      </c>
      <c r="F2951" s="12" t="s">
        <v>15</v>
      </c>
      <c r="G2951" s="14">
        <v>85</v>
      </c>
      <c r="H2951" s="14">
        <v>17000</v>
      </c>
      <c r="I2951" s="14">
        <v>200</v>
      </c>
    </row>
    <row r="2952" spans="1:9" x14ac:dyDescent="0.25">
      <c r="A2952" s="872"/>
      <c r="B2952" s="678"/>
      <c r="C2952" s="141" t="s">
        <v>1097</v>
      </c>
      <c r="D2952" s="142" t="s">
        <v>661</v>
      </c>
      <c r="E2952" s="12" t="s">
        <v>14</v>
      </c>
      <c r="F2952" s="12" t="s">
        <v>15</v>
      </c>
      <c r="G2952" s="14">
        <v>220</v>
      </c>
      <c r="H2952" s="14">
        <v>22000</v>
      </c>
      <c r="I2952" s="14">
        <v>100</v>
      </c>
    </row>
    <row r="2953" spans="1:9" x14ac:dyDescent="0.25">
      <c r="A2953" s="872"/>
      <c r="B2953" s="678"/>
      <c r="C2953" s="141" t="s">
        <v>1098</v>
      </c>
      <c r="D2953" s="142" t="s">
        <v>1099</v>
      </c>
      <c r="E2953" s="12" t="s">
        <v>14</v>
      </c>
      <c r="F2953" s="12" t="s">
        <v>15</v>
      </c>
      <c r="G2953" s="14">
        <v>103</v>
      </c>
      <c r="H2953" s="14">
        <v>65817</v>
      </c>
      <c r="I2953" s="14">
        <v>639</v>
      </c>
    </row>
    <row r="2954" spans="1:9" x14ac:dyDescent="0.25">
      <c r="A2954" s="872"/>
      <c r="B2954" s="678"/>
      <c r="C2954" s="141" t="s">
        <v>1100</v>
      </c>
      <c r="D2954" s="142" t="s">
        <v>1101</v>
      </c>
      <c r="E2954" s="12" t="s">
        <v>14</v>
      </c>
      <c r="F2954" s="12" t="s">
        <v>15</v>
      </c>
      <c r="G2954" s="14">
        <v>600</v>
      </c>
      <c r="H2954" s="14">
        <v>108000</v>
      </c>
      <c r="I2954" s="14">
        <v>180</v>
      </c>
    </row>
    <row r="2955" spans="1:9" ht="30" x14ac:dyDescent="0.25">
      <c r="A2955" s="872"/>
      <c r="B2955" s="678"/>
      <c r="C2955" s="141" t="s">
        <v>5791</v>
      </c>
      <c r="D2955" s="142" t="s">
        <v>36</v>
      </c>
      <c r="E2955" s="12" t="s">
        <v>14</v>
      </c>
      <c r="F2955" s="12" t="s">
        <v>15</v>
      </c>
      <c r="G2955" s="14">
        <v>12</v>
      </c>
      <c r="H2955" s="14">
        <v>80400</v>
      </c>
      <c r="I2955" s="14">
        <v>6700</v>
      </c>
    </row>
    <row r="2956" spans="1:9" x14ac:dyDescent="0.25">
      <c r="A2956" s="872"/>
      <c r="B2956" s="678"/>
      <c r="C2956" s="141" t="s">
        <v>1102</v>
      </c>
      <c r="D2956" s="142" t="s">
        <v>38</v>
      </c>
      <c r="E2956" s="12" t="s">
        <v>14</v>
      </c>
      <c r="F2956" s="12" t="s">
        <v>15</v>
      </c>
      <c r="G2956" s="14">
        <v>60</v>
      </c>
      <c r="H2956" s="14">
        <v>30000</v>
      </c>
      <c r="I2956" s="14">
        <v>500</v>
      </c>
    </row>
    <row r="2957" spans="1:9" x14ac:dyDescent="0.25">
      <c r="A2957" s="872"/>
      <c r="B2957" s="678"/>
      <c r="C2957" s="141" t="s">
        <v>1103</v>
      </c>
      <c r="D2957" s="142" t="s">
        <v>40</v>
      </c>
      <c r="E2957" s="12" t="s">
        <v>14</v>
      </c>
      <c r="F2957" s="12" t="s">
        <v>15</v>
      </c>
      <c r="G2957" s="14">
        <v>90</v>
      </c>
      <c r="H2957" s="14">
        <v>45000</v>
      </c>
      <c r="I2957" s="14">
        <v>500</v>
      </c>
    </row>
    <row r="2958" spans="1:9" ht="30" x14ac:dyDescent="0.25">
      <c r="A2958" s="872"/>
      <c r="B2958" s="678"/>
      <c r="C2958" s="141" t="s">
        <v>1104</v>
      </c>
      <c r="D2958" s="142" t="s">
        <v>1105</v>
      </c>
      <c r="E2958" s="12" t="s">
        <v>14</v>
      </c>
      <c r="F2958" s="12" t="s">
        <v>15</v>
      </c>
      <c r="G2958" s="14">
        <v>4500</v>
      </c>
      <c r="H2958" s="14">
        <v>45000</v>
      </c>
      <c r="I2958" s="14">
        <v>10</v>
      </c>
    </row>
    <row r="2959" spans="1:9" x14ac:dyDescent="0.25">
      <c r="A2959" s="872"/>
      <c r="B2959" s="678"/>
      <c r="C2959" s="141" t="s">
        <v>1106</v>
      </c>
      <c r="D2959" s="142" t="s">
        <v>1107</v>
      </c>
      <c r="E2959" s="12" t="s">
        <v>14</v>
      </c>
      <c r="F2959" s="12" t="s">
        <v>15</v>
      </c>
      <c r="G2959" s="14">
        <v>250</v>
      </c>
      <c r="H2959" s="14">
        <v>12500</v>
      </c>
      <c r="I2959" s="14">
        <v>50</v>
      </c>
    </row>
    <row r="2960" spans="1:9" x14ac:dyDescent="0.25">
      <c r="A2960" s="872"/>
      <c r="B2960" s="678"/>
      <c r="C2960" s="141" t="s">
        <v>1108</v>
      </c>
      <c r="D2960" s="142" t="s">
        <v>668</v>
      </c>
      <c r="E2960" s="12" t="s">
        <v>14</v>
      </c>
      <c r="F2960" s="12" t="s">
        <v>15</v>
      </c>
      <c r="G2960" s="14">
        <v>1500</v>
      </c>
      <c r="H2960" s="14">
        <v>15000</v>
      </c>
      <c r="I2960" s="14">
        <v>10</v>
      </c>
    </row>
    <row r="2961" spans="1:9" x14ac:dyDescent="0.25">
      <c r="A2961" s="872"/>
      <c r="B2961" s="678"/>
      <c r="C2961" s="141" t="s">
        <v>1109</v>
      </c>
      <c r="D2961" s="142" t="s">
        <v>48</v>
      </c>
      <c r="E2961" s="12" t="s">
        <v>14</v>
      </c>
      <c r="F2961" s="12" t="s">
        <v>49</v>
      </c>
      <c r="G2961" s="14">
        <v>1100</v>
      </c>
      <c r="H2961" s="14">
        <v>2304500</v>
      </c>
      <c r="I2961" s="14">
        <v>2095</v>
      </c>
    </row>
    <row r="2962" spans="1:9" x14ac:dyDescent="0.25">
      <c r="A2962" s="872"/>
      <c r="B2962" s="678"/>
      <c r="C2962" s="141" t="s">
        <v>1110</v>
      </c>
      <c r="D2962" s="142" t="s">
        <v>51</v>
      </c>
      <c r="E2962" s="12" t="s">
        <v>14</v>
      </c>
      <c r="F2962" s="12" t="s">
        <v>49</v>
      </c>
      <c r="G2962" s="14">
        <v>1300</v>
      </c>
      <c r="H2962" s="14">
        <v>32500</v>
      </c>
      <c r="I2962" s="14">
        <v>25</v>
      </c>
    </row>
    <row r="2963" spans="1:9" ht="30" x14ac:dyDescent="0.25">
      <c r="A2963" s="872"/>
      <c r="B2963" s="678"/>
      <c r="C2963" s="141" t="s">
        <v>1111</v>
      </c>
      <c r="D2963" s="142" t="s">
        <v>53</v>
      </c>
      <c r="E2963" s="12" t="s">
        <v>14</v>
      </c>
      <c r="F2963" s="12" t="s">
        <v>15</v>
      </c>
      <c r="G2963" s="14">
        <v>930</v>
      </c>
      <c r="H2963" s="14">
        <v>37200</v>
      </c>
      <c r="I2963" s="14">
        <v>40</v>
      </c>
    </row>
    <row r="2964" spans="1:9" ht="30" x14ac:dyDescent="0.25">
      <c r="A2964" s="872"/>
      <c r="B2964" s="678"/>
      <c r="C2964" s="141" t="s">
        <v>1112</v>
      </c>
      <c r="D2964" s="142" t="s">
        <v>1113</v>
      </c>
      <c r="E2964" s="12" t="s">
        <v>14</v>
      </c>
      <c r="F2964" s="12" t="s">
        <v>15</v>
      </c>
      <c r="G2964" s="14">
        <v>1280</v>
      </c>
      <c r="H2964" s="14">
        <v>32000</v>
      </c>
      <c r="I2964" s="14">
        <v>25</v>
      </c>
    </row>
    <row r="2965" spans="1:9" x14ac:dyDescent="0.25">
      <c r="A2965" s="872"/>
      <c r="B2965" s="678"/>
      <c r="C2965" s="141" t="s">
        <v>1114</v>
      </c>
      <c r="D2965" s="142" t="s">
        <v>1115</v>
      </c>
      <c r="E2965" s="12" t="s">
        <v>14</v>
      </c>
      <c r="F2965" s="12" t="s">
        <v>15</v>
      </c>
      <c r="G2965" s="14">
        <v>7500</v>
      </c>
      <c r="H2965" s="14">
        <v>105000</v>
      </c>
      <c r="I2965" s="14">
        <v>14</v>
      </c>
    </row>
    <row r="2966" spans="1:9" ht="30" x14ac:dyDescent="0.25">
      <c r="A2966" s="872"/>
      <c r="B2966" s="678"/>
      <c r="C2966" s="141" t="s">
        <v>1116</v>
      </c>
      <c r="D2966" s="142" t="s">
        <v>676</v>
      </c>
      <c r="E2966" s="12" t="s">
        <v>14</v>
      </c>
      <c r="F2966" s="12" t="s">
        <v>15</v>
      </c>
      <c r="G2966" s="14">
        <v>5000</v>
      </c>
      <c r="H2966" s="14">
        <v>50000</v>
      </c>
      <c r="I2966" s="14">
        <v>10</v>
      </c>
    </row>
    <row r="2967" spans="1:9" ht="30" x14ac:dyDescent="0.25">
      <c r="A2967" s="872"/>
      <c r="B2967" s="678"/>
      <c r="C2967" s="141" t="s">
        <v>1117</v>
      </c>
      <c r="D2967" s="142" t="s">
        <v>676</v>
      </c>
      <c r="E2967" s="12" t="s">
        <v>14</v>
      </c>
      <c r="F2967" s="12" t="s">
        <v>15</v>
      </c>
      <c r="G2967" s="14">
        <v>5000</v>
      </c>
      <c r="H2967" s="14">
        <v>100000</v>
      </c>
      <c r="I2967" s="14">
        <v>20</v>
      </c>
    </row>
    <row r="2968" spans="1:9" ht="30" x14ac:dyDescent="0.25">
      <c r="A2968" s="872"/>
      <c r="B2968" s="678"/>
      <c r="C2968" s="141" t="s">
        <v>1118</v>
      </c>
      <c r="D2968" s="142" t="s">
        <v>676</v>
      </c>
      <c r="E2968" s="12" t="s">
        <v>14</v>
      </c>
      <c r="F2968" s="12" t="s">
        <v>15</v>
      </c>
      <c r="G2968" s="14">
        <v>5000</v>
      </c>
      <c r="H2968" s="14">
        <v>200000</v>
      </c>
      <c r="I2968" s="14">
        <v>40</v>
      </c>
    </row>
    <row r="2969" spans="1:9" ht="30" x14ac:dyDescent="0.25">
      <c r="A2969" s="872"/>
      <c r="B2969" s="678"/>
      <c r="C2969" s="141" t="s">
        <v>1119</v>
      </c>
      <c r="D2969" s="142" t="s">
        <v>676</v>
      </c>
      <c r="E2969" s="12" t="s">
        <v>14</v>
      </c>
      <c r="F2969" s="12" t="s">
        <v>15</v>
      </c>
      <c r="G2969" s="14">
        <v>5000</v>
      </c>
      <c r="H2969" s="14">
        <v>25000</v>
      </c>
      <c r="I2969" s="14">
        <v>5</v>
      </c>
    </row>
    <row r="2970" spans="1:9" ht="30" x14ac:dyDescent="0.25">
      <c r="A2970" s="872"/>
      <c r="B2970" s="678"/>
      <c r="C2970" s="141" t="s">
        <v>1120</v>
      </c>
      <c r="D2970" s="142" t="s">
        <v>676</v>
      </c>
      <c r="E2970" s="12" t="s">
        <v>14</v>
      </c>
      <c r="F2970" s="12" t="s">
        <v>15</v>
      </c>
      <c r="G2970" s="14">
        <v>10000</v>
      </c>
      <c r="H2970" s="14">
        <v>260000</v>
      </c>
      <c r="I2970" s="14">
        <v>26</v>
      </c>
    </row>
    <row r="2971" spans="1:9" x14ac:dyDescent="0.25">
      <c r="A2971" s="872"/>
      <c r="B2971" s="678"/>
      <c r="C2971" s="141" t="s">
        <v>1121</v>
      </c>
      <c r="D2971" s="142" t="s">
        <v>1122</v>
      </c>
      <c r="E2971" s="12" t="s">
        <v>14</v>
      </c>
      <c r="F2971" s="12" t="s">
        <v>15</v>
      </c>
      <c r="G2971" s="14">
        <v>23333.3</v>
      </c>
      <c r="H2971" s="14">
        <v>349999.5</v>
      </c>
      <c r="I2971" s="14">
        <v>15</v>
      </c>
    </row>
    <row r="2972" spans="1:9" x14ac:dyDescent="0.25">
      <c r="A2972" s="872"/>
      <c r="B2972" s="678"/>
      <c r="C2972" s="141" t="s">
        <v>1123</v>
      </c>
      <c r="D2972" s="142" t="s">
        <v>1124</v>
      </c>
      <c r="E2972" s="12" t="s">
        <v>14</v>
      </c>
      <c r="F2972" s="12" t="s">
        <v>15</v>
      </c>
      <c r="G2972" s="14">
        <v>4000</v>
      </c>
      <c r="H2972" s="14">
        <v>40000</v>
      </c>
      <c r="I2972" s="14">
        <v>10</v>
      </c>
    </row>
    <row r="2973" spans="1:9" x14ac:dyDescent="0.25">
      <c r="A2973" s="872"/>
      <c r="B2973" s="678"/>
      <c r="C2973" s="141" t="s">
        <v>1125</v>
      </c>
      <c r="D2973" s="142" t="s">
        <v>1126</v>
      </c>
      <c r="E2973" s="12" t="s">
        <v>14</v>
      </c>
      <c r="F2973" s="12" t="s">
        <v>15</v>
      </c>
      <c r="G2973" s="14">
        <v>50</v>
      </c>
      <c r="H2973" s="14">
        <v>15000</v>
      </c>
      <c r="I2973" s="14">
        <v>300</v>
      </c>
    </row>
    <row r="2974" spans="1:9" x14ac:dyDescent="0.25">
      <c r="A2974" s="872"/>
      <c r="B2974" s="678"/>
      <c r="C2974" s="141" t="s">
        <v>1127</v>
      </c>
      <c r="D2974" s="142" t="s">
        <v>1128</v>
      </c>
      <c r="E2974" s="12" t="s">
        <v>14</v>
      </c>
      <c r="F2974" s="12" t="s">
        <v>15</v>
      </c>
      <c r="G2974" s="14">
        <v>170</v>
      </c>
      <c r="H2974" s="14">
        <v>1700</v>
      </c>
      <c r="I2974" s="14">
        <v>10</v>
      </c>
    </row>
    <row r="2975" spans="1:9" s="8" customFormat="1" x14ac:dyDescent="0.25">
      <c r="A2975" s="872"/>
      <c r="B2975" s="711">
        <v>4264</v>
      </c>
      <c r="C2975" s="139" t="s">
        <v>64</v>
      </c>
      <c r="D2975" s="140" t="s">
        <v>65</v>
      </c>
      <c r="E2975" s="15" t="s">
        <v>14</v>
      </c>
      <c r="F2975" s="15" t="s">
        <v>66</v>
      </c>
      <c r="G2975" s="16">
        <v>470</v>
      </c>
      <c r="H2975" s="16">
        <v>16920000</v>
      </c>
      <c r="I2975" s="16">
        <v>36000</v>
      </c>
    </row>
    <row r="2976" spans="1:9" s="8" customFormat="1" x14ac:dyDescent="0.25">
      <c r="A2976" s="872"/>
      <c r="B2976" s="678">
        <v>4267</v>
      </c>
      <c r="C2976" s="139">
        <v>18421130</v>
      </c>
      <c r="D2976" s="140" t="s">
        <v>1129</v>
      </c>
      <c r="E2976" s="15" t="s">
        <v>14</v>
      </c>
      <c r="F2976" s="15" t="s">
        <v>15</v>
      </c>
      <c r="G2976" s="16">
        <v>250</v>
      </c>
      <c r="H2976" s="16">
        <v>25000</v>
      </c>
      <c r="I2976" s="16">
        <v>100</v>
      </c>
    </row>
    <row r="2977" spans="1:9" s="8" customFormat="1" x14ac:dyDescent="0.25">
      <c r="A2977" s="872"/>
      <c r="B2977" s="678"/>
      <c r="C2977" s="139">
        <v>24951130</v>
      </c>
      <c r="D2977" s="140" t="s">
        <v>947</v>
      </c>
      <c r="E2977" s="15" t="s">
        <v>14</v>
      </c>
      <c r="F2977" s="15" t="s">
        <v>49</v>
      </c>
      <c r="G2977" s="16">
        <v>1800</v>
      </c>
      <c r="H2977" s="16">
        <v>5400</v>
      </c>
      <c r="I2977" s="16">
        <v>3</v>
      </c>
    </row>
    <row r="2978" spans="1:9" x14ac:dyDescent="0.25">
      <c r="A2978" s="872"/>
      <c r="B2978" s="678"/>
      <c r="C2978" s="141" t="s">
        <v>1130</v>
      </c>
      <c r="D2978" s="142" t="s">
        <v>1131</v>
      </c>
      <c r="E2978" s="12" t="s">
        <v>14</v>
      </c>
      <c r="F2978" s="12" t="s">
        <v>15</v>
      </c>
      <c r="G2978" s="14">
        <v>1100</v>
      </c>
      <c r="H2978" s="14">
        <v>2200</v>
      </c>
      <c r="I2978" s="14">
        <v>2</v>
      </c>
    </row>
    <row r="2979" spans="1:9" s="8" customFormat="1" ht="30" x14ac:dyDescent="0.25">
      <c r="A2979" s="872"/>
      <c r="B2979" s="678"/>
      <c r="C2979" s="139">
        <v>30192200</v>
      </c>
      <c r="D2979" s="140" t="s">
        <v>1132</v>
      </c>
      <c r="E2979" s="15" t="s">
        <v>14</v>
      </c>
      <c r="F2979" s="15" t="s">
        <v>15</v>
      </c>
      <c r="G2979" s="16">
        <v>20000</v>
      </c>
      <c r="H2979" s="16">
        <v>40000</v>
      </c>
      <c r="I2979" s="16">
        <v>2</v>
      </c>
    </row>
    <row r="2980" spans="1:9" x14ac:dyDescent="0.25">
      <c r="A2980" s="872"/>
      <c r="B2980" s="678"/>
      <c r="C2980" s="141" t="s">
        <v>1133</v>
      </c>
      <c r="D2980" s="142" t="s">
        <v>1134</v>
      </c>
      <c r="E2980" s="12" t="s">
        <v>14</v>
      </c>
      <c r="F2980" s="12" t="s">
        <v>402</v>
      </c>
      <c r="G2980" s="14">
        <v>480</v>
      </c>
      <c r="H2980" s="14">
        <v>79680</v>
      </c>
      <c r="I2980" s="14">
        <v>166</v>
      </c>
    </row>
    <row r="2981" spans="1:9" x14ac:dyDescent="0.25">
      <c r="A2981" s="872"/>
      <c r="B2981" s="678"/>
      <c r="C2981" s="141" t="s">
        <v>1135</v>
      </c>
      <c r="D2981" s="142" t="s">
        <v>1136</v>
      </c>
      <c r="E2981" s="12" t="s">
        <v>14</v>
      </c>
      <c r="F2981" s="12" t="s">
        <v>15</v>
      </c>
      <c r="G2981" s="14">
        <v>25000</v>
      </c>
      <c r="H2981" s="14">
        <v>250000</v>
      </c>
      <c r="I2981" s="14">
        <v>10</v>
      </c>
    </row>
    <row r="2982" spans="1:9" x14ac:dyDescent="0.25">
      <c r="A2982" s="872"/>
      <c r="B2982" s="678"/>
      <c r="C2982" s="145" t="s">
        <v>1137</v>
      </c>
      <c r="D2982" s="142" t="s">
        <v>1138</v>
      </c>
      <c r="E2982" s="12" t="s">
        <v>14</v>
      </c>
      <c r="F2982" s="12" t="s">
        <v>15</v>
      </c>
      <c r="G2982" s="14">
        <v>150</v>
      </c>
      <c r="H2982" s="14">
        <v>6000</v>
      </c>
      <c r="I2982" s="14">
        <v>40</v>
      </c>
    </row>
    <row r="2983" spans="1:9" x14ac:dyDescent="0.25">
      <c r="A2983" s="872"/>
      <c r="B2983" s="678"/>
      <c r="C2983" s="141" t="s">
        <v>1139</v>
      </c>
      <c r="D2983" s="142" t="s">
        <v>1140</v>
      </c>
      <c r="E2983" s="12" t="s">
        <v>14</v>
      </c>
      <c r="F2983" s="12" t="s">
        <v>15</v>
      </c>
      <c r="G2983" s="14">
        <v>600</v>
      </c>
      <c r="H2983" s="14">
        <v>4200</v>
      </c>
      <c r="I2983" s="14">
        <v>7</v>
      </c>
    </row>
    <row r="2984" spans="1:9" x14ac:dyDescent="0.25">
      <c r="A2984" s="872"/>
      <c r="B2984" s="678"/>
      <c r="C2984" s="141" t="s">
        <v>1141</v>
      </c>
      <c r="D2984" s="142" t="s">
        <v>76</v>
      </c>
      <c r="E2984" s="12" t="s">
        <v>14</v>
      </c>
      <c r="F2984" s="12" t="s">
        <v>15</v>
      </c>
      <c r="G2984" s="14">
        <v>500</v>
      </c>
      <c r="H2984" s="14">
        <v>10000</v>
      </c>
      <c r="I2984" s="14">
        <v>20</v>
      </c>
    </row>
    <row r="2985" spans="1:9" x14ac:dyDescent="0.25">
      <c r="A2985" s="872"/>
      <c r="B2985" s="678"/>
      <c r="C2985" s="141" t="s">
        <v>1142</v>
      </c>
      <c r="D2985" s="142" t="s">
        <v>1143</v>
      </c>
      <c r="E2985" s="12" t="s">
        <v>14</v>
      </c>
      <c r="F2985" s="12" t="s">
        <v>15</v>
      </c>
      <c r="G2985" s="14">
        <v>1800</v>
      </c>
      <c r="H2985" s="14">
        <v>21600</v>
      </c>
      <c r="I2985" s="14">
        <v>12</v>
      </c>
    </row>
    <row r="2986" spans="1:9" x14ac:dyDescent="0.25">
      <c r="A2986" s="872"/>
      <c r="B2986" s="678"/>
      <c r="C2986" s="141" t="s">
        <v>1144</v>
      </c>
      <c r="D2986" s="142" t="s">
        <v>1145</v>
      </c>
      <c r="E2986" s="12" t="s">
        <v>14</v>
      </c>
      <c r="F2986" s="12" t="s">
        <v>49</v>
      </c>
      <c r="G2986" s="14">
        <v>800</v>
      </c>
      <c r="H2986" s="14">
        <v>160000</v>
      </c>
      <c r="I2986" s="14">
        <v>200</v>
      </c>
    </row>
    <row r="2987" spans="1:9" x14ac:dyDescent="0.25">
      <c r="A2987" s="872"/>
      <c r="B2987" s="678"/>
      <c r="C2987" s="141" t="s">
        <v>1146</v>
      </c>
      <c r="D2987" s="142" t="s">
        <v>82</v>
      </c>
      <c r="E2987" s="12" t="s">
        <v>14</v>
      </c>
      <c r="F2987" s="12" t="s">
        <v>15</v>
      </c>
      <c r="G2987" s="14">
        <v>150</v>
      </c>
      <c r="H2987" s="14">
        <v>75000</v>
      </c>
      <c r="I2987" s="14">
        <v>500</v>
      </c>
    </row>
    <row r="2988" spans="1:9" ht="30" x14ac:dyDescent="0.25">
      <c r="A2988" s="872"/>
      <c r="B2988" s="678"/>
      <c r="C2988" s="141" t="s">
        <v>1147</v>
      </c>
      <c r="D2988" s="142" t="s">
        <v>561</v>
      </c>
      <c r="E2988" s="12" t="s">
        <v>14</v>
      </c>
      <c r="F2988" s="12" t="s">
        <v>15</v>
      </c>
      <c r="G2988" s="14">
        <v>3500</v>
      </c>
      <c r="H2988" s="14">
        <v>35000</v>
      </c>
      <c r="I2988" s="14">
        <v>10</v>
      </c>
    </row>
    <row r="2989" spans="1:9" x14ac:dyDescent="0.25">
      <c r="A2989" s="872"/>
      <c r="B2989" s="678"/>
      <c r="C2989" s="141" t="s">
        <v>1148</v>
      </c>
      <c r="D2989" s="142" t="s">
        <v>1149</v>
      </c>
      <c r="E2989" s="12" t="s">
        <v>14</v>
      </c>
      <c r="F2989" s="12" t="s">
        <v>15</v>
      </c>
      <c r="G2989" s="14">
        <v>1000</v>
      </c>
      <c r="H2989" s="14">
        <v>10000</v>
      </c>
      <c r="I2989" s="14">
        <v>10</v>
      </c>
    </row>
    <row r="2990" spans="1:9" x14ac:dyDescent="0.25">
      <c r="A2990" s="872"/>
      <c r="B2990" s="678"/>
      <c r="C2990" s="141" t="s">
        <v>1150</v>
      </c>
      <c r="D2990" s="142" t="s">
        <v>1151</v>
      </c>
      <c r="E2990" s="12" t="s">
        <v>14</v>
      </c>
      <c r="F2990" s="12" t="s">
        <v>15</v>
      </c>
      <c r="G2990" s="14">
        <v>2000</v>
      </c>
      <c r="H2990" s="14">
        <v>2000</v>
      </c>
      <c r="I2990" s="14">
        <v>1</v>
      </c>
    </row>
    <row r="2991" spans="1:9" x14ac:dyDescent="0.25">
      <c r="A2991" s="872"/>
      <c r="B2991" s="678"/>
      <c r="C2991" s="141" t="s">
        <v>1152</v>
      </c>
      <c r="D2991" s="142" t="s">
        <v>1153</v>
      </c>
      <c r="E2991" s="12" t="s">
        <v>14</v>
      </c>
      <c r="F2991" s="12" t="s">
        <v>15</v>
      </c>
      <c r="G2991" s="14">
        <v>300</v>
      </c>
      <c r="H2991" s="14">
        <v>9000</v>
      </c>
      <c r="I2991" s="14">
        <v>30</v>
      </c>
    </row>
    <row r="2992" spans="1:9" x14ac:dyDescent="0.25">
      <c r="A2992" s="872"/>
      <c r="B2992" s="678"/>
      <c r="C2992" s="141" t="s">
        <v>1154</v>
      </c>
      <c r="D2992" s="142" t="s">
        <v>1155</v>
      </c>
      <c r="E2992" s="12" t="s">
        <v>14</v>
      </c>
      <c r="F2992" s="12" t="s">
        <v>15</v>
      </c>
      <c r="G2992" s="14">
        <v>1020</v>
      </c>
      <c r="H2992" s="14">
        <v>25500</v>
      </c>
      <c r="I2992" s="14">
        <v>25</v>
      </c>
    </row>
    <row r="2993" spans="1:9" ht="30" x14ac:dyDescent="0.25">
      <c r="A2993" s="872"/>
      <c r="B2993" s="678"/>
      <c r="C2993" s="141" t="s">
        <v>1156</v>
      </c>
      <c r="D2993" s="142" t="s">
        <v>1157</v>
      </c>
      <c r="E2993" s="12" t="s">
        <v>14</v>
      </c>
      <c r="F2993" s="12" t="s">
        <v>15</v>
      </c>
      <c r="G2993" s="14">
        <v>25000</v>
      </c>
      <c r="H2993" s="14">
        <v>250000</v>
      </c>
      <c r="I2993" s="14">
        <v>10</v>
      </c>
    </row>
    <row r="2994" spans="1:9" ht="30" x14ac:dyDescent="0.25">
      <c r="A2994" s="872"/>
      <c r="B2994" s="678"/>
      <c r="C2994" s="141" t="s">
        <v>1158</v>
      </c>
      <c r="D2994" s="142" t="s">
        <v>1159</v>
      </c>
      <c r="E2994" s="12" t="s">
        <v>14</v>
      </c>
      <c r="F2994" s="12" t="s">
        <v>15</v>
      </c>
      <c r="G2994" s="14">
        <v>35000</v>
      </c>
      <c r="H2994" s="14">
        <v>70000</v>
      </c>
      <c r="I2994" s="14">
        <v>2</v>
      </c>
    </row>
    <row r="2995" spans="1:9" x14ac:dyDescent="0.25">
      <c r="A2995" s="872"/>
      <c r="B2995" s="678"/>
      <c r="C2995" s="141" t="s">
        <v>1160</v>
      </c>
      <c r="D2995" s="142" t="s">
        <v>94</v>
      </c>
      <c r="E2995" s="12" t="s">
        <v>14</v>
      </c>
      <c r="F2995" s="12" t="s">
        <v>15</v>
      </c>
      <c r="G2995" s="14">
        <v>700</v>
      </c>
      <c r="H2995" s="14">
        <v>7000</v>
      </c>
      <c r="I2995" s="14">
        <v>10</v>
      </c>
    </row>
    <row r="2996" spans="1:9" x14ac:dyDescent="0.25">
      <c r="A2996" s="872"/>
      <c r="B2996" s="678"/>
      <c r="C2996" s="141" t="s">
        <v>1161</v>
      </c>
      <c r="D2996" s="142" t="s">
        <v>1162</v>
      </c>
      <c r="E2996" s="12" t="s">
        <v>14</v>
      </c>
      <c r="F2996" s="12" t="s">
        <v>66</v>
      </c>
      <c r="G2996" s="14">
        <v>800</v>
      </c>
      <c r="H2996" s="14">
        <v>40000</v>
      </c>
      <c r="I2996" s="14">
        <v>50</v>
      </c>
    </row>
    <row r="2997" spans="1:9" x14ac:dyDescent="0.25">
      <c r="A2997" s="872"/>
      <c r="B2997" s="678"/>
      <c r="C2997" s="141" t="s">
        <v>1163</v>
      </c>
      <c r="D2997" s="142" t="s">
        <v>1164</v>
      </c>
      <c r="E2997" s="12" t="s">
        <v>14</v>
      </c>
      <c r="F2997" s="12" t="s">
        <v>66</v>
      </c>
      <c r="G2997" s="14">
        <v>500</v>
      </c>
      <c r="H2997" s="14">
        <v>25000</v>
      </c>
      <c r="I2997" s="14">
        <v>50</v>
      </c>
    </row>
    <row r="2998" spans="1:9" x14ac:dyDescent="0.25">
      <c r="A2998" s="872"/>
      <c r="B2998" s="678"/>
      <c r="C2998" s="141" t="s">
        <v>1165</v>
      </c>
      <c r="D2998" s="142" t="s">
        <v>1166</v>
      </c>
      <c r="E2998" s="12" t="s">
        <v>14</v>
      </c>
      <c r="F2998" s="12" t="s">
        <v>15</v>
      </c>
      <c r="G2998" s="14">
        <v>1000</v>
      </c>
      <c r="H2998" s="14">
        <v>25000</v>
      </c>
      <c r="I2998" s="14">
        <v>25</v>
      </c>
    </row>
    <row r="2999" spans="1:9" x14ac:dyDescent="0.25">
      <c r="A2999" s="872"/>
      <c r="B2999" s="678"/>
      <c r="C2999" s="141" t="s">
        <v>1167</v>
      </c>
      <c r="D2999" s="142" t="s">
        <v>694</v>
      </c>
      <c r="E2999" s="12" t="s">
        <v>14</v>
      </c>
      <c r="F2999" s="12" t="s">
        <v>49</v>
      </c>
      <c r="G2999" s="14">
        <v>1800</v>
      </c>
      <c r="H2999" s="14">
        <v>72000</v>
      </c>
      <c r="I2999" s="14">
        <v>40</v>
      </c>
    </row>
    <row r="3000" spans="1:9" x14ac:dyDescent="0.25">
      <c r="A3000" s="872"/>
      <c r="B3000" s="678"/>
      <c r="C3000" s="141" t="s">
        <v>1168</v>
      </c>
      <c r="D3000" s="142" t="s">
        <v>1169</v>
      </c>
      <c r="E3000" s="12" t="s">
        <v>14</v>
      </c>
      <c r="F3000" s="12" t="s">
        <v>49</v>
      </c>
      <c r="G3000" s="14">
        <v>150</v>
      </c>
      <c r="H3000" s="14">
        <v>15000</v>
      </c>
      <c r="I3000" s="14">
        <v>100</v>
      </c>
    </row>
    <row r="3001" spans="1:9" x14ac:dyDescent="0.25">
      <c r="A3001" s="872"/>
      <c r="B3001" s="678"/>
      <c r="C3001" s="141" t="s">
        <v>1170</v>
      </c>
      <c r="D3001" s="142" t="s">
        <v>101</v>
      </c>
      <c r="E3001" s="12" t="s">
        <v>14</v>
      </c>
      <c r="F3001" s="12" t="s">
        <v>66</v>
      </c>
      <c r="G3001" s="14">
        <v>945</v>
      </c>
      <c r="H3001" s="14">
        <v>14175</v>
      </c>
      <c r="I3001" s="14">
        <v>15</v>
      </c>
    </row>
    <row r="3002" spans="1:9" ht="30" x14ac:dyDescent="0.25">
      <c r="A3002" s="872"/>
      <c r="B3002" s="678"/>
      <c r="C3002" s="141" t="s">
        <v>1171</v>
      </c>
      <c r="D3002" s="142" t="s">
        <v>1172</v>
      </c>
      <c r="E3002" s="12" t="s">
        <v>14</v>
      </c>
      <c r="F3002" s="12" t="s">
        <v>15</v>
      </c>
      <c r="G3002" s="14">
        <v>250</v>
      </c>
      <c r="H3002" s="14">
        <v>30000</v>
      </c>
      <c r="I3002" s="14">
        <v>120</v>
      </c>
    </row>
    <row r="3003" spans="1:9" x14ac:dyDescent="0.25">
      <c r="A3003" s="872"/>
      <c r="B3003" s="678"/>
      <c r="C3003" s="141" t="s">
        <v>5897</v>
      </c>
      <c r="D3003" s="142" t="s">
        <v>5898</v>
      </c>
      <c r="E3003" s="355" t="s">
        <v>14</v>
      </c>
      <c r="F3003" s="355" t="s">
        <v>49</v>
      </c>
      <c r="G3003" s="14">
        <v>2000</v>
      </c>
      <c r="H3003" s="14">
        <v>6000</v>
      </c>
      <c r="I3003" s="14">
        <v>3</v>
      </c>
    </row>
    <row r="3004" spans="1:9" x14ac:dyDescent="0.25">
      <c r="A3004" s="872"/>
      <c r="B3004" s="678"/>
      <c r="C3004" s="141" t="s">
        <v>1173</v>
      </c>
      <c r="D3004" s="142" t="s">
        <v>1174</v>
      </c>
      <c r="E3004" s="12" t="s">
        <v>14</v>
      </c>
      <c r="F3004" s="12" t="s">
        <v>15</v>
      </c>
      <c r="G3004" s="14">
        <v>300</v>
      </c>
      <c r="H3004" s="14">
        <v>36000</v>
      </c>
      <c r="I3004" s="14">
        <v>120</v>
      </c>
    </row>
    <row r="3005" spans="1:9" x14ac:dyDescent="0.25">
      <c r="A3005" s="872"/>
      <c r="B3005" s="678"/>
      <c r="C3005" s="141" t="s">
        <v>1175</v>
      </c>
      <c r="D3005" s="142" t="s">
        <v>107</v>
      </c>
      <c r="E3005" s="12" t="s">
        <v>14</v>
      </c>
      <c r="F3005" s="12" t="s">
        <v>15</v>
      </c>
      <c r="G3005" s="14">
        <v>936</v>
      </c>
      <c r="H3005" s="14">
        <v>38376</v>
      </c>
      <c r="I3005" s="14">
        <v>41</v>
      </c>
    </row>
    <row r="3006" spans="1:9" ht="30" x14ac:dyDescent="0.25">
      <c r="A3006" s="872"/>
      <c r="B3006" s="678"/>
      <c r="C3006" s="145" t="s">
        <v>1176</v>
      </c>
      <c r="D3006" s="142" t="s">
        <v>1177</v>
      </c>
      <c r="E3006" s="12" t="s">
        <v>14</v>
      </c>
      <c r="F3006" s="12" t="s">
        <v>15</v>
      </c>
      <c r="G3006" s="14">
        <v>1900</v>
      </c>
      <c r="H3006" s="14">
        <v>15200</v>
      </c>
      <c r="I3006" s="14">
        <v>8</v>
      </c>
    </row>
    <row r="3007" spans="1:9" x14ac:dyDescent="0.25">
      <c r="A3007" s="872"/>
      <c r="B3007" s="678"/>
      <c r="C3007" s="145" t="s">
        <v>1178</v>
      </c>
      <c r="D3007" s="142" t="s">
        <v>437</v>
      </c>
      <c r="E3007" s="12" t="s">
        <v>14</v>
      </c>
      <c r="F3007" s="12" t="s">
        <v>66</v>
      </c>
      <c r="G3007" s="14">
        <v>100</v>
      </c>
      <c r="H3007" s="14">
        <v>700000</v>
      </c>
      <c r="I3007" s="14">
        <v>7000</v>
      </c>
    </row>
    <row r="3008" spans="1:9" x14ac:dyDescent="0.25">
      <c r="A3008" s="872"/>
      <c r="B3008" s="678"/>
      <c r="C3008" s="145" t="s">
        <v>1179</v>
      </c>
      <c r="D3008" s="142" t="s">
        <v>1180</v>
      </c>
      <c r="E3008" s="12" t="s">
        <v>14</v>
      </c>
      <c r="F3008" s="12" t="s">
        <v>15</v>
      </c>
      <c r="G3008" s="14">
        <v>14800</v>
      </c>
      <c r="H3008" s="14">
        <v>14800</v>
      </c>
      <c r="I3008" s="14">
        <v>1</v>
      </c>
    </row>
    <row r="3009" spans="1:9" ht="30" x14ac:dyDescent="0.25">
      <c r="A3009" s="872"/>
      <c r="B3009" s="678"/>
      <c r="C3009" s="145" t="s">
        <v>1181</v>
      </c>
      <c r="D3009" s="142" t="s">
        <v>1182</v>
      </c>
      <c r="E3009" s="12" t="s">
        <v>14</v>
      </c>
      <c r="F3009" s="12" t="s">
        <v>15</v>
      </c>
      <c r="G3009" s="14">
        <v>1200</v>
      </c>
      <c r="H3009" s="14">
        <v>9600</v>
      </c>
      <c r="I3009" s="14">
        <v>8</v>
      </c>
    </row>
    <row r="3010" spans="1:9" x14ac:dyDescent="0.25">
      <c r="A3010" s="872"/>
      <c r="B3010" s="678"/>
      <c r="C3010" s="145" t="s">
        <v>1183</v>
      </c>
      <c r="D3010" s="142" t="s">
        <v>1184</v>
      </c>
      <c r="E3010" s="12" t="s">
        <v>14</v>
      </c>
      <c r="F3010" s="12" t="s">
        <v>15</v>
      </c>
      <c r="G3010" s="14">
        <v>3000</v>
      </c>
      <c r="H3010" s="14">
        <v>6000</v>
      </c>
      <c r="I3010" s="14">
        <v>2</v>
      </c>
    </row>
    <row r="3011" spans="1:9" x14ac:dyDescent="0.25">
      <c r="A3011" s="872"/>
      <c r="B3011" s="678"/>
      <c r="C3011" s="141" t="s">
        <v>1185</v>
      </c>
      <c r="D3011" s="142" t="s">
        <v>449</v>
      </c>
      <c r="E3011" s="12" t="s">
        <v>14</v>
      </c>
      <c r="F3011" s="12" t="s">
        <v>15</v>
      </c>
      <c r="G3011" s="14">
        <v>3500</v>
      </c>
      <c r="H3011" s="14">
        <v>10500</v>
      </c>
      <c r="I3011" s="14">
        <v>3</v>
      </c>
    </row>
    <row r="3012" spans="1:9" x14ac:dyDescent="0.25">
      <c r="A3012" s="872"/>
      <c r="B3012" s="678"/>
      <c r="C3012" s="145" t="s">
        <v>1186</v>
      </c>
      <c r="D3012" s="142" t="s">
        <v>1187</v>
      </c>
      <c r="E3012" s="12" t="s">
        <v>14</v>
      </c>
      <c r="F3012" s="12" t="s">
        <v>15</v>
      </c>
      <c r="G3012" s="14">
        <v>2500</v>
      </c>
      <c r="H3012" s="14">
        <v>25000</v>
      </c>
      <c r="I3012" s="14">
        <v>10</v>
      </c>
    </row>
    <row r="3013" spans="1:9" x14ac:dyDescent="0.25">
      <c r="A3013" s="872"/>
      <c r="B3013" s="678"/>
      <c r="C3013" s="141" t="s">
        <v>1188</v>
      </c>
      <c r="D3013" s="142" t="s">
        <v>1189</v>
      </c>
      <c r="E3013" s="12" t="s">
        <v>14</v>
      </c>
      <c r="F3013" s="12" t="s">
        <v>15</v>
      </c>
      <c r="G3013" s="14">
        <v>3500</v>
      </c>
      <c r="H3013" s="14">
        <v>14000</v>
      </c>
      <c r="I3013" s="14">
        <v>4</v>
      </c>
    </row>
    <row r="3014" spans="1:9" x14ac:dyDescent="0.25">
      <c r="A3014" s="872"/>
      <c r="B3014" s="678">
        <v>4269</v>
      </c>
      <c r="C3014" s="145" t="s">
        <v>1190</v>
      </c>
      <c r="D3014" s="142" t="s">
        <v>1191</v>
      </c>
      <c r="E3014" s="12" t="s">
        <v>14</v>
      </c>
      <c r="F3014" s="12" t="s">
        <v>15</v>
      </c>
      <c r="G3014" s="14">
        <v>700</v>
      </c>
      <c r="H3014" s="14">
        <v>1120000</v>
      </c>
      <c r="I3014" s="14">
        <v>1600</v>
      </c>
    </row>
    <row r="3015" spans="1:9" x14ac:dyDescent="0.25">
      <c r="A3015" s="872"/>
      <c r="B3015" s="678"/>
      <c r="C3015" s="145" t="s">
        <v>1192</v>
      </c>
      <c r="D3015" s="142" t="s">
        <v>1193</v>
      </c>
      <c r="E3015" s="12" t="s">
        <v>14</v>
      </c>
      <c r="F3015" s="12" t="s">
        <v>15</v>
      </c>
      <c r="G3015" s="14">
        <v>220</v>
      </c>
      <c r="H3015" s="14">
        <v>319440</v>
      </c>
      <c r="I3015" s="14">
        <v>1452</v>
      </c>
    </row>
    <row r="3016" spans="1:9" ht="30" x14ac:dyDescent="0.25">
      <c r="A3016" s="872"/>
      <c r="B3016" s="678"/>
      <c r="C3016" s="145" t="s">
        <v>1194</v>
      </c>
      <c r="D3016" s="142" t="s">
        <v>1195</v>
      </c>
      <c r="E3016" s="12" t="s">
        <v>14</v>
      </c>
      <c r="F3016" s="12" t="s">
        <v>15</v>
      </c>
      <c r="G3016" s="14">
        <v>30000</v>
      </c>
      <c r="H3016" s="14">
        <v>450000</v>
      </c>
      <c r="I3016" s="14">
        <v>15</v>
      </c>
    </row>
    <row r="3017" spans="1:9" x14ac:dyDescent="0.25">
      <c r="A3017" s="872"/>
      <c r="B3017" s="678"/>
      <c r="C3017" s="145" t="s">
        <v>1196</v>
      </c>
      <c r="D3017" s="142" t="s">
        <v>1197</v>
      </c>
      <c r="E3017" s="12" t="s">
        <v>14</v>
      </c>
      <c r="F3017" s="12" t="s">
        <v>15</v>
      </c>
      <c r="G3017" s="14">
        <v>7000</v>
      </c>
      <c r="H3017" s="14">
        <v>910000</v>
      </c>
      <c r="I3017" s="14">
        <v>130</v>
      </c>
    </row>
    <row r="3018" spans="1:9" ht="30" x14ac:dyDescent="0.25">
      <c r="A3018" s="872"/>
      <c r="B3018" s="678">
        <v>5122</v>
      </c>
      <c r="C3018" s="145" t="s">
        <v>1198</v>
      </c>
      <c r="D3018" s="363" t="s">
        <v>1199</v>
      </c>
      <c r="E3018" s="12" t="s">
        <v>14</v>
      </c>
      <c r="F3018" s="12" t="s">
        <v>15</v>
      </c>
      <c r="G3018" s="14">
        <v>260000</v>
      </c>
      <c r="H3018" s="14">
        <v>2600000</v>
      </c>
      <c r="I3018" s="14">
        <v>10</v>
      </c>
    </row>
    <row r="3019" spans="1:9" x14ac:dyDescent="0.25">
      <c r="A3019" s="872"/>
      <c r="B3019" s="678"/>
      <c r="C3019" s="145" t="s">
        <v>5685</v>
      </c>
      <c r="D3019" s="511" t="s">
        <v>706</v>
      </c>
      <c r="E3019" s="12" t="s">
        <v>14</v>
      </c>
      <c r="F3019" s="12" t="s">
        <v>15</v>
      </c>
      <c r="G3019" s="364">
        <v>42000</v>
      </c>
      <c r="H3019" s="365">
        <v>252</v>
      </c>
      <c r="I3019" s="321">
        <v>6</v>
      </c>
    </row>
    <row r="3020" spans="1:9" x14ac:dyDescent="0.25">
      <c r="A3020" s="872"/>
      <c r="B3020" s="678"/>
      <c r="C3020" s="145" t="s">
        <v>5682</v>
      </c>
      <c r="D3020" s="511" t="s">
        <v>708</v>
      </c>
      <c r="E3020" s="12" t="s">
        <v>14</v>
      </c>
      <c r="F3020" s="12" t="s">
        <v>15</v>
      </c>
      <c r="G3020" s="364">
        <v>83000</v>
      </c>
      <c r="H3020" s="365">
        <v>498</v>
      </c>
      <c r="I3020" s="321">
        <v>6</v>
      </c>
    </row>
    <row r="3021" spans="1:9" x14ac:dyDescent="0.25">
      <c r="A3021" s="872"/>
      <c r="B3021" s="678"/>
      <c r="C3021" s="145" t="s">
        <v>6431</v>
      </c>
      <c r="D3021" s="511" t="s">
        <v>6310</v>
      </c>
      <c r="E3021" s="145" t="s">
        <v>14</v>
      </c>
      <c r="F3021" s="145" t="s">
        <v>15</v>
      </c>
      <c r="G3021" s="507">
        <v>33000</v>
      </c>
      <c r="H3021" s="508">
        <v>1254</v>
      </c>
      <c r="I3021" s="507">
        <v>38</v>
      </c>
    </row>
    <row r="3022" spans="1:9" x14ac:dyDescent="0.25">
      <c r="A3022" s="872"/>
      <c r="B3022" s="678"/>
      <c r="C3022" s="145" t="s">
        <v>6432</v>
      </c>
      <c r="D3022" s="511" t="s">
        <v>466</v>
      </c>
      <c r="E3022" s="145" t="s">
        <v>14</v>
      </c>
      <c r="F3022" s="145" t="s">
        <v>15</v>
      </c>
      <c r="G3022" s="507">
        <v>220000</v>
      </c>
      <c r="H3022" s="508">
        <v>220</v>
      </c>
      <c r="I3022" s="507">
        <v>1</v>
      </c>
    </row>
    <row r="3023" spans="1:9" x14ac:dyDescent="0.25">
      <c r="A3023" s="872"/>
      <c r="B3023" s="678"/>
      <c r="C3023" s="145" t="s">
        <v>6577</v>
      </c>
      <c r="D3023" s="511" t="s">
        <v>5312</v>
      </c>
      <c r="E3023" s="145" t="s">
        <v>14</v>
      </c>
      <c r="F3023" s="145" t="s">
        <v>15</v>
      </c>
      <c r="G3023" s="507">
        <v>345000</v>
      </c>
      <c r="H3023" s="508">
        <v>345</v>
      </c>
      <c r="I3023" s="507">
        <v>1</v>
      </c>
    </row>
    <row r="3024" spans="1:9" x14ac:dyDescent="0.25">
      <c r="A3024" s="872"/>
      <c r="B3024" s="678"/>
      <c r="C3024" s="145" t="s">
        <v>6578</v>
      </c>
      <c r="D3024" s="511" t="s">
        <v>5312</v>
      </c>
      <c r="E3024" s="145" t="s">
        <v>14</v>
      </c>
      <c r="F3024" s="145" t="s">
        <v>15</v>
      </c>
      <c r="G3024" s="507">
        <v>165000</v>
      </c>
      <c r="H3024" s="508">
        <v>495</v>
      </c>
      <c r="I3024" s="507">
        <v>3</v>
      </c>
    </row>
    <row r="3025" spans="1:9" x14ac:dyDescent="0.25">
      <c r="A3025" s="872"/>
      <c r="B3025" s="678"/>
      <c r="C3025" s="145" t="s">
        <v>6649</v>
      </c>
      <c r="D3025" s="511" t="s">
        <v>6310</v>
      </c>
      <c r="E3025" s="145" t="s">
        <v>14</v>
      </c>
      <c r="F3025" s="145" t="s">
        <v>15</v>
      </c>
      <c r="G3025" s="507">
        <v>42000</v>
      </c>
      <c r="H3025" s="508">
        <v>1386</v>
      </c>
      <c r="I3025" s="507">
        <v>33</v>
      </c>
    </row>
    <row r="3026" spans="1:9" x14ac:dyDescent="0.25">
      <c r="A3026" s="872"/>
      <c r="B3026" s="678"/>
      <c r="C3026" s="145" t="s">
        <v>6650</v>
      </c>
      <c r="D3026" s="511" t="s">
        <v>466</v>
      </c>
      <c r="E3026" s="145" t="s">
        <v>14</v>
      </c>
      <c r="F3026" s="145" t="s">
        <v>15</v>
      </c>
      <c r="G3026" s="507">
        <v>80000</v>
      </c>
      <c r="H3026" s="508">
        <v>80</v>
      </c>
      <c r="I3026" s="507">
        <v>1</v>
      </c>
    </row>
    <row r="3027" spans="1:9" ht="30" x14ac:dyDescent="0.25">
      <c r="A3027" s="872"/>
      <c r="B3027" s="678"/>
      <c r="C3027" s="145" t="s">
        <v>5684</v>
      </c>
      <c r="D3027" s="511" t="s">
        <v>1200</v>
      </c>
      <c r="E3027" s="12" t="s">
        <v>14</v>
      </c>
      <c r="F3027" s="12" t="s">
        <v>15</v>
      </c>
      <c r="G3027" s="319">
        <v>150000</v>
      </c>
      <c r="H3027" s="320">
        <v>750</v>
      </c>
      <c r="I3027" s="321">
        <v>5</v>
      </c>
    </row>
    <row r="3028" spans="1:9" x14ac:dyDescent="0.25">
      <c r="A3028" s="872"/>
      <c r="B3028" s="678"/>
      <c r="C3028" s="145" t="s">
        <v>1201</v>
      </c>
      <c r="D3028" s="142" t="s">
        <v>1202</v>
      </c>
      <c r="E3028" s="12" t="s">
        <v>14</v>
      </c>
      <c r="F3028" s="12" t="s">
        <v>15</v>
      </c>
      <c r="G3028" s="321">
        <v>100000</v>
      </c>
      <c r="H3028" s="321">
        <v>1500000</v>
      </c>
      <c r="I3028" s="321">
        <v>15</v>
      </c>
    </row>
    <row r="3029" spans="1:9" s="8" customFormat="1" x14ac:dyDescent="0.25">
      <c r="A3029" s="872"/>
      <c r="B3029" s="678"/>
      <c r="C3029" s="139">
        <v>39111140</v>
      </c>
      <c r="D3029" s="140" t="s">
        <v>1203</v>
      </c>
      <c r="E3029" s="15" t="s">
        <v>14</v>
      </c>
      <c r="F3029" s="15" t="s">
        <v>121</v>
      </c>
      <c r="G3029" s="322">
        <v>0</v>
      </c>
      <c r="H3029" s="322">
        <v>0</v>
      </c>
      <c r="I3029" s="322">
        <v>1</v>
      </c>
    </row>
    <row r="3030" spans="1:9" x14ac:dyDescent="0.25">
      <c r="A3030" s="872"/>
      <c r="B3030" s="678"/>
      <c r="C3030" s="145" t="s">
        <v>1204</v>
      </c>
      <c r="D3030" s="512" t="s">
        <v>1205</v>
      </c>
      <c r="E3030" s="12" t="s">
        <v>14</v>
      </c>
      <c r="F3030" s="12" t="s">
        <v>15</v>
      </c>
      <c r="G3030" s="321">
        <v>220000</v>
      </c>
      <c r="H3030" s="321">
        <v>220000</v>
      </c>
      <c r="I3030" s="321">
        <v>1</v>
      </c>
    </row>
    <row r="3031" spans="1:9" x14ac:dyDescent="0.25">
      <c r="A3031" s="872"/>
      <c r="B3031" s="678"/>
      <c r="C3031" s="145" t="s">
        <v>1206</v>
      </c>
      <c r="D3031" s="512" t="s">
        <v>1207</v>
      </c>
      <c r="E3031" s="12" t="s">
        <v>14</v>
      </c>
      <c r="F3031" s="12" t="s">
        <v>15</v>
      </c>
      <c r="G3031" s="321">
        <v>35000</v>
      </c>
      <c r="H3031" s="321">
        <v>1260000</v>
      </c>
      <c r="I3031" s="321">
        <v>36</v>
      </c>
    </row>
    <row r="3032" spans="1:9" x14ac:dyDescent="0.25">
      <c r="A3032" s="872"/>
      <c r="B3032" s="678"/>
      <c r="C3032" s="145" t="s">
        <v>5686</v>
      </c>
      <c r="D3032" s="513" t="s">
        <v>5687</v>
      </c>
      <c r="E3032" s="310" t="s">
        <v>14</v>
      </c>
      <c r="F3032" s="310" t="s">
        <v>15</v>
      </c>
      <c r="G3032" s="319">
        <v>21000</v>
      </c>
      <c r="H3032" s="321">
        <f>G3032*I3032</f>
        <v>273000</v>
      </c>
      <c r="I3032" s="321">
        <v>13</v>
      </c>
    </row>
    <row r="3033" spans="1:9" x14ac:dyDescent="0.25">
      <c r="A3033" s="872"/>
      <c r="B3033" s="678"/>
      <c r="C3033" s="145" t="s">
        <v>5683</v>
      </c>
      <c r="D3033" s="513" t="s">
        <v>115</v>
      </c>
      <c r="E3033" s="310" t="s">
        <v>14</v>
      </c>
      <c r="F3033" s="310" t="s">
        <v>15</v>
      </c>
      <c r="G3033" s="319">
        <v>250000</v>
      </c>
      <c r="H3033" s="321">
        <f>G3033*I3033</f>
        <v>750000</v>
      </c>
      <c r="I3033" s="319">
        <v>3</v>
      </c>
    </row>
    <row r="3034" spans="1:9" x14ac:dyDescent="0.25">
      <c r="A3034" s="872"/>
      <c r="B3034" s="678"/>
      <c r="C3034" s="145" t="s">
        <v>5688</v>
      </c>
      <c r="D3034" s="513" t="s">
        <v>5687</v>
      </c>
      <c r="E3034" s="310" t="s">
        <v>14</v>
      </c>
      <c r="F3034" s="310" t="s">
        <v>15</v>
      </c>
      <c r="G3034" s="319">
        <v>51000</v>
      </c>
      <c r="H3034" s="321">
        <f>G3034*I3034</f>
        <v>51000</v>
      </c>
      <c r="I3034" s="319">
        <v>1</v>
      </c>
    </row>
    <row r="3035" spans="1:9" x14ac:dyDescent="0.25">
      <c r="A3035" s="872"/>
      <c r="B3035" s="678"/>
      <c r="C3035" s="145" t="s">
        <v>5689</v>
      </c>
      <c r="D3035" s="513" t="s">
        <v>115</v>
      </c>
      <c r="E3035" s="310" t="s">
        <v>14</v>
      </c>
      <c r="F3035" s="310" t="s">
        <v>15</v>
      </c>
      <c r="G3035" s="319">
        <v>235000</v>
      </c>
      <c r="H3035" s="321">
        <f>G3035*I3035</f>
        <v>1410000</v>
      </c>
      <c r="I3035" s="319">
        <v>6</v>
      </c>
    </row>
    <row r="3036" spans="1:9" x14ac:dyDescent="0.25">
      <c r="A3036" s="872"/>
      <c r="B3036" s="678"/>
      <c r="C3036" s="145" t="s">
        <v>6433</v>
      </c>
      <c r="D3036" s="513" t="s">
        <v>5312</v>
      </c>
      <c r="E3036" s="145" t="s">
        <v>14</v>
      </c>
      <c r="F3036" s="145" t="s">
        <v>15</v>
      </c>
      <c r="G3036" s="509">
        <v>320000</v>
      </c>
      <c r="H3036" s="510">
        <v>320</v>
      </c>
      <c r="I3036" s="509">
        <v>1</v>
      </c>
    </row>
    <row r="3037" spans="1:9" x14ac:dyDescent="0.25">
      <c r="A3037" s="872"/>
      <c r="B3037" s="678"/>
      <c r="C3037" s="145" t="s">
        <v>6434</v>
      </c>
      <c r="D3037" s="513" t="s">
        <v>5312</v>
      </c>
      <c r="E3037" s="145" t="s">
        <v>14</v>
      </c>
      <c r="F3037" s="145" t="s">
        <v>15</v>
      </c>
      <c r="G3037" s="509">
        <v>130000</v>
      </c>
      <c r="H3037" s="510">
        <v>520</v>
      </c>
      <c r="I3037" s="509">
        <v>4</v>
      </c>
    </row>
    <row r="3038" spans="1:9" x14ac:dyDescent="0.25">
      <c r="A3038" s="872"/>
      <c r="B3038" s="678"/>
      <c r="C3038" s="145" t="s">
        <v>1208</v>
      </c>
      <c r="D3038" s="512" t="s">
        <v>722</v>
      </c>
      <c r="E3038" s="12" t="s">
        <v>14</v>
      </c>
      <c r="F3038" s="12" t="s">
        <v>15</v>
      </c>
      <c r="G3038" s="14">
        <v>140000</v>
      </c>
      <c r="H3038" s="14">
        <v>840000</v>
      </c>
      <c r="I3038" s="14">
        <v>6</v>
      </c>
    </row>
    <row r="3039" spans="1:9" x14ac:dyDescent="0.25">
      <c r="A3039" s="872"/>
      <c r="B3039" s="650" t="s">
        <v>154</v>
      </c>
      <c r="C3039" s="650"/>
      <c r="D3039" s="650"/>
      <c r="E3039" s="650"/>
      <c r="F3039" s="650"/>
      <c r="G3039" s="650"/>
      <c r="H3039" s="72">
        <v>2500000</v>
      </c>
      <c r="I3039" s="72"/>
    </row>
    <row r="3040" spans="1:9" ht="45" x14ac:dyDescent="0.25">
      <c r="A3040" s="872"/>
      <c r="B3040" s="678">
        <v>4251</v>
      </c>
      <c r="C3040" s="141" t="s">
        <v>1209</v>
      </c>
      <c r="D3040" s="142" t="s">
        <v>1210</v>
      </c>
      <c r="E3040" s="12" t="s">
        <v>126</v>
      </c>
      <c r="F3040" s="12" t="s">
        <v>121</v>
      </c>
      <c r="G3040" s="14">
        <v>2500000</v>
      </c>
      <c r="H3040" s="14">
        <v>2500000</v>
      </c>
      <c r="I3040" s="14">
        <v>1</v>
      </c>
    </row>
    <row r="3041" spans="1:9" x14ac:dyDescent="0.25">
      <c r="A3041" s="872"/>
      <c r="B3041" s="650" t="s">
        <v>118</v>
      </c>
      <c r="C3041" s="650"/>
      <c r="D3041" s="650"/>
      <c r="E3041" s="650"/>
      <c r="F3041" s="650"/>
      <c r="G3041" s="650"/>
      <c r="H3041" s="72">
        <v>35471551</v>
      </c>
      <c r="I3041" s="72"/>
    </row>
    <row r="3042" spans="1:9" ht="30" x14ac:dyDescent="0.25">
      <c r="A3042" s="872"/>
      <c r="B3042" s="141" t="s">
        <v>6862</v>
      </c>
      <c r="C3042" s="141" t="s">
        <v>7106</v>
      </c>
      <c r="D3042" s="141" t="s">
        <v>5637</v>
      </c>
      <c r="E3042" s="613" t="s">
        <v>120</v>
      </c>
      <c r="F3042" s="613" t="s">
        <v>121</v>
      </c>
      <c r="G3042" s="564">
        <v>400000</v>
      </c>
      <c r="H3042" s="564">
        <v>400000</v>
      </c>
      <c r="I3042" s="615">
        <v>1</v>
      </c>
    </row>
    <row r="3043" spans="1:9" s="8" customFormat="1" x14ac:dyDescent="0.25">
      <c r="A3043" s="872"/>
      <c r="B3043" s="711">
        <v>4212</v>
      </c>
      <c r="C3043" s="139">
        <v>65211100</v>
      </c>
      <c r="D3043" s="140" t="s">
        <v>119</v>
      </c>
      <c r="E3043" s="15" t="s">
        <v>520</v>
      </c>
      <c r="F3043" s="15" t="s">
        <v>474</v>
      </c>
      <c r="G3043" s="16">
        <v>139</v>
      </c>
      <c r="H3043" s="16">
        <v>4421451</v>
      </c>
      <c r="I3043" s="16">
        <v>31809</v>
      </c>
    </row>
    <row r="3044" spans="1:9" s="8" customFormat="1" x14ac:dyDescent="0.25">
      <c r="A3044" s="872"/>
      <c r="B3044" s="711"/>
      <c r="C3044" s="139">
        <v>65311100</v>
      </c>
      <c r="D3044" s="140" t="s">
        <v>122</v>
      </c>
      <c r="E3044" s="15" t="s">
        <v>520</v>
      </c>
      <c r="F3044" s="15" t="s">
        <v>475</v>
      </c>
      <c r="G3044" s="16">
        <v>44.98</v>
      </c>
      <c r="H3044" s="16">
        <v>8996000</v>
      </c>
      <c r="I3044" s="16">
        <v>200000</v>
      </c>
    </row>
    <row r="3045" spans="1:9" s="8" customFormat="1" x14ac:dyDescent="0.25">
      <c r="A3045" s="872"/>
      <c r="B3045" s="678">
        <v>4213</v>
      </c>
      <c r="C3045" s="139">
        <v>65111100</v>
      </c>
      <c r="D3045" s="140" t="s">
        <v>123</v>
      </c>
      <c r="E3045" s="15" t="s">
        <v>520</v>
      </c>
      <c r="F3045" s="15" t="s">
        <v>474</v>
      </c>
      <c r="G3045" s="16">
        <v>180</v>
      </c>
      <c r="H3045" s="16">
        <v>793800</v>
      </c>
      <c r="I3045" s="16">
        <v>4410</v>
      </c>
    </row>
    <row r="3046" spans="1:9" ht="30" x14ac:dyDescent="0.25">
      <c r="A3046" s="872"/>
      <c r="B3046" s="678"/>
      <c r="C3046" s="145" t="s">
        <v>1211</v>
      </c>
      <c r="D3046" s="142" t="s">
        <v>728</v>
      </c>
      <c r="E3046" s="12" t="s">
        <v>126</v>
      </c>
      <c r="F3046" s="12" t="s">
        <v>121</v>
      </c>
      <c r="G3046" s="14">
        <v>504000</v>
      </c>
      <c r="H3046" s="14">
        <v>504000</v>
      </c>
      <c r="I3046" s="14">
        <v>1</v>
      </c>
    </row>
    <row r="3047" spans="1:9" ht="30" x14ac:dyDescent="0.25">
      <c r="A3047" s="872"/>
      <c r="B3047" s="678">
        <v>4214</v>
      </c>
      <c r="C3047" s="145" t="s">
        <v>1212</v>
      </c>
      <c r="D3047" s="142" t="s">
        <v>128</v>
      </c>
      <c r="E3047" s="12" t="s">
        <v>120</v>
      </c>
      <c r="F3047" s="12" t="s">
        <v>121</v>
      </c>
      <c r="G3047" s="14">
        <v>5014000</v>
      </c>
      <c r="H3047" s="14">
        <v>5014000</v>
      </c>
      <c r="I3047" s="14">
        <v>1</v>
      </c>
    </row>
    <row r="3048" spans="1:9" ht="30" x14ac:dyDescent="0.25">
      <c r="A3048" s="872"/>
      <c r="B3048" s="678"/>
      <c r="C3048" s="145" t="s">
        <v>1213</v>
      </c>
      <c r="D3048" s="142" t="s">
        <v>130</v>
      </c>
      <c r="E3048" s="12" t="s">
        <v>14</v>
      </c>
      <c r="F3048" s="12" t="s">
        <v>121</v>
      </c>
      <c r="G3048" s="14">
        <v>2081000</v>
      </c>
      <c r="H3048" s="14">
        <v>2081000</v>
      </c>
      <c r="I3048" s="14">
        <v>1</v>
      </c>
    </row>
    <row r="3049" spans="1:9" ht="30" x14ac:dyDescent="0.25">
      <c r="A3049" s="872"/>
      <c r="B3049" s="678"/>
      <c r="C3049" s="145" t="s">
        <v>1214</v>
      </c>
      <c r="D3049" s="142" t="s">
        <v>133</v>
      </c>
      <c r="E3049" s="12" t="s">
        <v>14</v>
      </c>
      <c r="F3049" s="12" t="s">
        <v>121</v>
      </c>
      <c r="G3049" s="14">
        <v>228000</v>
      </c>
      <c r="H3049" s="14">
        <v>228000</v>
      </c>
      <c r="I3049" s="14">
        <v>1</v>
      </c>
    </row>
    <row r="3050" spans="1:9" s="8" customFormat="1" ht="45" x14ac:dyDescent="0.25">
      <c r="A3050" s="872"/>
      <c r="B3050" s="711">
        <v>4215</v>
      </c>
      <c r="C3050" s="139">
        <v>66511170</v>
      </c>
      <c r="D3050" s="140" t="s">
        <v>1215</v>
      </c>
      <c r="E3050" s="15" t="s">
        <v>120</v>
      </c>
      <c r="F3050" s="15" t="s">
        <v>121</v>
      </c>
      <c r="G3050" s="16">
        <v>118000</v>
      </c>
      <c r="H3050" s="16">
        <v>118000</v>
      </c>
      <c r="I3050" s="16">
        <v>1</v>
      </c>
    </row>
    <row r="3051" spans="1:9" s="8" customFormat="1" ht="45" x14ac:dyDescent="0.25">
      <c r="A3051" s="872"/>
      <c r="B3051" s="711"/>
      <c r="C3051" s="139">
        <v>66511170</v>
      </c>
      <c r="D3051" s="140" t="s">
        <v>1216</v>
      </c>
      <c r="E3051" s="15" t="s">
        <v>120</v>
      </c>
      <c r="F3051" s="15" t="s">
        <v>121</v>
      </c>
      <c r="G3051" s="16">
        <v>140000</v>
      </c>
      <c r="H3051" s="16">
        <v>140000</v>
      </c>
      <c r="I3051" s="16">
        <v>1</v>
      </c>
    </row>
    <row r="3052" spans="1:9" s="8" customFormat="1" ht="45" x14ac:dyDescent="0.25">
      <c r="A3052" s="872"/>
      <c r="B3052" s="711"/>
      <c r="C3052" s="139">
        <v>66511170</v>
      </c>
      <c r="D3052" s="140" t="s">
        <v>1217</v>
      </c>
      <c r="E3052" s="15" t="s">
        <v>120</v>
      </c>
      <c r="F3052" s="15" t="s">
        <v>121</v>
      </c>
      <c r="G3052" s="16">
        <v>85000</v>
      </c>
      <c r="H3052" s="16">
        <v>85000</v>
      </c>
      <c r="I3052" s="16">
        <v>1</v>
      </c>
    </row>
    <row r="3053" spans="1:9" s="8" customFormat="1" ht="45" x14ac:dyDescent="0.25">
      <c r="A3053" s="872"/>
      <c r="B3053" s="711"/>
      <c r="C3053" s="139">
        <v>66511170</v>
      </c>
      <c r="D3053" s="140" t="s">
        <v>1218</v>
      </c>
      <c r="E3053" s="15" t="s">
        <v>120</v>
      </c>
      <c r="F3053" s="15" t="s">
        <v>121</v>
      </c>
      <c r="G3053" s="16">
        <v>118000</v>
      </c>
      <c r="H3053" s="16">
        <v>118000</v>
      </c>
      <c r="I3053" s="16">
        <v>1</v>
      </c>
    </row>
    <row r="3054" spans="1:9" s="8" customFormat="1" ht="45" x14ac:dyDescent="0.25">
      <c r="A3054" s="872"/>
      <c r="B3054" s="711">
        <v>4216</v>
      </c>
      <c r="C3054" s="139">
        <v>70221100</v>
      </c>
      <c r="D3054" s="140" t="s">
        <v>1219</v>
      </c>
      <c r="E3054" s="15" t="s">
        <v>120</v>
      </c>
      <c r="F3054" s="15" t="s">
        <v>121</v>
      </c>
      <c r="G3054" s="16">
        <v>0</v>
      </c>
      <c r="H3054" s="16">
        <v>0</v>
      </c>
      <c r="I3054" s="16">
        <v>1</v>
      </c>
    </row>
    <row r="3055" spans="1:9" s="8" customFormat="1" x14ac:dyDescent="0.25">
      <c r="A3055" s="872"/>
      <c r="B3055" s="711">
        <v>4222</v>
      </c>
      <c r="C3055" s="139">
        <v>79991200</v>
      </c>
      <c r="D3055" s="140" t="s">
        <v>483</v>
      </c>
      <c r="E3055" s="15" t="s">
        <v>126</v>
      </c>
      <c r="F3055" s="15" t="s">
        <v>121</v>
      </c>
      <c r="G3055" s="16">
        <v>1000000</v>
      </c>
      <c r="H3055" s="16">
        <v>1000000</v>
      </c>
      <c r="I3055" s="16">
        <v>1</v>
      </c>
    </row>
    <row r="3056" spans="1:9" s="8" customFormat="1" x14ac:dyDescent="0.25">
      <c r="A3056" s="872"/>
      <c r="B3056" s="711">
        <v>4231</v>
      </c>
      <c r="C3056" s="139">
        <v>75100000</v>
      </c>
      <c r="D3056" s="140" t="s">
        <v>1220</v>
      </c>
      <c r="E3056" s="15" t="s">
        <v>120</v>
      </c>
      <c r="F3056" s="15" t="s">
        <v>121</v>
      </c>
      <c r="G3056" s="16">
        <v>0</v>
      </c>
      <c r="H3056" s="16">
        <v>0</v>
      </c>
      <c r="I3056" s="16">
        <v>1</v>
      </c>
    </row>
    <row r="3057" spans="1:9" s="8" customFormat="1" ht="30" x14ac:dyDescent="0.25">
      <c r="A3057" s="872"/>
      <c r="B3057" s="711">
        <v>4232</v>
      </c>
      <c r="C3057" s="139">
        <v>72261160</v>
      </c>
      <c r="D3057" s="140" t="s">
        <v>140</v>
      </c>
      <c r="E3057" s="15" t="s">
        <v>120</v>
      </c>
      <c r="F3057" s="15" t="s">
        <v>121</v>
      </c>
      <c r="G3057" s="16">
        <v>234000</v>
      </c>
      <c r="H3057" s="16">
        <v>234000</v>
      </c>
      <c r="I3057" s="16">
        <v>1</v>
      </c>
    </row>
    <row r="3058" spans="1:9" ht="30" x14ac:dyDescent="0.25">
      <c r="A3058" s="872"/>
      <c r="B3058" s="678">
        <v>4234</v>
      </c>
      <c r="C3058" s="145" t="s">
        <v>1221</v>
      </c>
      <c r="D3058" s="142" t="s">
        <v>1222</v>
      </c>
      <c r="E3058" s="12" t="s">
        <v>14</v>
      </c>
      <c r="F3058" s="12" t="s">
        <v>121</v>
      </c>
      <c r="G3058" s="14">
        <v>400000</v>
      </c>
      <c r="H3058" s="14">
        <v>400000</v>
      </c>
      <c r="I3058" s="14">
        <v>1</v>
      </c>
    </row>
    <row r="3059" spans="1:9" ht="30" x14ac:dyDescent="0.25">
      <c r="A3059" s="872"/>
      <c r="B3059" s="678"/>
      <c r="C3059" s="145" t="s">
        <v>1223</v>
      </c>
      <c r="D3059" s="142" t="s">
        <v>1224</v>
      </c>
      <c r="E3059" s="12" t="s">
        <v>14</v>
      </c>
      <c r="F3059" s="12" t="s">
        <v>121</v>
      </c>
      <c r="G3059" s="14">
        <v>17500</v>
      </c>
      <c r="H3059" s="14">
        <v>17500</v>
      </c>
      <c r="I3059" s="14">
        <v>1</v>
      </c>
    </row>
    <row r="3060" spans="1:9" ht="45" x14ac:dyDescent="0.25">
      <c r="A3060" s="872"/>
      <c r="B3060" s="678"/>
      <c r="C3060" s="145" t="s">
        <v>1225</v>
      </c>
      <c r="D3060" s="142" t="s">
        <v>1226</v>
      </c>
      <c r="E3060" s="12" t="s">
        <v>14</v>
      </c>
      <c r="F3060" s="12" t="s">
        <v>121</v>
      </c>
      <c r="G3060" s="14">
        <v>100000</v>
      </c>
      <c r="H3060" s="14">
        <v>100000</v>
      </c>
      <c r="I3060" s="14">
        <v>1</v>
      </c>
    </row>
    <row r="3061" spans="1:9" ht="30" x14ac:dyDescent="0.25">
      <c r="A3061" s="872"/>
      <c r="B3061" s="678"/>
      <c r="C3061" s="145" t="s">
        <v>1227</v>
      </c>
      <c r="D3061" s="142" t="s">
        <v>1228</v>
      </c>
      <c r="E3061" s="12" t="s">
        <v>14</v>
      </c>
      <c r="F3061" s="12" t="s">
        <v>121</v>
      </c>
      <c r="G3061" s="14">
        <v>35000</v>
      </c>
      <c r="H3061" s="14">
        <v>35000</v>
      </c>
      <c r="I3061" s="14">
        <v>1</v>
      </c>
    </row>
    <row r="3062" spans="1:9" ht="45" x14ac:dyDescent="0.25">
      <c r="A3062" s="872"/>
      <c r="B3062" s="678"/>
      <c r="C3062" s="145" t="s">
        <v>1229</v>
      </c>
      <c r="D3062" s="142" t="s">
        <v>1230</v>
      </c>
      <c r="E3062" s="12" t="s">
        <v>14</v>
      </c>
      <c r="F3062" s="12" t="s">
        <v>121</v>
      </c>
      <c r="G3062" s="14">
        <v>157500</v>
      </c>
      <c r="H3062" s="14">
        <v>157500</v>
      </c>
      <c r="I3062" s="14">
        <v>1</v>
      </c>
    </row>
    <row r="3063" spans="1:9" s="8" customFormat="1" x14ac:dyDescent="0.25">
      <c r="A3063" s="872"/>
      <c r="B3063" s="711">
        <v>4237</v>
      </c>
      <c r="C3063" s="139">
        <v>79111200</v>
      </c>
      <c r="D3063" s="140" t="s">
        <v>141</v>
      </c>
      <c r="E3063" s="15" t="s">
        <v>126</v>
      </c>
      <c r="F3063" s="15" t="s">
        <v>15</v>
      </c>
      <c r="G3063" s="16">
        <v>1</v>
      </c>
      <c r="H3063" s="16">
        <v>1000000</v>
      </c>
      <c r="I3063" s="16">
        <v>1000000</v>
      </c>
    </row>
    <row r="3064" spans="1:9" s="8" customFormat="1" x14ac:dyDescent="0.25">
      <c r="A3064" s="872"/>
      <c r="B3064" s="711">
        <v>4241</v>
      </c>
      <c r="C3064" s="139">
        <v>50531140</v>
      </c>
      <c r="D3064" s="140" t="s">
        <v>164</v>
      </c>
      <c r="E3064" s="15" t="s">
        <v>126</v>
      </c>
      <c r="F3064" s="15" t="s">
        <v>121</v>
      </c>
      <c r="G3064" s="16">
        <v>1000000</v>
      </c>
      <c r="H3064" s="16">
        <v>1000000</v>
      </c>
      <c r="I3064" s="16">
        <v>1</v>
      </c>
    </row>
    <row r="3065" spans="1:9" s="8" customFormat="1" ht="60" x14ac:dyDescent="0.25">
      <c r="A3065" s="872"/>
      <c r="B3065" s="711"/>
      <c r="C3065" s="139">
        <v>76131100</v>
      </c>
      <c r="D3065" s="140" t="s">
        <v>1231</v>
      </c>
      <c r="E3065" s="15" t="s">
        <v>120</v>
      </c>
      <c r="F3065" s="15" t="s">
        <v>121</v>
      </c>
      <c r="G3065" s="16">
        <v>40000</v>
      </c>
      <c r="H3065" s="16">
        <v>40000</v>
      </c>
      <c r="I3065" s="16">
        <v>1</v>
      </c>
    </row>
    <row r="3066" spans="1:9" s="8" customFormat="1" ht="30" x14ac:dyDescent="0.25">
      <c r="A3066" s="872"/>
      <c r="B3066" s="711"/>
      <c r="C3066" s="139">
        <v>79711110</v>
      </c>
      <c r="D3066" s="140" t="s">
        <v>497</v>
      </c>
      <c r="E3066" s="15" t="s">
        <v>120</v>
      </c>
      <c r="F3066" s="15" t="s">
        <v>121</v>
      </c>
      <c r="G3066" s="16">
        <v>60000</v>
      </c>
      <c r="H3066" s="16">
        <v>60000</v>
      </c>
      <c r="I3066" s="16">
        <v>1</v>
      </c>
    </row>
    <row r="3067" spans="1:9" s="8" customFormat="1" ht="60" x14ac:dyDescent="0.25">
      <c r="A3067" s="872"/>
      <c r="B3067" s="711"/>
      <c r="C3067" s="139">
        <v>79711110</v>
      </c>
      <c r="D3067" s="140" t="s">
        <v>1232</v>
      </c>
      <c r="E3067" s="15" t="s">
        <v>120</v>
      </c>
      <c r="F3067" s="15" t="s">
        <v>121</v>
      </c>
      <c r="G3067" s="16">
        <v>24000</v>
      </c>
      <c r="H3067" s="16">
        <v>24000</v>
      </c>
      <c r="I3067" s="16">
        <v>1</v>
      </c>
    </row>
    <row r="3068" spans="1:9" s="8" customFormat="1" x14ac:dyDescent="0.25">
      <c r="A3068" s="872"/>
      <c r="B3068" s="711"/>
      <c r="C3068" s="139">
        <v>79991160</v>
      </c>
      <c r="D3068" s="140" t="s">
        <v>499</v>
      </c>
      <c r="E3068" s="15" t="s">
        <v>14</v>
      </c>
      <c r="F3068" s="15" t="s">
        <v>121</v>
      </c>
      <c r="G3068" s="16">
        <v>408400</v>
      </c>
      <c r="H3068" s="16">
        <v>408400</v>
      </c>
      <c r="I3068" s="16">
        <v>1</v>
      </c>
    </row>
    <row r="3069" spans="1:9" ht="30" x14ac:dyDescent="0.25">
      <c r="A3069" s="872"/>
      <c r="B3069" s="678">
        <v>4252</v>
      </c>
      <c r="C3069" s="141" t="s">
        <v>1233</v>
      </c>
      <c r="D3069" s="142" t="s">
        <v>1234</v>
      </c>
      <c r="E3069" s="12" t="s">
        <v>126</v>
      </c>
      <c r="F3069" s="12" t="s">
        <v>121</v>
      </c>
      <c r="G3069" s="14">
        <v>600000</v>
      </c>
      <c r="H3069" s="14">
        <v>600000</v>
      </c>
      <c r="I3069" s="14">
        <v>1</v>
      </c>
    </row>
    <row r="3070" spans="1:9" ht="45" x14ac:dyDescent="0.25">
      <c r="A3070" s="872"/>
      <c r="B3070" s="678"/>
      <c r="C3070" s="141" t="s">
        <v>1235</v>
      </c>
      <c r="D3070" s="142" t="s">
        <v>1236</v>
      </c>
      <c r="E3070" s="12" t="s">
        <v>126</v>
      </c>
      <c r="F3070" s="12" t="s">
        <v>121</v>
      </c>
      <c r="G3070" s="14">
        <v>650000</v>
      </c>
      <c r="H3070" s="14">
        <v>650000</v>
      </c>
      <c r="I3070" s="14">
        <v>1</v>
      </c>
    </row>
    <row r="3071" spans="1:9" ht="30" x14ac:dyDescent="0.25">
      <c r="A3071" s="872"/>
      <c r="B3071" s="678"/>
      <c r="C3071" s="141" t="s">
        <v>1237</v>
      </c>
      <c r="D3071" s="142" t="s">
        <v>1238</v>
      </c>
      <c r="E3071" s="12" t="s">
        <v>126</v>
      </c>
      <c r="F3071" s="12" t="s">
        <v>121</v>
      </c>
      <c r="G3071" s="14">
        <v>1276000</v>
      </c>
      <c r="H3071" s="14">
        <v>1276000</v>
      </c>
      <c r="I3071" s="14">
        <v>1</v>
      </c>
    </row>
    <row r="3072" spans="1:9" ht="30" x14ac:dyDescent="0.25">
      <c r="A3072" s="872"/>
      <c r="B3072" s="678"/>
      <c r="C3072" s="286" t="s">
        <v>5636</v>
      </c>
      <c r="D3072" s="286" t="s">
        <v>5637</v>
      </c>
      <c r="E3072" s="286" t="s">
        <v>126</v>
      </c>
      <c r="F3072" s="286" t="s">
        <v>121</v>
      </c>
      <c r="G3072" s="286">
        <v>400000</v>
      </c>
      <c r="H3072" s="286">
        <v>400000</v>
      </c>
      <c r="I3072" s="286">
        <v>1</v>
      </c>
    </row>
    <row r="3073" spans="1:9" s="8" customFormat="1" ht="45" x14ac:dyDescent="0.25">
      <c r="A3073" s="872"/>
      <c r="B3073" s="678"/>
      <c r="C3073" s="139" t="s">
        <v>1239</v>
      </c>
      <c r="D3073" s="140" t="s">
        <v>1240</v>
      </c>
      <c r="E3073" s="15" t="s">
        <v>126</v>
      </c>
      <c r="F3073" s="15" t="s">
        <v>121</v>
      </c>
      <c r="G3073" s="16">
        <v>400000</v>
      </c>
      <c r="H3073" s="16">
        <v>400000</v>
      </c>
      <c r="I3073" s="16">
        <v>1</v>
      </c>
    </row>
    <row r="3074" spans="1:9" s="8" customFormat="1" ht="45" x14ac:dyDescent="0.25">
      <c r="A3074" s="872"/>
      <c r="B3074" s="678"/>
      <c r="C3074" s="139">
        <v>50111260</v>
      </c>
      <c r="D3074" s="140" t="s">
        <v>1241</v>
      </c>
      <c r="E3074" s="15" t="s">
        <v>126</v>
      </c>
      <c r="F3074" s="15" t="s">
        <v>121</v>
      </c>
      <c r="G3074" s="16">
        <v>300000</v>
      </c>
      <c r="H3074" s="16">
        <v>300000</v>
      </c>
      <c r="I3074" s="16">
        <v>1</v>
      </c>
    </row>
    <row r="3075" spans="1:9" ht="45" x14ac:dyDescent="0.25">
      <c r="A3075" s="872"/>
      <c r="B3075" s="678"/>
      <c r="C3075" s="141" t="s">
        <v>1242</v>
      </c>
      <c r="D3075" s="142" t="s">
        <v>1243</v>
      </c>
      <c r="E3075" s="12" t="s">
        <v>120</v>
      </c>
      <c r="F3075" s="12" t="s">
        <v>121</v>
      </c>
      <c r="G3075" s="14">
        <v>400000</v>
      </c>
      <c r="H3075" s="14">
        <v>400000</v>
      </c>
      <c r="I3075" s="14">
        <v>1</v>
      </c>
    </row>
    <row r="3076" spans="1:9" s="8" customFormat="1" ht="60" x14ac:dyDescent="0.25">
      <c r="A3076" s="872"/>
      <c r="B3076" s="678"/>
      <c r="C3076" s="139">
        <v>50111260</v>
      </c>
      <c r="D3076" s="140" t="s">
        <v>1244</v>
      </c>
      <c r="E3076" s="15" t="s">
        <v>126</v>
      </c>
      <c r="F3076" s="15" t="s">
        <v>121</v>
      </c>
      <c r="G3076" s="16">
        <v>220000</v>
      </c>
      <c r="H3076" s="16">
        <v>220000</v>
      </c>
      <c r="I3076" s="16">
        <v>1</v>
      </c>
    </row>
    <row r="3077" spans="1:9" ht="90" x14ac:dyDescent="0.25">
      <c r="A3077" s="872"/>
      <c r="B3077" s="678"/>
      <c r="C3077" s="141" t="s">
        <v>1245</v>
      </c>
      <c r="D3077" s="142" t="s">
        <v>1246</v>
      </c>
      <c r="E3077" s="12" t="s">
        <v>126</v>
      </c>
      <c r="F3077" s="12" t="s">
        <v>121</v>
      </c>
      <c r="G3077" s="14">
        <v>779000</v>
      </c>
      <c r="H3077" s="14">
        <v>779000</v>
      </c>
      <c r="I3077" s="14">
        <v>1</v>
      </c>
    </row>
    <row r="3078" spans="1:9" s="8" customFormat="1" ht="60" x14ac:dyDescent="0.25">
      <c r="A3078" s="872"/>
      <c r="B3078" s="678"/>
      <c r="C3078" s="139">
        <v>50311120</v>
      </c>
      <c r="D3078" s="140" t="s">
        <v>1247</v>
      </c>
      <c r="E3078" s="15" t="s">
        <v>126</v>
      </c>
      <c r="F3078" s="15" t="s">
        <v>121</v>
      </c>
      <c r="G3078" s="16">
        <v>1670000</v>
      </c>
      <c r="H3078" s="16">
        <v>1670000</v>
      </c>
      <c r="I3078" s="16">
        <v>1</v>
      </c>
    </row>
    <row r="3079" spans="1:9" s="8" customFormat="1" ht="75" x14ac:dyDescent="0.25">
      <c r="A3079" s="872"/>
      <c r="B3079" s="678"/>
      <c r="C3079" s="139">
        <v>50311120</v>
      </c>
      <c r="D3079" s="140" t="s">
        <v>1248</v>
      </c>
      <c r="E3079" s="15" t="s">
        <v>126</v>
      </c>
      <c r="F3079" s="15" t="s">
        <v>121</v>
      </c>
      <c r="G3079" s="16">
        <v>350000</v>
      </c>
      <c r="H3079" s="16">
        <v>350000</v>
      </c>
      <c r="I3079" s="16">
        <v>1</v>
      </c>
    </row>
    <row r="3080" spans="1:9" ht="60" x14ac:dyDescent="0.25">
      <c r="A3080" s="872"/>
      <c r="B3080" s="678"/>
      <c r="C3080" s="141" t="s">
        <v>1249</v>
      </c>
      <c r="D3080" s="142" t="s">
        <v>1250</v>
      </c>
      <c r="E3080" s="12" t="s">
        <v>126</v>
      </c>
      <c r="F3080" s="12" t="s">
        <v>121</v>
      </c>
      <c r="G3080" s="14">
        <v>1200000</v>
      </c>
      <c r="H3080" s="14">
        <v>1200000</v>
      </c>
      <c r="I3080" s="14">
        <v>1</v>
      </c>
    </row>
    <row r="3081" spans="1:9" ht="60" x14ac:dyDescent="0.25">
      <c r="A3081" s="872"/>
      <c r="B3081" s="678"/>
      <c r="C3081" s="141" t="s">
        <v>1251</v>
      </c>
      <c r="D3081" s="142" t="s">
        <v>1252</v>
      </c>
      <c r="E3081" s="12" t="s">
        <v>126</v>
      </c>
      <c r="F3081" s="12" t="s">
        <v>121</v>
      </c>
      <c r="G3081" s="14">
        <v>500000</v>
      </c>
      <c r="H3081" s="14">
        <v>500000</v>
      </c>
      <c r="I3081" s="14">
        <v>1</v>
      </c>
    </row>
    <row r="3082" spans="1:9" ht="75" x14ac:dyDescent="0.25">
      <c r="A3082" s="872"/>
      <c r="B3082" s="678"/>
      <c r="C3082" s="141" t="s">
        <v>1253</v>
      </c>
      <c r="D3082" s="142" t="s">
        <v>1254</v>
      </c>
      <c r="E3082" s="12" t="s">
        <v>126</v>
      </c>
      <c r="F3082" s="12" t="s">
        <v>121</v>
      </c>
      <c r="G3082" s="14">
        <v>150900</v>
      </c>
      <c r="H3082" s="14">
        <v>150900</v>
      </c>
      <c r="I3082" s="14">
        <v>1</v>
      </c>
    </row>
    <row r="3083" spans="1:9" x14ac:dyDescent="0.25">
      <c r="A3083" s="872"/>
      <c r="B3083" s="649" t="s">
        <v>153</v>
      </c>
      <c r="C3083" s="649"/>
      <c r="D3083" s="649"/>
      <c r="E3083" s="649"/>
      <c r="F3083" s="649"/>
      <c r="G3083" s="649"/>
      <c r="H3083" s="2">
        <v>6802000</v>
      </c>
      <c r="I3083" s="2"/>
    </row>
    <row r="3084" spans="1:9" x14ac:dyDescent="0.25">
      <c r="A3084" s="872"/>
      <c r="B3084" s="650" t="s">
        <v>154</v>
      </c>
      <c r="C3084" s="650"/>
      <c r="D3084" s="650"/>
      <c r="E3084" s="650"/>
      <c r="F3084" s="650"/>
      <c r="G3084" s="650"/>
      <c r="H3084" s="72">
        <v>4690000</v>
      </c>
      <c r="I3084" s="72"/>
    </row>
    <row r="3085" spans="1:9" ht="45" x14ac:dyDescent="0.25">
      <c r="A3085" s="872"/>
      <c r="B3085" s="141"/>
      <c r="C3085" s="141" t="s">
        <v>1255</v>
      </c>
      <c r="D3085" s="141" t="s">
        <v>1256</v>
      </c>
      <c r="E3085" s="12" t="s">
        <v>126</v>
      </c>
      <c r="F3085" s="12" t="s">
        <v>121</v>
      </c>
      <c r="G3085" s="14">
        <v>160000</v>
      </c>
      <c r="H3085" s="14">
        <v>160000</v>
      </c>
      <c r="I3085" s="14">
        <v>1</v>
      </c>
    </row>
    <row r="3086" spans="1:9" ht="45" x14ac:dyDescent="0.25">
      <c r="A3086" s="872"/>
      <c r="B3086" s="141"/>
      <c r="C3086" s="141" t="s">
        <v>1257</v>
      </c>
      <c r="D3086" s="141" t="s">
        <v>1258</v>
      </c>
      <c r="E3086" s="12" t="s">
        <v>126</v>
      </c>
      <c r="F3086" s="12" t="s">
        <v>121</v>
      </c>
      <c r="G3086" s="14">
        <v>180000</v>
      </c>
      <c r="H3086" s="14">
        <v>180000</v>
      </c>
      <c r="I3086" s="14">
        <v>1</v>
      </c>
    </row>
    <row r="3087" spans="1:9" ht="45" x14ac:dyDescent="0.25">
      <c r="A3087" s="872"/>
      <c r="B3087" s="141"/>
      <c r="C3087" s="141" t="s">
        <v>1259</v>
      </c>
      <c r="D3087" s="141" t="s">
        <v>1260</v>
      </c>
      <c r="E3087" s="12" t="s">
        <v>126</v>
      </c>
      <c r="F3087" s="12" t="s">
        <v>121</v>
      </c>
      <c r="G3087" s="14">
        <v>180000</v>
      </c>
      <c r="H3087" s="14">
        <v>180000</v>
      </c>
      <c r="I3087" s="14">
        <v>1</v>
      </c>
    </row>
    <row r="3088" spans="1:9" ht="30" x14ac:dyDescent="0.25">
      <c r="A3088" s="872"/>
      <c r="B3088" s="141"/>
      <c r="C3088" s="141" t="s">
        <v>6874</v>
      </c>
      <c r="D3088" s="141" t="s">
        <v>519</v>
      </c>
      <c r="E3088" s="141" t="s">
        <v>149</v>
      </c>
      <c r="F3088" s="141" t="s">
        <v>121</v>
      </c>
      <c r="G3088" s="141">
        <v>130000</v>
      </c>
      <c r="H3088" s="141">
        <v>130000</v>
      </c>
      <c r="I3088" s="141">
        <v>1</v>
      </c>
    </row>
    <row r="3089" spans="1:9" ht="30" x14ac:dyDescent="0.25">
      <c r="A3089" s="872"/>
      <c r="B3089" s="141"/>
      <c r="C3089" s="141" t="s">
        <v>6875</v>
      </c>
      <c r="D3089" s="141" t="s">
        <v>519</v>
      </c>
      <c r="E3089" s="141" t="s">
        <v>149</v>
      </c>
      <c r="F3089" s="141" t="s">
        <v>121</v>
      </c>
      <c r="G3089" s="141">
        <v>130000</v>
      </c>
      <c r="H3089" s="141">
        <v>130000</v>
      </c>
      <c r="I3089" s="141">
        <v>1</v>
      </c>
    </row>
    <row r="3090" spans="1:9" ht="30" x14ac:dyDescent="0.25">
      <c r="A3090" s="872"/>
      <c r="B3090" s="141"/>
      <c r="C3090" s="141" t="s">
        <v>6876</v>
      </c>
      <c r="D3090" s="141" t="s">
        <v>519</v>
      </c>
      <c r="E3090" s="141" t="s">
        <v>149</v>
      </c>
      <c r="F3090" s="141" t="s">
        <v>121</v>
      </c>
      <c r="G3090" s="141">
        <v>80000</v>
      </c>
      <c r="H3090" s="141">
        <v>80000</v>
      </c>
      <c r="I3090" s="141">
        <v>1</v>
      </c>
    </row>
    <row r="3091" spans="1:9" ht="30" x14ac:dyDescent="0.25">
      <c r="A3091" s="872"/>
      <c r="B3091" s="141"/>
      <c r="C3091" s="141" t="s">
        <v>6877</v>
      </c>
      <c r="D3091" s="141" t="s">
        <v>519</v>
      </c>
      <c r="E3091" s="141" t="s">
        <v>149</v>
      </c>
      <c r="F3091" s="141" t="s">
        <v>121</v>
      </c>
      <c r="G3091" s="141">
        <v>150000</v>
      </c>
      <c r="H3091" s="141">
        <v>150000</v>
      </c>
      <c r="I3091" s="141">
        <v>1</v>
      </c>
    </row>
    <row r="3092" spans="1:9" ht="30" x14ac:dyDescent="0.25">
      <c r="A3092" s="872"/>
      <c r="B3092" s="141"/>
      <c r="C3092" s="141" t="s">
        <v>6878</v>
      </c>
      <c r="D3092" s="141" t="s">
        <v>519</v>
      </c>
      <c r="E3092" s="141" t="s">
        <v>149</v>
      </c>
      <c r="F3092" s="141" t="s">
        <v>121</v>
      </c>
      <c r="G3092" s="141">
        <v>70000</v>
      </c>
      <c r="H3092" s="141">
        <v>70000</v>
      </c>
      <c r="I3092" s="141">
        <v>1</v>
      </c>
    </row>
    <row r="3093" spans="1:9" ht="30" x14ac:dyDescent="0.25">
      <c r="A3093" s="872"/>
      <c r="B3093" s="141"/>
      <c r="C3093" s="141" t="s">
        <v>6879</v>
      </c>
      <c r="D3093" s="141" t="s">
        <v>519</v>
      </c>
      <c r="E3093" s="141" t="s">
        <v>149</v>
      </c>
      <c r="F3093" s="141" t="s">
        <v>121</v>
      </c>
      <c r="G3093" s="141">
        <v>140000</v>
      </c>
      <c r="H3093" s="141">
        <v>140000</v>
      </c>
      <c r="I3093" s="141">
        <v>1</v>
      </c>
    </row>
    <row r="3094" spans="1:9" ht="45" x14ac:dyDescent="0.25">
      <c r="A3094" s="872"/>
      <c r="B3094" s="141"/>
      <c r="C3094" s="141" t="s">
        <v>1261</v>
      </c>
      <c r="D3094" s="141" t="s">
        <v>1262</v>
      </c>
      <c r="E3094" s="12" t="s">
        <v>126</v>
      </c>
      <c r="F3094" s="12" t="s">
        <v>121</v>
      </c>
      <c r="G3094" s="14">
        <v>50000</v>
      </c>
      <c r="H3094" s="14">
        <v>50000</v>
      </c>
      <c r="I3094" s="14">
        <v>1</v>
      </c>
    </row>
    <row r="3095" spans="1:9" ht="30" x14ac:dyDescent="0.25">
      <c r="A3095" s="872"/>
      <c r="B3095" s="141"/>
      <c r="C3095" s="141" t="s">
        <v>6617</v>
      </c>
      <c r="D3095" s="141" t="s">
        <v>519</v>
      </c>
      <c r="E3095" s="497" t="s">
        <v>172</v>
      </c>
      <c r="F3095" s="497" t="s">
        <v>121</v>
      </c>
      <c r="G3095" s="382">
        <v>140000</v>
      </c>
      <c r="H3095" s="382">
        <v>140000</v>
      </c>
      <c r="I3095" s="14">
        <v>1</v>
      </c>
    </row>
    <row r="3096" spans="1:9" ht="30" x14ac:dyDescent="0.25">
      <c r="A3096" s="872"/>
      <c r="B3096" s="141"/>
      <c r="C3096" s="141" t="s">
        <v>6618</v>
      </c>
      <c r="D3096" s="141" t="s">
        <v>519</v>
      </c>
      <c r="E3096" s="497" t="s">
        <v>172</v>
      </c>
      <c r="F3096" s="497" t="s">
        <v>121</v>
      </c>
      <c r="G3096" s="382">
        <v>80000</v>
      </c>
      <c r="H3096" s="382">
        <v>80000</v>
      </c>
      <c r="I3096" s="14">
        <v>1</v>
      </c>
    </row>
    <row r="3097" spans="1:9" ht="30" x14ac:dyDescent="0.25">
      <c r="A3097" s="872"/>
      <c r="B3097" s="141"/>
      <c r="C3097" s="141" t="s">
        <v>6619</v>
      </c>
      <c r="D3097" s="141" t="s">
        <v>519</v>
      </c>
      <c r="E3097" s="497" t="s">
        <v>172</v>
      </c>
      <c r="F3097" s="497" t="s">
        <v>121</v>
      </c>
      <c r="G3097" s="382">
        <v>130000</v>
      </c>
      <c r="H3097" s="382">
        <v>130000</v>
      </c>
      <c r="I3097" s="14">
        <v>1</v>
      </c>
    </row>
    <row r="3098" spans="1:9" ht="30" x14ac:dyDescent="0.25">
      <c r="A3098" s="872"/>
      <c r="B3098" s="141"/>
      <c r="C3098" s="141" t="s">
        <v>6620</v>
      </c>
      <c r="D3098" s="141" t="s">
        <v>519</v>
      </c>
      <c r="E3098" s="497" t="s">
        <v>172</v>
      </c>
      <c r="F3098" s="497" t="s">
        <v>121</v>
      </c>
      <c r="G3098" s="382">
        <v>130000</v>
      </c>
      <c r="H3098" s="382">
        <v>130000</v>
      </c>
      <c r="I3098" s="14">
        <v>1</v>
      </c>
    </row>
    <row r="3099" spans="1:9" ht="30" x14ac:dyDescent="0.25">
      <c r="A3099" s="872"/>
      <c r="B3099" s="141"/>
      <c r="C3099" s="141" t="s">
        <v>6621</v>
      </c>
      <c r="D3099" s="141" t="s">
        <v>519</v>
      </c>
      <c r="E3099" s="497" t="s">
        <v>172</v>
      </c>
      <c r="F3099" s="497" t="s">
        <v>121</v>
      </c>
      <c r="G3099" s="382">
        <v>300000</v>
      </c>
      <c r="H3099" s="382">
        <v>300000</v>
      </c>
      <c r="I3099" s="14">
        <v>1</v>
      </c>
    </row>
    <row r="3100" spans="1:9" ht="30" x14ac:dyDescent="0.25">
      <c r="A3100" s="872"/>
      <c r="B3100" s="141"/>
      <c r="C3100" s="141" t="s">
        <v>6622</v>
      </c>
      <c r="D3100" s="141" t="s">
        <v>519</v>
      </c>
      <c r="E3100" s="497" t="s">
        <v>172</v>
      </c>
      <c r="F3100" s="497" t="s">
        <v>121</v>
      </c>
      <c r="G3100" s="382">
        <v>130000</v>
      </c>
      <c r="H3100" s="382">
        <v>130000</v>
      </c>
      <c r="I3100" s="14">
        <v>1</v>
      </c>
    </row>
    <row r="3101" spans="1:9" ht="30" x14ac:dyDescent="0.25">
      <c r="A3101" s="872"/>
      <c r="B3101" s="141"/>
      <c r="C3101" s="141" t="s">
        <v>6623</v>
      </c>
      <c r="D3101" s="141" t="s">
        <v>519</v>
      </c>
      <c r="E3101" s="497" t="s">
        <v>172</v>
      </c>
      <c r="F3101" s="497" t="s">
        <v>121</v>
      </c>
      <c r="G3101" s="382">
        <v>130000</v>
      </c>
      <c r="H3101" s="382">
        <v>130000</v>
      </c>
      <c r="I3101" s="14">
        <v>1</v>
      </c>
    </row>
    <row r="3102" spans="1:9" ht="30" x14ac:dyDescent="0.25">
      <c r="A3102" s="872"/>
      <c r="B3102" s="141"/>
      <c r="C3102" s="141" t="s">
        <v>6624</v>
      </c>
      <c r="D3102" s="141" t="s">
        <v>519</v>
      </c>
      <c r="E3102" s="497" t="s">
        <v>172</v>
      </c>
      <c r="F3102" s="497" t="s">
        <v>121</v>
      </c>
      <c r="G3102" s="382">
        <v>120000</v>
      </c>
      <c r="H3102" s="382">
        <v>120000</v>
      </c>
      <c r="I3102" s="14">
        <v>1</v>
      </c>
    </row>
    <row r="3103" spans="1:9" ht="30" x14ac:dyDescent="0.25">
      <c r="A3103" s="872"/>
      <c r="B3103" s="141"/>
      <c r="C3103" s="141" t="s">
        <v>6625</v>
      </c>
      <c r="D3103" s="141" t="s">
        <v>519</v>
      </c>
      <c r="E3103" s="497" t="s">
        <v>172</v>
      </c>
      <c r="F3103" s="497" t="s">
        <v>121</v>
      </c>
      <c r="G3103" s="382">
        <v>130000</v>
      </c>
      <c r="H3103" s="382">
        <v>130000</v>
      </c>
      <c r="I3103" s="14">
        <v>1</v>
      </c>
    </row>
    <row r="3104" spans="1:9" ht="30" x14ac:dyDescent="0.25">
      <c r="A3104" s="872"/>
      <c r="B3104" s="141"/>
      <c r="C3104" s="141" t="s">
        <v>6626</v>
      </c>
      <c r="D3104" s="141" t="s">
        <v>519</v>
      </c>
      <c r="E3104" s="497" t="s">
        <v>172</v>
      </c>
      <c r="F3104" s="497" t="s">
        <v>121</v>
      </c>
      <c r="G3104" s="382">
        <v>130000</v>
      </c>
      <c r="H3104" s="382">
        <v>130000</v>
      </c>
      <c r="I3104" s="14">
        <v>1</v>
      </c>
    </row>
    <row r="3105" spans="1:9" ht="30" x14ac:dyDescent="0.25">
      <c r="A3105" s="872"/>
      <c r="B3105" s="141"/>
      <c r="C3105" s="141" t="s">
        <v>6627</v>
      </c>
      <c r="D3105" s="141" t="s">
        <v>519</v>
      </c>
      <c r="E3105" s="497" t="s">
        <v>172</v>
      </c>
      <c r="F3105" s="497" t="s">
        <v>121</v>
      </c>
      <c r="G3105" s="382">
        <v>150000</v>
      </c>
      <c r="H3105" s="382">
        <v>150000</v>
      </c>
      <c r="I3105" s="14">
        <v>1</v>
      </c>
    </row>
    <row r="3106" spans="1:9" ht="30" x14ac:dyDescent="0.25">
      <c r="A3106" s="872"/>
      <c r="B3106" s="141"/>
      <c r="C3106" s="141" t="s">
        <v>6628</v>
      </c>
      <c r="D3106" s="141" t="s">
        <v>519</v>
      </c>
      <c r="E3106" s="497" t="s">
        <v>172</v>
      </c>
      <c r="F3106" s="497" t="s">
        <v>121</v>
      </c>
      <c r="G3106" s="382">
        <v>130000</v>
      </c>
      <c r="H3106" s="382">
        <v>130000</v>
      </c>
      <c r="I3106" s="14">
        <v>1</v>
      </c>
    </row>
    <row r="3107" spans="1:9" ht="30" x14ac:dyDescent="0.25">
      <c r="A3107" s="872"/>
      <c r="B3107" s="141"/>
      <c r="C3107" s="141" t="s">
        <v>6629</v>
      </c>
      <c r="D3107" s="141" t="s">
        <v>519</v>
      </c>
      <c r="E3107" s="497" t="s">
        <v>172</v>
      </c>
      <c r="F3107" s="497" t="s">
        <v>121</v>
      </c>
      <c r="G3107" s="382">
        <v>100000</v>
      </c>
      <c r="H3107" s="382">
        <v>100000</v>
      </c>
      <c r="I3107" s="14">
        <v>1</v>
      </c>
    </row>
    <row r="3108" spans="1:9" ht="30" x14ac:dyDescent="0.25">
      <c r="A3108" s="872"/>
      <c r="B3108" s="141"/>
      <c r="C3108" s="141" t="s">
        <v>6630</v>
      </c>
      <c r="D3108" s="141" t="s">
        <v>519</v>
      </c>
      <c r="E3108" s="497" t="s">
        <v>172</v>
      </c>
      <c r="F3108" s="497" t="s">
        <v>121</v>
      </c>
      <c r="G3108" s="382">
        <v>100000</v>
      </c>
      <c r="H3108" s="382">
        <v>100000</v>
      </c>
      <c r="I3108" s="14">
        <v>1</v>
      </c>
    </row>
    <row r="3109" spans="1:9" ht="30" x14ac:dyDescent="0.25">
      <c r="A3109" s="872"/>
      <c r="B3109" s="141"/>
      <c r="C3109" s="141" t="s">
        <v>6631</v>
      </c>
      <c r="D3109" s="141" t="s">
        <v>519</v>
      </c>
      <c r="E3109" s="497" t="s">
        <v>172</v>
      </c>
      <c r="F3109" s="497" t="s">
        <v>121</v>
      </c>
      <c r="G3109" s="382">
        <v>90000</v>
      </c>
      <c r="H3109" s="382">
        <v>90000</v>
      </c>
      <c r="I3109" s="14">
        <v>1</v>
      </c>
    </row>
    <row r="3110" spans="1:9" ht="30" x14ac:dyDescent="0.25">
      <c r="A3110" s="872"/>
      <c r="B3110" s="141"/>
      <c r="C3110" s="141" t="s">
        <v>6632</v>
      </c>
      <c r="D3110" s="141" t="s">
        <v>519</v>
      </c>
      <c r="E3110" s="497" t="s">
        <v>172</v>
      </c>
      <c r="F3110" s="497" t="s">
        <v>121</v>
      </c>
      <c r="G3110" s="382">
        <v>80000</v>
      </c>
      <c r="H3110" s="382">
        <v>80000</v>
      </c>
      <c r="I3110" s="14">
        <v>1</v>
      </c>
    </row>
    <row r="3111" spans="1:9" ht="30" x14ac:dyDescent="0.25">
      <c r="A3111" s="872"/>
      <c r="B3111" s="141"/>
      <c r="C3111" s="141" t="s">
        <v>6633</v>
      </c>
      <c r="D3111" s="141" t="s">
        <v>519</v>
      </c>
      <c r="E3111" s="497" t="s">
        <v>172</v>
      </c>
      <c r="F3111" s="497" t="s">
        <v>121</v>
      </c>
      <c r="G3111" s="382">
        <v>320000</v>
      </c>
      <c r="H3111" s="382">
        <v>320000</v>
      </c>
      <c r="I3111" s="14">
        <v>1</v>
      </c>
    </row>
    <row r="3112" spans="1:9" ht="30" x14ac:dyDescent="0.25">
      <c r="A3112" s="872"/>
      <c r="B3112" s="141"/>
      <c r="C3112" s="141" t="s">
        <v>6634</v>
      </c>
      <c r="D3112" s="141" t="s">
        <v>519</v>
      </c>
      <c r="E3112" s="497" t="s">
        <v>172</v>
      </c>
      <c r="F3112" s="497" t="s">
        <v>121</v>
      </c>
      <c r="G3112" s="382">
        <v>100000</v>
      </c>
      <c r="H3112" s="382">
        <v>100000</v>
      </c>
      <c r="I3112" s="14">
        <v>1</v>
      </c>
    </row>
    <row r="3113" spans="1:9" ht="30" x14ac:dyDescent="0.25">
      <c r="A3113" s="872"/>
      <c r="B3113" s="141"/>
      <c r="C3113" s="141" t="s">
        <v>6635</v>
      </c>
      <c r="D3113" s="141" t="s">
        <v>519</v>
      </c>
      <c r="E3113" s="497" t="s">
        <v>172</v>
      </c>
      <c r="F3113" s="497" t="s">
        <v>121</v>
      </c>
      <c r="G3113" s="382">
        <v>90000</v>
      </c>
      <c r="H3113" s="382">
        <v>90000</v>
      </c>
      <c r="I3113" s="14">
        <v>1</v>
      </c>
    </row>
    <row r="3114" spans="1:9" ht="30" x14ac:dyDescent="0.25">
      <c r="A3114" s="872"/>
      <c r="B3114" s="141"/>
      <c r="C3114" s="141" t="s">
        <v>6636</v>
      </c>
      <c r="D3114" s="141" t="s">
        <v>519</v>
      </c>
      <c r="E3114" s="497" t="s">
        <v>172</v>
      </c>
      <c r="F3114" s="497" t="s">
        <v>121</v>
      </c>
      <c r="G3114" s="382">
        <v>130000</v>
      </c>
      <c r="H3114" s="382">
        <v>130000</v>
      </c>
      <c r="I3114" s="14">
        <v>1</v>
      </c>
    </row>
    <row r="3115" spans="1:9" ht="30" x14ac:dyDescent="0.25">
      <c r="A3115" s="872"/>
      <c r="B3115" s="141"/>
      <c r="C3115" s="141" t="s">
        <v>6637</v>
      </c>
      <c r="D3115" s="141" t="s">
        <v>519</v>
      </c>
      <c r="E3115" s="497" t="s">
        <v>172</v>
      </c>
      <c r="F3115" s="497" t="s">
        <v>121</v>
      </c>
      <c r="G3115" s="382">
        <v>130000</v>
      </c>
      <c r="H3115" s="382">
        <v>130000</v>
      </c>
      <c r="I3115" s="14">
        <v>1</v>
      </c>
    </row>
    <row r="3116" spans="1:9" ht="30" x14ac:dyDescent="0.25">
      <c r="A3116" s="872"/>
      <c r="B3116" s="141"/>
      <c r="C3116" s="141" t="s">
        <v>6638</v>
      </c>
      <c r="D3116" s="141" t="s">
        <v>519</v>
      </c>
      <c r="E3116" s="497" t="s">
        <v>172</v>
      </c>
      <c r="F3116" s="497" t="s">
        <v>121</v>
      </c>
      <c r="G3116" s="382">
        <v>300000</v>
      </c>
      <c r="H3116" s="382">
        <v>300000</v>
      </c>
      <c r="I3116" s="14">
        <v>1</v>
      </c>
    </row>
    <row r="3117" spans="1:9" ht="30" x14ac:dyDescent="0.25">
      <c r="A3117" s="872"/>
      <c r="B3117" s="141"/>
      <c r="C3117" s="141" t="s">
        <v>6639</v>
      </c>
      <c r="D3117" s="141" t="s">
        <v>519</v>
      </c>
      <c r="E3117" s="497" t="s">
        <v>172</v>
      </c>
      <c r="F3117" s="497" t="s">
        <v>121</v>
      </c>
      <c r="G3117" s="382">
        <v>80000</v>
      </c>
      <c r="H3117" s="382">
        <v>80000</v>
      </c>
      <c r="I3117" s="14">
        <v>1</v>
      </c>
    </row>
    <row r="3118" spans="1:9" ht="30" x14ac:dyDescent="0.25">
      <c r="A3118" s="872"/>
      <c r="B3118" s="141"/>
      <c r="C3118" s="141" t="s">
        <v>6640</v>
      </c>
      <c r="D3118" s="141" t="s">
        <v>519</v>
      </c>
      <c r="E3118" s="497" t="s">
        <v>172</v>
      </c>
      <c r="F3118" s="497" t="s">
        <v>121</v>
      </c>
      <c r="G3118" s="382">
        <v>160000</v>
      </c>
      <c r="H3118" s="382">
        <v>160000</v>
      </c>
      <c r="I3118" s="14">
        <v>1</v>
      </c>
    </row>
    <row r="3119" spans="1:9" ht="30" x14ac:dyDescent="0.25">
      <c r="A3119" s="872"/>
      <c r="B3119" s="141"/>
      <c r="C3119" s="141" t="s">
        <v>6641</v>
      </c>
      <c r="D3119" s="141" t="s">
        <v>519</v>
      </c>
      <c r="E3119" s="497" t="s">
        <v>172</v>
      </c>
      <c r="F3119" s="497" t="s">
        <v>121</v>
      </c>
      <c r="G3119" s="382">
        <v>150000</v>
      </c>
      <c r="H3119" s="382">
        <v>150000</v>
      </c>
      <c r="I3119" s="14">
        <v>1</v>
      </c>
    </row>
    <row r="3120" spans="1:9" ht="30" x14ac:dyDescent="0.25">
      <c r="A3120" s="872"/>
      <c r="B3120" s="141"/>
      <c r="C3120" s="141" t="s">
        <v>6642</v>
      </c>
      <c r="D3120" s="141" t="s">
        <v>519</v>
      </c>
      <c r="E3120" s="497" t="s">
        <v>172</v>
      </c>
      <c r="F3120" s="497" t="s">
        <v>121</v>
      </c>
      <c r="G3120" s="382">
        <v>120000</v>
      </c>
      <c r="H3120" s="382">
        <v>120000</v>
      </c>
      <c r="I3120" s="14">
        <v>1</v>
      </c>
    </row>
    <row r="3121" spans="1:9" ht="30" x14ac:dyDescent="0.25">
      <c r="A3121" s="872"/>
      <c r="B3121" s="141"/>
      <c r="C3121" s="141" t="s">
        <v>6643</v>
      </c>
      <c r="D3121" s="141" t="s">
        <v>519</v>
      </c>
      <c r="E3121" s="497" t="s">
        <v>172</v>
      </c>
      <c r="F3121" s="497" t="s">
        <v>121</v>
      </c>
      <c r="G3121" s="382">
        <v>90000</v>
      </c>
      <c r="H3121" s="382">
        <v>90000</v>
      </c>
      <c r="I3121" s="14">
        <v>1</v>
      </c>
    </row>
    <row r="3122" spans="1:9" ht="30" x14ac:dyDescent="0.25">
      <c r="A3122" s="872"/>
      <c r="B3122" s="141"/>
      <c r="C3122" s="141" t="s">
        <v>6644</v>
      </c>
      <c r="D3122" s="141" t="s">
        <v>519</v>
      </c>
      <c r="E3122" s="497" t="s">
        <v>172</v>
      </c>
      <c r="F3122" s="497" t="s">
        <v>121</v>
      </c>
      <c r="G3122" s="382">
        <v>170000</v>
      </c>
      <c r="H3122" s="382">
        <v>170000</v>
      </c>
      <c r="I3122" s="14">
        <v>1</v>
      </c>
    </row>
    <row r="3123" spans="1:9" ht="30" x14ac:dyDescent="0.25">
      <c r="A3123" s="872"/>
      <c r="B3123" s="141"/>
      <c r="C3123" s="141" t="s">
        <v>6645</v>
      </c>
      <c r="D3123" s="141" t="s">
        <v>519</v>
      </c>
      <c r="E3123" s="497" t="s">
        <v>172</v>
      </c>
      <c r="F3123" s="497" t="s">
        <v>121</v>
      </c>
      <c r="G3123" s="382">
        <v>150000</v>
      </c>
      <c r="H3123" s="382">
        <v>150000</v>
      </c>
      <c r="I3123" s="14">
        <v>1</v>
      </c>
    </row>
    <row r="3124" spans="1:9" ht="30" x14ac:dyDescent="0.25">
      <c r="A3124" s="872"/>
      <c r="B3124" s="141"/>
      <c r="C3124" s="141" t="s">
        <v>6646</v>
      </c>
      <c r="D3124" s="141" t="s">
        <v>519</v>
      </c>
      <c r="E3124" s="497" t="s">
        <v>172</v>
      </c>
      <c r="F3124" s="497" t="s">
        <v>121</v>
      </c>
      <c r="G3124" s="382">
        <v>180000</v>
      </c>
      <c r="H3124" s="382">
        <v>180000</v>
      </c>
      <c r="I3124" s="14">
        <v>1</v>
      </c>
    </row>
    <row r="3125" spans="1:9" ht="45" x14ac:dyDescent="0.25">
      <c r="A3125" s="872"/>
      <c r="B3125" s="141"/>
      <c r="C3125" s="141" t="s">
        <v>1263</v>
      </c>
      <c r="D3125" s="141" t="s">
        <v>1264</v>
      </c>
      <c r="E3125" s="12" t="s">
        <v>126</v>
      </c>
      <c r="F3125" s="12" t="s">
        <v>121</v>
      </c>
      <c r="G3125" s="14">
        <v>180000</v>
      </c>
      <c r="H3125" s="14">
        <v>180000</v>
      </c>
      <c r="I3125" s="14">
        <v>1</v>
      </c>
    </row>
    <row r="3126" spans="1:9" ht="45" x14ac:dyDescent="0.25">
      <c r="A3126" s="872"/>
      <c r="B3126" s="141"/>
      <c r="C3126" s="141" t="s">
        <v>1265</v>
      </c>
      <c r="D3126" s="141" t="s">
        <v>1266</v>
      </c>
      <c r="E3126" s="12" t="s">
        <v>126</v>
      </c>
      <c r="F3126" s="12" t="s">
        <v>121</v>
      </c>
      <c r="G3126" s="14">
        <v>170000</v>
      </c>
      <c r="H3126" s="14">
        <v>170000</v>
      </c>
      <c r="I3126" s="14">
        <v>1</v>
      </c>
    </row>
    <row r="3127" spans="1:9" ht="45" x14ac:dyDescent="0.25">
      <c r="A3127" s="872"/>
      <c r="B3127" s="141"/>
      <c r="C3127" s="141" t="s">
        <v>1267</v>
      </c>
      <c r="D3127" s="141" t="s">
        <v>1268</v>
      </c>
      <c r="E3127" s="12" t="s">
        <v>126</v>
      </c>
      <c r="F3127" s="12" t="s">
        <v>121</v>
      </c>
      <c r="G3127" s="14">
        <v>190000</v>
      </c>
      <c r="H3127" s="14">
        <v>190000</v>
      </c>
      <c r="I3127" s="14">
        <v>1</v>
      </c>
    </row>
    <row r="3128" spans="1:9" ht="45" x14ac:dyDescent="0.25">
      <c r="A3128" s="872"/>
      <c r="B3128" s="141"/>
      <c r="C3128" s="141" t="s">
        <v>1269</v>
      </c>
      <c r="D3128" s="141" t="s">
        <v>1270</v>
      </c>
      <c r="E3128" s="12" t="s">
        <v>126</v>
      </c>
      <c r="F3128" s="12" t="s">
        <v>121</v>
      </c>
      <c r="G3128" s="14">
        <v>60000</v>
      </c>
      <c r="H3128" s="14">
        <v>60000</v>
      </c>
      <c r="I3128" s="14">
        <v>1</v>
      </c>
    </row>
    <row r="3129" spans="1:9" ht="60" x14ac:dyDescent="0.25">
      <c r="A3129" s="872"/>
      <c r="B3129" s="141"/>
      <c r="C3129" s="141" t="s">
        <v>1271</v>
      </c>
      <c r="D3129" s="141" t="s">
        <v>1272</v>
      </c>
      <c r="E3129" s="12" t="s">
        <v>149</v>
      </c>
      <c r="F3129" s="12" t="s">
        <v>121</v>
      </c>
      <c r="G3129" s="14">
        <v>20000</v>
      </c>
      <c r="H3129" s="14">
        <v>20000</v>
      </c>
      <c r="I3129" s="14">
        <v>1</v>
      </c>
    </row>
    <row r="3130" spans="1:9" ht="45" x14ac:dyDescent="0.25">
      <c r="A3130" s="872"/>
      <c r="B3130" s="141"/>
      <c r="C3130" s="141" t="s">
        <v>1273</v>
      </c>
      <c r="D3130" s="141" t="s">
        <v>1274</v>
      </c>
      <c r="E3130" s="12" t="s">
        <v>149</v>
      </c>
      <c r="F3130" s="12" t="s">
        <v>121</v>
      </c>
      <c r="G3130" s="14">
        <v>20000</v>
      </c>
      <c r="H3130" s="14">
        <v>20000</v>
      </c>
      <c r="I3130" s="14">
        <v>1</v>
      </c>
    </row>
    <row r="3131" spans="1:9" ht="45" x14ac:dyDescent="0.25">
      <c r="A3131" s="872"/>
      <c r="B3131" s="141"/>
      <c r="C3131" s="141" t="s">
        <v>1275</v>
      </c>
      <c r="D3131" s="141" t="s">
        <v>1276</v>
      </c>
      <c r="E3131" s="12" t="s">
        <v>149</v>
      </c>
      <c r="F3131" s="12" t="s">
        <v>121</v>
      </c>
      <c r="G3131" s="14">
        <v>20000</v>
      </c>
      <c r="H3131" s="14">
        <v>20000</v>
      </c>
      <c r="I3131" s="14">
        <v>1</v>
      </c>
    </row>
    <row r="3132" spans="1:9" ht="45" x14ac:dyDescent="0.25">
      <c r="A3132" s="872"/>
      <c r="B3132" s="141"/>
      <c r="C3132" s="141" t="s">
        <v>1277</v>
      </c>
      <c r="D3132" s="141" t="s">
        <v>1278</v>
      </c>
      <c r="E3132" s="12" t="s">
        <v>149</v>
      </c>
      <c r="F3132" s="12" t="s">
        <v>121</v>
      </c>
      <c r="G3132" s="14">
        <v>20000</v>
      </c>
      <c r="H3132" s="14">
        <v>20000</v>
      </c>
      <c r="I3132" s="14">
        <v>1</v>
      </c>
    </row>
    <row r="3133" spans="1:9" ht="45" x14ac:dyDescent="0.25">
      <c r="A3133" s="872"/>
      <c r="B3133" s="141"/>
      <c r="C3133" s="141" t="s">
        <v>1279</v>
      </c>
      <c r="D3133" s="141" t="s">
        <v>1280</v>
      </c>
      <c r="E3133" s="12" t="s">
        <v>149</v>
      </c>
      <c r="F3133" s="12" t="s">
        <v>121</v>
      </c>
      <c r="G3133" s="14">
        <v>20000</v>
      </c>
      <c r="H3133" s="14">
        <v>20000</v>
      </c>
      <c r="I3133" s="14">
        <v>1</v>
      </c>
    </row>
    <row r="3134" spans="1:9" ht="45" x14ac:dyDescent="0.25">
      <c r="A3134" s="872"/>
      <c r="B3134" s="141"/>
      <c r="C3134" s="141" t="s">
        <v>1281</v>
      </c>
      <c r="D3134" s="141" t="s">
        <v>1282</v>
      </c>
      <c r="E3134" s="12" t="s">
        <v>149</v>
      </c>
      <c r="F3134" s="12" t="s">
        <v>121</v>
      </c>
      <c r="G3134" s="14">
        <v>20000</v>
      </c>
      <c r="H3134" s="14">
        <v>20000</v>
      </c>
      <c r="I3134" s="14">
        <v>1</v>
      </c>
    </row>
    <row r="3135" spans="1:9" ht="45" x14ac:dyDescent="0.25">
      <c r="A3135" s="872"/>
      <c r="B3135" s="141"/>
      <c r="C3135" s="141" t="s">
        <v>1283</v>
      </c>
      <c r="D3135" s="141" t="s">
        <v>1284</v>
      </c>
      <c r="E3135" s="12" t="s">
        <v>149</v>
      </c>
      <c r="F3135" s="12" t="s">
        <v>121</v>
      </c>
      <c r="G3135" s="14">
        <v>20000</v>
      </c>
      <c r="H3135" s="14">
        <v>20000</v>
      </c>
      <c r="I3135" s="14">
        <v>1</v>
      </c>
    </row>
    <row r="3136" spans="1:9" ht="45" x14ac:dyDescent="0.25">
      <c r="A3136" s="872"/>
      <c r="B3136" s="141"/>
      <c r="C3136" s="141" t="s">
        <v>1285</v>
      </c>
      <c r="D3136" s="141" t="s">
        <v>1286</v>
      </c>
      <c r="E3136" s="12" t="s">
        <v>149</v>
      </c>
      <c r="F3136" s="12" t="s">
        <v>121</v>
      </c>
      <c r="G3136" s="14">
        <v>20000</v>
      </c>
      <c r="H3136" s="14">
        <v>20000</v>
      </c>
      <c r="I3136" s="14">
        <v>1</v>
      </c>
    </row>
    <row r="3137" spans="1:9" ht="45" x14ac:dyDescent="0.25">
      <c r="A3137" s="872"/>
      <c r="B3137" s="141"/>
      <c r="C3137" s="141" t="s">
        <v>1287</v>
      </c>
      <c r="D3137" s="141" t="s">
        <v>1288</v>
      </c>
      <c r="E3137" s="12" t="s">
        <v>149</v>
      </c>
      <c r="F3137" s="12" t="s">
        <v>121</v>
      </c>
      <c r="G3137" s="14">
        <v>20000</v>
      </c>
      <c r="H3137" s="14">
        <v>20000</v>
      </c>
      <c r="I3137" s="14">
        <v>1</v>
      </c>
    </row>
    <row r="3138" spans="1:9" ht="45" x14ac:dyDescent="0.25">
      <c r="A3138" s="872"/>
      <c r="B3138" s="141"/>
      <c r="C3138" s="141" t="s">
        <v>1289</v>
      </c>
      <c r="D3138" s="141" t="s">
        <v>1290</v>
      </c>
      <c r="E3138" s="12" t="s">
        <v>149</v>
      </c>
      <c r="F3138" s="12" t="s">
        <v>121</v>
      </c>
      <c r="G3138" s="14">
        <v>20000</v>
      </c>
      <c r="H3138" s="14">
        <v>20000</v>
      </c>
      <c r="I3138" s="14">
        <v>1</v>
      </c>
    </row>
    <row r="3139" spans="1:9" ht="45" x14ac:dyDescent="0.25">
      <c r="A3139" s="872"/>
      <c r="B3139" s="141"/>
      <c r="C3139" s="141" t="s">
        <v>1291</v>
      </c>
      <c r="D3139" s="141" t="s">
        <v>1292</v>
      </c>
      <c r="E3139" s="12" t="s">
        <v>149</v>
      </c>
      <c r="F3139" s="12" t="s">
        <v>121</v>
      </c>
      <c r="G3139" s="14">
        <v>20000</v>
      </c>
      <c r="H3139" s="14">
        <v>20000</v>
      </c>
      <c r="I3139" s="14">
        <v>1</v>
      </c>
    </row>
    <row r="3140" spans="1:9" ht="30" x14ac:dyDescent="0.25">
      <c r="A3140" s="872"/>
      <c r="B3140" s="141"/>
      <c r="C3140" s="141" t="s">
        <v>5671</v>
      </c>
      <c r="D3140" s="141" t="s">
        <v>5672</v>
      </c>
      <c r="E3140" s="310" t="s">
        <v>172</v>
      </c>
      <c r="F3140" s="310" t="s">
        <v>121</v>
      </c>
      <c r="G3140" s="14">
        <v>2000000</v>
      </c>
      <c r="H3140" s="14">
        <v>2000000</v>
      </c>
      <c r="I3140" s="14">
        <v>1</v>
      </c>
    </row>
    <row r="3141" spans="1:9" ht="45" x14ac:dyDescent="0.25">
      <c r="A3141" s="872"/>
      <c r="B3141" s="141"/>
      <c r="C3141" s="141" t="s">
        <v>1293</v>
      </c>
      <c r="D3141" s="141" t="s">
        <v>1294</v>
      </c>
      <c r="E3141" s="12" t="s">
        <v>149</v>
      </c>
      <c r="F3141" s="12" t="s">
        <v>121</v>
      </c>
      <c r="G3141" s="14">
        <v>20000</v>
      </c>
      <c r="H3141" s="14">
        <v>20000</v>
      </c>
      <c r="I3141" s="14">
        <v>1</v>
      </c>
    </row>
    <row r="3142" spans="1:9" ht="45" x14ac:dyDescent="0.25">
      <c r="A3142" s="872"/>
      <c r="B3142" s="141"/>
      <c r="C3142" s="141" t="s">
        <v>1295</v>
      </c>
      <c r="D3142" s="141" t="s">
        <v>1296</v>
      </c>
      <c r="E3142" s="12" t="s">
        <v>149</v>
      </c>
      <c r="F3142" s="12" t="s">
        <v>121</v>
      </c>
      <c r="G3142" s="14">
        <v>20000</v>
      </c>
      <c r="H3142" s="14">
        <v>20000</v>
      </c>
      <c r="I3142" s="14">
        <v>1</v>
      </c>
    </row>
    <row r="3143" spans="1:9" ht="60" x14ac:dyDescent="0.25">
      <c r="A3143" s="872"/>
      <c r="B3143" s="141"/>
      <c r="C3143" s="141" t="s">
        <v>1297</v>
      </c>
      <c r="D3143" s="141" t="s">
        <v>1298</v>
      </c>
      <c r="E3143" s="12" t="s">
        <v>149</v>
      </c>
      <c r="F3143" s="12" t="s">
        <v>121</v>
      </c>
      <c r="G3143" s="14">
        <v>20000</v>
      </c>
      <c r="H3143" s="14">
        <v>20000</v>
      </c>
      <c r="I3143" s="14">
        <v>1</v>
      </c>
    </row>
    <row r="3144" spans="1:9" ht="60" x14ac:dyDescent="0.25">
      <c r="A3144" s="872"/>
      <c r="B3144" s="141"/>
      <c r="C3144" s="141" t="s">
        <v>1299</v>
      </c>
      <c r="D3144" s="141" t="s">
        <v>1300</v>
      </c>
      <c r="E3144" s="12" t="s">
        <v>149</v>
      </c>
      <c r="F3144" s="12" t="s">
        <v>121</v>
      </c>
      <c r="G3144" s="14">
        <v>20000</v>
      </c>
      <c r="H3144" s="14">
        <v>20000</v>
      </c>
      <c r="I3144" s="14">
        <v>1</v>
      </c>
    </row>
    <row r="3145" spans="1:9" ht="45" x14ac:dyDescent="0.25">
      <c r="A3145" s="872"/>
      <c r="B3145" s="141"/>
      <c r="C3145" s="141" t="s">
        <v>1301</v>
      </c>
      <c r="D3145" s="141" t="s">
        <v>1302</v>
      </c>
      <c r="E3145" s="12" t="s">
        <v>149</v>
      </c>
      <c r="F3145" s="12" t="s">
        <v>121</v>
      </c>
      <c r="G3145" s="14">
        <v>20000</v>
      </c>
      <c r="H3145" s="14">
        <v>20000</v>
      </c>
      <c r="I3145" s="14">
        <v>1</v>
      </c>
    </row>
    <row r="3146" spans="1:9" ht="45" x14ac:dyDescent="0.25">
      <c r="A3146" s="872"/>
      <c r="B3146" s="141"/>
      <c r="C3146" s="141" t="s">
        <v>1303</v>
      </c>
      <c r="D3146" s="141" t="s">
        <v>1304</v>
      </c>
      <c r="E3146" s="12" t="s">
        <v>149</v>
      </c>
      <c r="F3146" s="12" t="s">
        <v>121</v>
      </c>
      <c r="G3146" s="14">
        <v>20000</v>
      </c>
      <c r="H3146" s="14">
        <v>20000</v>
      </c>
      <c r="I3146" s="14">
        <v>1</v>
      </c>
    </row>
    <row r="3147" spans="1:9" ht="45" x14ac:dyDescent="0.25">
      <c r="A3147" s="872"/>
      <c r="B3147" s="141"/>
      <c r="C3147" s="141" t="s">
        <v>1305</v>
      </c>
      <c r="D3147" s="141" t="s">
        <v>1306</v>
      </c>
      <c r="E3147" s="12" t="s">
        <v>149</v>
      </c>
      <c r="F3147" s="12" t="s">
        <v>121</v>
      </c>
      <c r="G3147" s="14">
        <v>20000</v>
      </c>
      <c r="H3147" s="14">
        <v>20000</v>
      </c>
      <c r="I3147" s="14">
        <v>1</v>
      </c>
    </row>
    <row r="3148" spans="1:9" ht="60" x14ac:dyDescent="0.25">
      <c r="A3148" s="872"/>
      <c r="B3148" s="141"/>
      <c r="C3148" s="141" t="s">
        <v>1307</v>
      </c>
      <c r="D3148" s="141" t="s">
        <v>1308</v>
      </c>
      <c r="E3148" s="12" t="s">
        <v>149</v>
      </c>
      <c r="F3148" s="12" t="s">
        <v>121</v>
      </c>
      <c r="G3148" s="14">
        <v>20000</v>
      </c>
      <c r="H3148" s="14">
        <v>20000</v>
      </c>
      <c r="I3148" s="14">
        <v>1</v>
      </c>
    </row>
    <row r="3149" spans="1:9" ht="60" x14ac:dyDescent="0.25">
      <c r="A3149" s="872"/>
      <c r="B3149" s="141"/>
      <c r="C3149" s="141" t="s">
        <v>1309</v>
      </c>
      <c r="D3149" s="141" t="s">
        <v>1310</v>
      </c>
      <c r="E3149" s="12" t="s">
        <v>149</v>
      </c>
      <c r="F3149" s="12" t="s">
        <v>121</v>
      </c>
      <c r="G3149" s="14">
        <v>20000</v>
      </c>
      <c r="H3149" s="14">
        <v>20000</v>
      </c>
      <c r="I3149" s="14">
        <v>1</v>
      </c>
    </row>
    <row r="3150" spans="1:9" ht="30" x14ac:dyDescent="0.25">
      <c r="A3150" s="872"/>
      <c r="B3150" s="141"/>
      <c r="C3150" s="141" t="s">
        <v>6430</v>
      </c>
      <c r="D3150" s="141" t="s">
        <v>519</v>
      </c>
      <c r="E3150" s="449" t="s">
        <v>149</v>
      </c>
      <c r="F3150" s="449" t="s">
        <v>121</v>
      </c>
      <c r="G3150" s="458">
        <v>2500000</v>
      </c>
      <c r="H3150" s="458">
        <v>2500000</v>
      </c>
      <c r="I3150" s="14">
        <v>1</v>
      </c>
    </row>
    <row r="3151" spans="1:9" ht="45" x14ac:dyDescent="0.25">
      <c r="A3151" s="872"/>
      <c r="B3151" s="141"/>
      <c r="C3151" s="141" t="s">
        <v>1311</v>
      </c>
      <c r="D3151" s="141" t="s">
        <v>1312</v>
      </c>
      <c r="E3151" s="12" t="s">
        <v>149</v>
      </c>
      <c r="F3151" s="12" t="s">
        <v>121</v>
      </c>
      <c r="G3151" s="14">
        <v>20000</v>
      </c>
      <c r="H3151" s="14">
        <v>20000</v>
      </c>
      <c r="I3151" s="14">
        <v>1</v>
      </c>
    </row>
    <row r="3152" spans="1:9" ht="45" x14ac:dyDescent="0.25">
      <c r="A3152" s="872"/>
      <c r="B3152" s="141"/>
      <c r="C3152" s="141" t="s">
        <v>1313</v>
      </c>
      <c r="D3152" s="141" t="s">
        <v>1314</v>
      </c>
      <c r="E3152" s="12" t="s">
        <v>149</v>
      </c>
      <c r="F3152" s="12" t="s">
        <v>121</v>
      </c>
      <c r="G3152" s="14">
        <v>20000</v>
      </c>
      <c r="H3152" s="14">
        <v>20000</v>
      </c>
      <c r="I3152" s="14">
        <v>1</v>
      </c>
    </row>
    <row r="3153" spans="1:9" ht="45" x14ac:dyDescent="0.25">
      <c r="A3153" s="872"/>
      <c r="B3153" s="141"/>
      <c r="C3153" s="141" t="s">
        <v>1315</v>
      </c>
      <c r="D3153" s="141" t="s">
        <v>1316</v>
      </c>
      <c r="E3153" s="12" t="s">
        <v>149</v>
      </c>
      <c r="F3153" s="12" t="s">
        <v>121</v>
      </c>
      <c r="G3153" s="14">
        <v>20000</v>
      </c>
      <c r="H3153" s="14">
        <v>20000</v>
      </c>
      <c r="I3153" s="14">
        <v>1</v>
      </c>
    </row>
    <row r="3154" spans="1:9" ht="45" x14ac:dyDescent="0.25">
      <c r="A3154" s="872"/>
      <c r="B3154" s="141"/>
      <c r="C3154" s="141" t="s">
        <v>1317</v>
      </c>
      <c r="D3154" s="141" t="s">
        <v>1318</v>
      </c>
      <c r="E3154" s="12" t="s">
        <v>149</v>
      </c>
      <c r="F3154" s="12" t="s">
        <v>121</v>
      </c>
      <c r="G3154" s="14">
        <v>20000</v>
      </c>
      <c r="H3154" s="14">
        <v>20000</v>
      </c>
      <c r="I3154" s="14">
        <v>1</v>
      </c>
    </row>
    <row r="3155" spans="1:9" ht="60" x14ac:dyDescent="0.25">
      <c r="A3155" s="872"/>
      <c r="B3155" s="141"/>
      <c r="C3155" s="141" t="s">
        <v>1319</v>
      </c>
      <c r="D3155" s="141" t="s">
        <v>1320</v>
      </c>
      <c r="E3155" s="12" t="s">
        <v>149</v>
      </c>
      <c r="F3155" s="12" t="s">
        <v>121</v>
      </c>
      <c r="G3155" s="14">
        <v>20000</v>
      </c>
      <c r="H3155" s="14">
        <v>20000</v>
      </c>
      <c r="I3155" s="14">
        <v>1</v>
      </c>
    </row>
    <row r="3156" spans="1:9" ht="60" x14ac:dyDescent="0.25">
      <c r="A3156" s="872"/>
      <c r="B3156" s="141"/>
      <c r="C3156" s="141" t="s">
        <v>1321</v>
      </c>
      <c r="D3156" s="141" t="s">
        <v>1322</v>
      </c>
      <c r="E3156" s="12" t="s">
        <v>149</v>
      </c>
      <c r="F3156" s="12" t="s">
        <v>121</v>
      </c>
      <c r="G3156" s="14">
        <v>20000</v>
      </c>
      <c r="H3156" s="14">
        <v>20000</v>
      </c>
      <c r="I3156" s="14">
        <v>1</v>
      </c>
    </row>
    <row r="3157" spans="1:9" ht="45" x14ac:dyDescent="0.25">
      <c r="A3157" s="872"/>
      <c r="B3157" s="141"/>
      <c r="C3157" s="141" t="s">
        <v>1323</v>
      </c>
      <c r="D3157" s="141" t="s">
        <v>1324</v>
      </c>
      <c r="E3157" s="12" t="s">
        <v>149</v>
      </c>
      <c r="F3157" s="12" t="s">
        <v>121</v>
      </c>
      <c r="G3157" s="14">
        <v>20000</v>
      </c>
      <c r="H3157" s="14">
        <v>20000</v>
      </c>
      <c r="I3157" s="14">
        <v>1</v>
      </c>
    </row>
    <row r="3158" spans="1:9" ht="45" x14ac:dyDescent="0.25">
      <c r="A3158" s="872"/>
      <c r="B3158" s="141"/>
      <c r="C3158" s="141" t="s">
        <v>1325</v>
      </c>
      <c r="D3158" s="141" t="s">
        <v>1326</v>
      </c>
      <c r="E3158" s="12" t="s">
        <v>149</v>
      </c>
      <c r="F3158" s="12" t="s">
        <v>121</v>
      </c>
      <c r="G3158" s="14">
        <v>20000</v>
      </c>
      <c r="H3158" s="14">
        <v>20000</v>
      </c>
      <c r="I3158" s="14">
        <v>1</v>
      </c>
    </row>
    <row r="3159" spans="1:9" ht="30" x14ac:dyDescent="0.25">
      <c r="A3159" s="872"/>
      <c r="B3159" s="141"/>
      <c r="C3159" s="141" t="s">
        <v>5564</v>
      </c>
      <c r="D3159" s="141" t="s">
        <v>519</v>
      </c>
      <c r="E3159" s="274" t="s">
        <v>172</v>
      </c>
      <c r="F3159" s="274" t="s">
        <v>121</v>
      </c>
      <c r="G3159" s="14">
        <v>2000000</v>
      </c>
      <c r="H3159" s="14">
        <f>G3159*I3159</f>
        <v>2000000</v>
      </c>
      <c r="I3159" s="14">
        <v>1</v>
      </c>
    </row>
    <row r="3160" spans="1:9" ht="45" x14ac:dyDescent="0.25">
      <c r="A3160" s="872"/>
      <c r="B3160" s="141"/>
      <c r="C3160" s="141" t="s">
        <v>1327</v>
      </c>
      <c r="D3160" s="141" t="s">
        <v>1328</v>
      </c>
      <c r="E3160" s="12" t="s">
        <v>149</v>
      </c>
      <c r="F3160" s="12" t="s">
        <v>121</v>
      </c>
      <c r="G3160" s="14">
        <v>20000</v>
      </c>
      <c r="H3160" s="14">
        <v>20000</v>
      </c>
      <c r="I3160" s="14">
        <v>1</v>
      </c>
    </row>
    <row r="3161" spans="1:9" ht="45" x14ac:dyDescent="0.25">
      <c r="A3161" s="872"/>
      <c r="B3161" s="141"/>
      <c r="C3161" s="141" t="s">
        <v>1329</v>
      </c>
      <c r="D3161" s="141" t="s">
        <v>1330</v>
      </c>
      <c r="E3161" s="12" t="s">
        <v>149</v>
      </c>
      <c r="F3161" s="12" t="s">
        <v>121</v>
      </c>
      <c r="G3161" s="14">
        <v>20000</v>
      </c>
      <c r="H3161" s="14">
        <v>20000</v>
      </c>
      <c r="I3161" s="14">
        <v>1</v>
      </c>
    </row>
    <row r="3162" spans="1:9" ht="45" x14ac:dyDescent="0.25">
      <c r="A3162" s="872"/>
      <c r="B3162" s="141"/>
      <c r="C3162" s="141" t="s">
        <v>1331</v>
      </c>
      <c r="D3162" s="141" t="s">
        <v>1332</v>
      </c>
      <c r="E3162" s="12" t="s">
        <v>149</v>
      </c>
      <c r="F3162" s="12" t="s">
        <v>121</v>
      </c>
      <c r="G3162" s="14">
        <v>20000</v>
      </c>
      <c r="H3162" s="14">
        <v>20000</v>
      </c>
      <c r="I3162" s="14">
        <v>1</v>
      </c>
    </row>
    <row r="3163" spans="1:9" ht="45" x14ac:dyDescent="0.25">
      <c r="A3163" s="872"/>
      <c r="B3163" s="141"/>
      <c r="C3163" s="141" t="s">
        <v>1333</v>
      </c>
      <c r="D3163" s="141" t="s">
        <v>1334</v>
      </c>
      <c r="E3163" s="12" t="s">
        <v>149</v>
      </c>
      <c r="F3163" s="12" t="s">
        <v>121</v>
      </c>
      <c r="G3163" s="14">
        <v>20000</v>
      </c>
      <c r="H3163" s="14">
        <v>20000</v>
      </c>
      <c r="I3163" s="14">
        <v>1</v>
      </c>
    </row>
    <row r="3164" spans="1:9" ht="45" x14ac:dyDescent="0.25">
      <c r="A3164" s="872"/>
      <c r="B3164" s="141"/>
      <c r="C3164" s="141" t="s">
        <v>1335</v>
      </c>
      <c r="D3164" s="141" t="s">
        <v>1336</v>
      </c>
      <c r="E3164" s="12" t="s">
        <v>149</v>
      </c>
      <c r="F3164" s="12" t="s">
        <v>121</v>
      </c>
      <c r="G3164" s="14">
        <v>20000</v>
      </c>
      <c r="H3164" s="14">
        <v>20000</v>
      </c>
      <c r="I3164" s="14">
        <v>1</v>
      </c>
    </row>
    <row r="3165" spans="1:9" ht="45" x14ac:dyDescent="0.25">
      <c r="A3165" s="872"/>
      <c r="B3165" s="141"/>
      <c r="C3165" s="141" t="s">
        <v>1337</v>
      </c>
      <c r="D3165" s="141" t="s">
        <v>1338</v>
      </c>
      <c r="E3165" s="12" t="s">
        <v>149</v>
      </c>
      <c r="F3165" s="12" t="s">
        <v>121</v>
      </c>
      <c r="G3165" s="14">
        <v>20000</v>
      </c>
      <c r="H3165" s="14">
        <v>20000</v>
      </c>
      <c r="I3165" s="14">
        <v>1</v>
      </c>
    </row>
    <row r="3166" spans="1:9" ht="45" x14ac:dyDescent="0.25">
      <c r="A3166" s="872"/>
      <c r="B3166" s="141"/>
      <c r="C3166" s="141" t="s">
        <v>1339</v>
      </c>
      <c r="D3166" s="141" t="s">
        <v>1340</v>
      </c>
      <c r="E3166" s="12" t="s">
        <v>149</v>
      </c>
      <c r="F3166" s="12" t="s">
        <v>121</v>
      </c>
      <c r="G3166" s="14">
        <v>20000</v>
      </c>
      <c r="H3166" s="14">
        <v>20000</v>
      </c>
      <c r="I3166" s="14">
        <v>1</v>
      </c>
    </row>
    <row r="3167" spans="1:9" ht="60" x14ac:dyDescent="0.25">
      <c r="A3167" s="872"/>
      <c r="B3167" s="141"/>
      <c r="C3167" s="141" t="s">
        <v>1341</v>
      </c>
      <c r="D3167" s="141" t="s">
        <v>1342</v>
      </c>
      <c r="E3167" s="12" t="s">
        <v>149</v>
      </c>
      <c r="F3167" s="12" t="s">
        <v>121</v>
      </c>
      <c r="G3167" s="14">
        <v>20000</v>
      </c>
      <c r="H3167" s="14">
        <v>20000</v>
      </c>
      <c r="I3167" s="14">
        <v>1</v>
      </c>
    </row>
    <row r="3168" spans="1:9" ht="60" x14ac:dyDescent="0.25">
      <c r="A3168" s="872"/>
      <c r="B3168" s="141"/>
      <c r="C3168" s="141" t="s">
        <v>1343</v>
      </c>
      <c r="D3168" s="141" t="s">
        <v>1344</v>
      </c>
      <c r="E3168" s="12" t="s">
        <v>149</v>
      </c>
      <c r="F3168" s="12" t="s">
        <v>121</v>
      </c>
      <c r="G3168" s="14">
        <v>20000</v>
      </c>
      <c r="H3168" s="14">
        <v>20000</v>
      </c>
      <c r="I3168" s="14">
        <v>1</v>
      </c>
    </row>
    <row r="3169" spans="1:9" ht="60" x14ac:dyDescent="0.25">
      <c r="A3169" s="872"/>
      <c r="B3169" s="141"/>
      <c r="C3169" s="141" t="s">
        <v>1345</v>
      </c>
      <c r="D3169" s="141" t="s">
        <v>1346</v>
      </c>
      <c r="E3169" s="12" t="s">
        <v>149</v>
      </c>
      <c r="F3169" s="12" t="s">
        <v>121</v>
      </c>
      <c r="G3169" s="14">
        <v>20000</v>
      </c>
      <c r="H3169" s="14">
        <v>20000</v>
      </c>
      <c r="I3169" s="14">
        <v>1</v>
      </c>
    </row>
    <row r="3170" spans="1:9" ht="60" x14ac:dyDescent="0.25">
      <c r="A3170" s="872"/>
      <c r="B3170" s="141"/>
      <c r="C3170" s="141" t="s">
        <v>1347</v>
      </c>
      <c r="D3170" s="141" t="s">
        <v>1348</v>
      </c>
      <c r="E3170" s="12" t="s">
        <v>149</v>
      </c>
      <c r="F3170" s="12" t="s">
        <v>121</v>
      </c>
      <c r="G3170" s="14">
        <v>20000</v>
      </c>
      <c r="H3170" s="14">
        <v>20000</v>
      </c>
      <c r="I3170" s="14">
        <v>1</v>
      </c>
    </row>
    <row r="3171" spans="1:9" ht="60" x14ac:dyDescent="0.25">
      <c r="A3171" s="872"/>
      <c r="B3171" s="141"/>
      <c r="C3171" s="141" t="s">
        <v>1349</v>
      </c>
      <c r="D3171" s="141" t="s">
        <v>1350</v>
      </c>
      <c r="E3171" s="12" t="s">
        <v>149</v>
      </c>
      <c r="F3171" s="12" t="s">
        <v>121</v>
      </c>
      <c r="G3171" s="14">
        <v>20000</v>
      </c>
      <c r="H3171" s="14">
        <v>20000</v>
      </c>
      <c r="I3171" s="14">
        <v>1</v>
      </c>
    </row>
    <row r="3172" spans="1:9" ht="60" x14ac:dyDescent="0.25">
      <c r="A3172" s="872"/>
      <c r="B3172" s="141"/>
      <c r="C3172" s="141" t="s">
        <v>1351</v>
      </c>
      <c r="D3172" s="141" t="s">
        <v>1352</v>
      </c>
      <c r="E3172" s="12" t="s">
        <v>149</v>
      </c>
      <c r="F3172" s="12" t="s">
        <v>121</v>
      </c>
      <c r="G3172" s="14">
        <v>20000</v>
      </c>
      <c r="H3172" s="14">
        <v>20000</v>
      </c>
      <c r="I3172" s="14">
        <v>1</v>
      </c>
    </row>
    <row r="3173" spans="1:9" ht="60" x14ac:dyDescent="0.25">
      <c r="A3173" s="872"/>
      <c r="B3173" s="141"/>
      <c r="C3173" s="141" t="s">
        <v>1353</v>
      </c>
      <c r="D3173" s="141" t="s">
        <v>1354</v>
      </c>
      <c r="E3173" s="12" t="s">
        <v>149</v>
      </c>
      <c r="F3173" s="12" t="s">
        <v>121</v>
      </c>
      <c r="G3173" s="14">
        <v>20000</v>
      </c>
      <c r="H3173" s="14">
        <v>20000</v>
      </c>
      <c r="I3173" s="14">
        <v>1</v>
      </c>
    </row>
    <row r="3174" spans="1:9" ht="60" x14ac:dyDescent="0.25">
      <c r="A3174" s="872"/>
      <c r="B3174" s="141"/>
      <c r="C3174" s="141" t="s">
        <v>1355</v>
      </c>
      <c r="D3174" s="141" t="s">
        <v>1356</v>
      </c>
      <c r="E3174" s="12" t="s">
        <v>149</v>
      </c>
      <c r="F3174" s="12" t="s">
        <v>121</v>
      </c>
      <c r="G3174" s="14">
        <v>20000</v>
      </c>
      <c r="H3174" s="14">
        <v>20000</v>
      </c>
      <c r="I3174" s="14">
        <v>1</v>
      </c>
    </row>
    <row r="3175" spans="1:9" ht="60" x14ac:dyDescent="0.25">
      <c r="A3175" s="872"/>
      <c r="B3175" s="141"/>
      <c r="C3175" s="141" t="s">
        <v>1357</v>
      </c>
      <c r="D3175" s="141" t="s">
        <v>1358</v>
      </c>
      <c r="E3175" s="12" t="s">
        <v>149</v>
      </c>
      <c r="F3175" s="12" t="s">
        <v>121</v>
      </c>
      <c r="G3175" s="14">
        <v>20000</v>
      </c>
      <c r="H3175" s="14">
        <v>20000</v>
      </c>
      <c r="I3175" s="14">
        <v>1</v>
      </c>
    </row>
    <row r="3176" spans="1:9" ht="60" x14ac:dyDescent="0.25">
      <c r="A3176" s="872"/>
      <c r="B3176" s="141"/>
      <c r="C3176" s="141" t="s">
        <v>1359</v>
      </c>
      <c r="D3176" s="141" t="s">
        <v>1360</v>
      </c>
      <c r="E3176" s="12" t="s">
        <v>149</v>
      </c>
      <c r="F3176" s="12" t="s">
        <v>121</v>
      </c>
      <c r="G3176" s="14">
        <v>20000</v>
      </c>
      <c r="H3176" s="14">
        <v>20000</v>
      </c>
      <c r="I3176" s="14">
        <v>1</v>
      </c>
    </row>
    <row r="3177" spans="1:9" ht="60" x14ac:dyDescent="0.25">
      <c r="A3177" s="872"/>
      <c r="B3177" s="141"/>
      <c r="C3177" s="141" t="s">
        <v>1361</v>
      </c>
      <c r="D3177" s="141" t="s">
        <v>1362</v>
      </c>
      <c r="E3177" s="12" t="s">
        <v>149</v>
      </c>
      <c r="F3177" s="12" t="s">
        <v>121</v>
      </c>
      <c r="G3177" s="14">
        <v>20000</v>
      </c>
      <c r="H3177" s="14">
        <v>20000</v>
      </c>
      <c r="I3177" s="14">
        <v>1</v>
      </c>
    </row>
    <row r="3178" spans="1:9" ht="60" x14ac:dyDescent="0.25">
      <c r="A3178" s="872"/>
      <c r="B3178" s="141"/>
      <c r="C3178" s="141" t="s">
        <v>1363</v>
      </c>
      <c r="D3178" s="141" t="s">
        <v>1364</v>
      </c>
      <c r="E3178" s="12" t="s">
        <v>149</v>
      </c>
      <c r="F3178" s="12" t="s">
        <v>121</v>
      </c>
      <c r="G3178" s="14">
        <v>20000</v>
      </c>
      <c r="H3178" s="14">
        <v>20000</v>
      </c>
      <c r="I3178" s="14">
        <v>1</v>
      </c>
    </row>
    <row r="3179" spans="1:9" ht="45" x14ac:dyDescent="0.25">
      <c r="A3179" s="872"/>
      <c r="B3179" s="141"/>
      <c r="C3179" s="141" t="s">
        <v>1365</v>
      </c>
      <c r="D3179" s="141" t="s">
        <v>1366</v>
      </c>
      <c r="E3179" s="12" t="s">
        <v>149</v>
      </c>
      <c r="F3179" s="12" t="s">
        <v>121</v>
      </c>
      <c r="G3179" s="14">
        <v>20000</v>
      </c>
      <c r="H3179" s="14">
        <v>20000</v>
      </c>
      <c r="I3179" s="14">
        <v>1</v>
      </c>
    </row>
    <row r="3180" spans="1:9" ht="45" x14ac:dyDescent="0.25">
      <c r="A3180" s="872"/>
      <c r="B3180" s="141"/>
      <c r="C3180" s="141" t="s">
        <v>1367</v>
      </c>
      <c r="D3180" s="141" t="s">
        <v>1368</v>
      </c>
      <c r="E3180" s="12" t="s">
        <v>149</v>
      </c>
      <c r="F3180" s="12" t="s">
        <v>121</v>
      </c>
      <c r="G3180" s="14">
        <v>20000</v>
      </c>
      <c r="H3180" s="14">
        <v>20000</v>
      </c>
      <c r="I3180" s="14">
        <v>1</v>
      </c>
    </row>
    <row r="3181" spans="1:9" ht="45" x14ac:dyDescent="0.25">
      <c r="A3181" s="872"/>
      <c r="B3181" s="141"/>
      <c r="C3181" s="141" t="s">
        <v>1369</v>
      </c>
      <c r="D3181" s="141" t="s">
        <v>1370</v>
      </c>
      <c r="E3181" s="12" t="s">
        <v>149</v>
      </c>
      <c r="F3181" s="12" t="s">
        <v>121</v>
      </c>
      <c r="G3181" s="14">
        <v>20000</v>
      </c>
      <c r="H3181" s="14">
        <v>20000</v>
      </c>
      <c r="I3181" s="14">
        <v>1</v>
      </c>
    </row>
    <row r="3182" spans="1:9" ht="60" x14ac:dyDescent="0.25">
      <c r="A3182" s="872"/>
      <c r="B3182" s="141"/>
      <c r="C3182" s="141" t="s">
        <v>1371</v>
      </c>
      <c r="D3182" s="141" t="s">
        <v>1372</v>
      </c>
      <c r="E3182" s="12" t="s">
        <v>149</v>
      </c>
      <c r="F3182" s="12" t="s">
        <v>121</v>
      </c>
      <c r="G3182" s="14">
        <v>20000</v>
      </c>
      <c r="H3182" s="14">
        <v>20000</v>
      </c>
      <c r="I3182" s="14">
        <v>1</v>
      </c>
    </row>
    <row r="3183" spans="1:9" ht="60" x14ac:dyDescent="0.25">
      <c r="A3183" s="872"/>
      <c r="B3183" s="141"/>
      <c r="C3183" s="141" t="s">
        <v>1373</v>
      </c>
      <c r="D3183" s="141" t="s">
        <v>1374</v>
      </c>
      <c r="E3183" s="12" t="s">
        <v>149</v>
      </c>
      <c r="F3183" s="12" t="s">
        <v>121</v>
      </c>
      <c r="G3183" s="14">
        <v>20000</v>
      </c>
      <c r="H3183" s="14">
        <v>20000</v>
      </c>
      <c r="I3183" s="14">
        <v>1</v>
      </c>
    </row>
    <row r="3184" spans="1:9" ht="60" x14ac:dyDescent="0.25">
      <c r="A3184" s="872"/>
      <c r="B3184" s="141"/>
      <c r="C3184" s="141" t="s">
        <v>1375</v>
      </c>
      <c r="D3184" s="141" t="s">
        <v>1376</v>
      </c>
      <c r="E3184" s="12" t="s">
        <v>149</v>
      </c>
      <c r="F3184" s="12" t="s">
        <v>121</v>
      </c>
      <c r="G3184" s="14">
        <v>20000</v>
      </c>
      <c r="H3184" s="14">
        <v>20000</v>
      </c>
      <c r="I3184" s="14">
        <v>1</v>
      </c>
    </row>
    <row r="3185" spans="1:9" ht="60" x14ac:dyDescent="0.25">
      <c r="A3185" s="872"/>
      <c r="B3185" s="141"/>
      <c r="C3185" s="141" t="s">
        <v>1377</v>
      </c>
      <c r="D3185" s="141" t="s">
        <v>1378</v>
      </c>
      <c r="E3185" s="12" t="s">
        <v>149</v>
      </c>
      <c r="F3185" s="12" t="s">
        <v>121</v>
      </c>
      <c r="G3185" s="14">
        <v>20000</v>
      </c>
      <c r="H3185" s="14">
        <v>20000</v>
      </c>
      <c r="I3185" s="14">
        <v>1</v>
      </c>
    </row>
    <row r="3186" spans="1:9" ht="45" x14ac:dyDescent="0.25">
      <c r="A3186" s="872"/>
      <c r="B3186" s="141"/>
      <c r="C3186" s="141" t="s">
        <v>1379</v>
      </c>
      <c r="D3186" s="141" t="s">
        <v>1380</v>
      </c>
      <c r="E3186" s="12" t="s">
        <v>149</v>
      </c>
      <c r="F3186" s="12" t="s">
        <v>121</v>
      </c>
      <c r="G3186" s="14">
        <v>20000</v>
      </c>
      <c r="H3186" s="14">
        <v>20000</v>
      </c>
      <c r="I3186" s="14">
        <v>1</v>
      </c>
    </row>
    <row r="3187" spans="1:9" ht="45" x14ac:dyDescent="0.25">
      <c r="A3187" s="872"/>
      <c r="B3187" s="141"/>
      <c r="C3187" s="141" t="s">
        <v>1381</v>
      </c>
      <c r="D3187" s="141" t="s">
        <v>1382</v>
      </c>
      <c r="E3187" s="12" t="s">
        <v>149</v>
      </c>
      <c r="F3187" s="12" t="s">
        <v>121</v>
      </c>
      <c r="G3187" s="14">
        <v>20000</v>
      </c>
      <c r="H3187" s="14">
        <v>20000</v>
      </c>
      <c r="I3187" s="14">
        <v>1</v>
      </c>
    </row>
    <row r="3188" spans="1:9" ht="45" x14ac:dyDescent="0.25">
      <c r="A3188" s="872"/>
      <c r="B3188" s="141"/>
      <c r="C3188" s="141" t="s">
        <v>1383</v>
      </c>
      <c r="D3188" s="141" t="s">
        <v>1384</v>
      </c>
      <c r="E3188" s="12" t="s">
        <v>149</v>
      </c>
      <c r="F3188" s="12" t="s">
        <v>121</v>
      </c>
      <c r="G3188" s="14">
        <v>20000</v>
      </c>
      <c r="H3188" s="14">
        <v>20000</v>
      </c>
      <c r="I3188" s="14">
        <v>1</v>
      </c>
    </row>
    <row r="3189" spans="1:9" ht="45" x14ac:dyDescent="0.25">
      <c r="A3189" s="872"/>
      <c r="B3189" s="141"/>
      <c r="C3189" s="141" t="s">
        <v>1385</v>
      </c>
      <c r="D3189" s="141" t="s">
        <v>1386</v>
      </c>
      <c r="E3189" s="12" t="s">
        <v>149</v>
      </c>
      <c r="F3189" s="12" t="s">
        <v>121</v>
      </c>
      <c r="G3189" s="14">
        <v>20000</v>
      </c>
      <c r="H3189" s="14">
        <v>20000</v>
      </c>
      <c r="I3189" s="14">
        <v>1</v>
      </c>
    </row>
    <row r="3190" spans="1:9" ht="45" x14ac:dyDescent="0.25">
      <c r="A3190" s="872"/>
      <c r="B3190" s="141"/>
      <c r="C3190" s="141" t="s">
        <v>1387</v>
      </c>
      <c r="D3190" s="141" t="s">
        <v>1388</v>
      </c>
      <c r="E3190" s="12" t="s">
        <v>149</v>
      </c>
      <c r="F3190" s="12" t="s">
        <v>121</v>
      </c>
      <c r="G3190" s="14">
        <v>20000</v>
      </c>
      <c r="H3190" s="14">
        <v>20000</v>
      </c>
      <c r="I3190" s="14">
        <v>1</v>
      </c>
    </row>
    <row r="3191" spans="1:9" ht="45" x14ac:dyDescent="0.25">
      <c r="A3191" s="872"/>
      <c r="B3191" s="141"/>
      <c r="C3191" s="141" t="s">
        <v>1389</v>
      </c>
      <c r="D3191" s="141" t="s">
        <v>1390</v>
      </c>
      <c r="E3191" s="12" t="s">
        <v>149</v>
      </c>
      <c r="F3191" s="12" t="s">
        <v>121</v>
      </c>
      <c r="G3191" s="14">
        <v>20000</v>
      </c>
      <c r="H3191" s="14">
        <v>20000</v>
      </c>
      <c r="I3191" s="14">
        <v>1</v>
      </c>
    </row>
    <row r="3192" spans="1:9" ht="45" x14ac:dyDescent="0.25">
      <c r="A3192" s="872"/>
      <c r="B3192" s="141"/>
      <c r="C3192" s="141" t="s">
        <v>1391</v>
      </c>
      <c r="D3192" s="141" t="s">
        <v>1392</v>
      </c>
      <c r="E3192" s="12" t="s">
        <v>149</v>
      </c>
      <c r="F3192" s="12" t="s">
        <v>121</v>
      </c>
      <c r="G3192" s="14">
        <v>20000</v>
      </c>
      <c r="H3192" s="14">
        <v>20000</v>
      </c>
      <c r="I3192" s="14">
        <v>1</v>
      </c>
    </row>
    <row r="3193" spans="1:9" ht="45" x14ac:dyDescent="0.25">
      <c r="A3193" s="872"/>
      <c r="B3193" s="141"/>
      <c r="C3193" s="141" t="s">
        <v>1393</v>
      </c>
      <c r="D3193" s="141" t="s">
        <v>1394</v>
      </c>
      <c r="E3193" s="12" t="s">
        <v>149</v>
      </c>
      <c r="F3193" s="12" t="s">
        <v>121</v>
      </c>
      <c r="G3193" s="14">
        <v>20000</v>
      </c>
      <c r="H3193" s="14">
        <v>20000</v>
      </c>
      <c r="I3193" s="14">
        <v>1</v>
      </c>
    </row>
    <row r="3194" spans="1:9" ht="45" x14ac:dyDescent="0.25">
      <c r="A3194" s="872"/>
      <c r="B3194" s="141"/>
      <c r="C3194" s="141" t="s">
        <v>1395</v>
      </c>
      <c r="D3194" s="141" t="s">
        <v>1396</v>
      </c>
      <c r="E3194" s="12" t="s">
        <v>149</v>
      </c>
      <c r="F3194" s="12" t="s">
        <v>121</v>
      </c>
      <c r="G3194" s="14">
        <v>20000</v>
      </c>
      <c r="H3194" s="14">
        <v>20000</v>
      </c>
      <c r="I3194" s="14">
        <v>1</v>
      </c>
    </row>
    <row r="3195" spans="1:9" ht="45" x14ac:dyDescent="0.25">
      <c r="A3195" s="872"/>
      <c r="B3195" s="141"/>
      <c r="C3195" s="141" t="s">
        <v>1397</v>
      </c>
      <c r="D3195" s="141" t="s">
        <v>1398</v>
      </c>
      <c r="E3195" s="12" t="s">
        <v>149</v>
      </c>
      <c r="F3195" s="12" t="s">
        <v>121</v>
      </c>
      <c r="G3195" s="14">
        <v>20000</v>
      </c>
      <c r="H3195" s="14">
        <v>20000</v>
      </c>
      <c r="I3195" s="14">
        <v>1</v>
      </c>
    </row>
    <row r="3196" spans="1:9" ht="45" x14ac:dyDescent="0.25">
      <c r="A3196" s="872"/>
      <c r="B3196" s="141"/>
      <c r="C3196" s="141" t="s">
        <v>1399</v>
      </c>
      <c r="D3196" s="141" t="s">
        <v>1400</v>
      </c>
      <c r="E3196" s="12" t="s">
        <v>149</v>
      </c>
      <c r="F3196" s="12" t="s">
        <v>121</v>
      </c>
      <c r="G3196" s="14">
        <v>20000</v>
      </c>
      <c r="H3196" s="14">
        <v>20000</v>
      </c>
      <c r="I3196" s="14">
        <v>1</v>
      </c>
    </row>
    <row r="3197" spans="1:9" ht="45" x14ac:dyDescent="0.25">
      <c r="A3197" s="872"/>
      <c r="B3197" s="141"/>
      <c r="C3197" s="141" t="s">
        <v>1401</v>
      </c>
      <c r="D3197" s="141" t="s">
        <v>1402</v>
      </c>
      <c r="E3197" s="12" t="s">
        <v>149</v>
      </c>
      <c r="F3197" s="12" t="s">
        <v>121</v>
      </c>
      <c r="G3197" s="14">
        <v>180000</v>
      </c>
      <c r="H3197" s="14">
        <v>180000</v>
      </c>
      <c r="I3197" s="14">
        <v>1</v>
      </c>
    </row>
    <row r="3198" spans="1:9" ht="30" x14ac:dyDescent="0.25">
      <c r="A3198" s="872"/>
      <c r="B3198" s="141"/>
      <c r="C3198" s="141" t="s">
        <v>1403</v>
      </c>
      <c r="D3198" s="141" t="s">
        <v>1404</v>
      </c>
      <c r="E3198" s="12" t="s">
        <v>149</v>
      </c>
      <c r="F3198" s="12" t="s">
        <v>121</v>
      </c>
      <c r="G3198" s="14">
        <v>120000</v>
      </c>
      <c r="H3198" s="14">
        <v>120000</v>
      </c>
      <c r="I3198" s="14">
        <v>1</v>
      </c>
    </row>
    <row r="3199" spans="1:9" ht="45" x14ac:dyDescent="0.25">
      <c r="A3199" s="872"/>
      <c r="B3199" s="141"/>
      <c r="C3199" s="141" t="s">
        <v>1405</v>
      </c>
      <c r="D3199" s="141" t="s">
        <v>1406</v>
      </c>
      <c r="E3199" s="12" t="s">
        <v>149</v>
      </c>
      <c r="F3199" s="12" t="s">
        <v>121</v>
      </c>
      <c r="G3199" s="14">
        <v>180000</v>
      </c>
      <c r="H3199" s="14">
        <v>180000</v>
      </c>
      <c r="I3199" s="14">
        <v>1</v>
      </c>
    </row>
    <row r="3200" spans="1:9" ht="60" x14ac:dyDescent="0.25">
      <c r="A3200" s="872"/>
      <c r="B3200" s="141"/>
      <c r="C3200" s="141" t="s">
        <v>1407</v>
      </c>
      <c r="D3200" s="141" t="s">
        <v>1408</v>
      </c>
      <c r="E3200" s="12" t="s">
        <v>172</v>
      </c>
      <c r="F3200" s="12" t="s">
        <v>121</v>
      </c>
      <c r="G3200" s="14">
        <v>1100000</v>
      </c>
      <c r="H3200" s="14">
        <v>1100000</v>
      </c>
      <c r="I3200" s="14">
        <v>1</v>
      </c>
    </row>
    <row r="3201" spans="1:15" ht="105" x14ac:dyDescent="0.25">
      <c r="A3201" s="872"/>
      <c r="B3201" s="141"/>
      <c r="C3201" s="141" t="s">
        <v>1409</v>
      </c>
      <c r="D3201" s="141" t="s">
        <v>1410</v>
      </c>
      <c r="E3201" s="12" t="s">
        <v>149</v>
      </c>
      <c r="F3201" s="12" t="s">
        <v>121</v>
      </c>
      <c r="G3201" s="14">
        <v>300000</v>
      </c>
      <c r="H3201" s="14">
        <v>300000</v>
      </c>
      <c r="I3201" s="14">
        <v>1</v>
      </c>
    </row>
    <row r="3202" spans="1:15" ht="30" x14ac:dyDescent="0.25">
      <c r="A3202" s="872"/>
      <c r="B3202" s="141"/>
      <c r="C3202" s="141" t="s">
        <v>5844</v>
      </c>
      <c r="D3202" s="141" t="s">
        <v>519</v>
      </c>
      <c r="E3202" s="141" t="s">
        <v>172</v>
      </c>
      <c r="F3202" s="141" t="s">
        <v>121</v>
      </c>
      <c r="G3202" s="365">
        <v>2500</v>
      </c>
      <c r="H3202" s="365">
        <v>2500</v>
      </c>
      <c r="I3202" s="14">
        <v>1</v>
      </c>
    </row>
    <row r="3203" spans="1:15" ht="45" x14ac:dyDescent="0.25">
      <c r="A3203" s="872"/>
      <c r="B3203" s="141"/>
      <c r="C3203" s="141" t="s">
        <v>1411</v>
      </c>
      <c r="D3203" s="141" t="s">
        <v>1412</v>
      </c>
      <c r="E3203" s="141" t="s">
        <v>149</v>
      </c>
      <c r="F3203" s="141" t="s">
        <v>121</v>
      </c>
      <c r="G3203" s="14">
        <v>220000</v>
      </c>
      <c r="H3203" s="14">
        <v>220000</v>
      </c>
      <c r="I3203" s="14">
        <v>1</v>
      </c>
    </row>
    <row r="3204" spans="1:15" ht="30" x14ac:dyDescent="0.25">
      <c r="A3204" s="872"/>
      <c r="B3204" s="141"/>
      <c r="C3204" s="141" t="s">
        <v>1413</v>
      </c>
      <c r="D3204" s="141" t="s">
        <v>1414</v>
      </c>
      <c r="E3204" s="12" t="s">
        <v>149</v>
      </c>
      <c r="F3204" s="12" t="s">
        <v>121</v>
      </c>
      <c r="G3204" s="14">
        <v>120000</v>
      </c>
      <c r="H3204" s="14">
        <v>120000</v>
      </c>
      <c r="I3204" s="14">
        <v>1</v>
      </c>
    </row>
    <row r="3205" spans="1:15" x14ac:dyDescent="0.25">
      <c r="A3205" s="872"/>
      <c r="B3205" s="650" t="s">
        <v>118</v>
      </c>
      <c r="C3205" s="650"/>
      <c r="D3205" s="650"/>
      <c r="E3205" s="650"/>
      <c r="F3205" s="650"/>
      <c r="G3205" s="650"/>
      <c r="H3205" s="72">
        <v>2112000</v>
      </c>
      <c r="I3205" s="72"/>
    </row>
    <row r="3206" spans="1:15" x14ac:dyDescent="0.25">
      <c r="A3206" s="872"/>
      <c r="B3206" s="678">
        <v>5134</v>
      </c>
      <c r="C3206" s="141" t="s">
        <v>1415</v>
      </c>
      <c r="D3206" s="142" t="s">
        <v>164</v>
      </c>
      <c r="E3206" s="12" t="s">
        <v>149</v>
      </c>
      <c r="F3206" s="12" t="s">
        <v>121</v>
      </c>
      <c r="G3206" s="14">
        <v>2112000</v>
      </c>
      <c r="H3206" s="14">
        <v>2112000</v>
      </c>
      <c r="I3206" s="14">
        <v>1</v>
      </c>
    </row>
    <row r="3207" spans="1:15" x14ac:dyDescent="0.25">
      <c r="A3207" s="872"/>
      <c r="B3207" s="649" t="s">
        <v>524</v>
      </c>
      <c r="C3207" s="649"/>
      <c r="D3207" s="649"/>
      <c r="E3207" s="649"/>
      <c r="F3207" s="649"/>
      <c r="G3207" s="649"/>
      <c r="H3207" s="2">
        <v>2000000</v>
      </c>
      <c r="I3207" s="2"/>
    </row>
    <row r="3208" spans="1:15" x14ac:dyDescent="0.25">
      <c r="A3208" s="872"/>
      <c r="B3208" s="650" t="s">
        <v>118</v>
      </c>
      <c r="C3208" s="650"/>
      <c r="D3208" s="650"/>
      <c r="E3208" s="650"/>
      <c r="F3208" s="650"/>
      <c r="G3208" s="650"/>
      <c r="H3208" s="72">
        <v>2000000</v>
      </c>
      <c r="I3208" s="72"/>
    </row>
    <row r="3209" spans="1:15" s="8" customFormat="1" ht="75" x14ac:dyDescent="0.25">
      <c r="A3209" s="872"/>
      <c r="B3209" s="141">
        <v>4239</v>
      </c>
      <c r="C3209" s="141" t="s">
        <v>4051</v>
      </c>
      <c r="D3209" s="141" t="s">
        <v>1416</v>
      </c>
      <c r="E3209" s="141" t="s">
        <v>14</v>
      </c>
      <c r="F3209" s="141" t="s">
        <v>121</v>
      </c>
      <c r="G3209" s="141">
        <v>2000000</v>
      </c>
      <c r="H3209" s="141">
        <v>2000000</v>
      </c>
      <c r="I3209" s="141">
        <v>1</v>
      </c>
      <c r="J3209" s="141"/>
      <c r="K3209" s="141"/>
      <c r="L3209" s="141"/>
      <c r="M3209" s="141"/>
      <c r="N3209" s="141"/>
      <c r="O3209" s="141"/>
    </row>
    <row r="3210" spans="1:15" s="8" customFormat="1" ht="15" customHeight="1" x14ac:dyDescent="0.25">
      <c r="A3210" s="872"/>
      <c r="B3210" s="789" t="s">
        <v>5323</v>
      </c>
      <c r="C3210" s="790"/>
      <c r="D3210" s="790"/>
      <c r="E3210" s="790"/>
      <c r="F3210" s="790"/>
      <c r="G3210" s="790"/>
      <c r="H3210" s="790"/>
      <c r="I3210" s="791"/>
    </row>
    <row r="3211" spans="1:15" s="8" customFormat="1" ht="30" x14ac:dyDescent="0.25">
      <c r="A3211" s="872"/>
      <c r="B3211" s="91" t="s">
        <v>5324</v>
      </c>
      <c r="C3211" s="141" t="s">
        <v>5322</v>
      </c>
      <c r="D3211" s="142" t="s">
        <v>536</v>
      </c>
      <c r="E3211" s="91" t="s">
        <v>126</v>
      </c>
      <c r="F3211" s="91" t="s">
        <v>121</v>
      </c>
      <c r="G3211" s="91">
        <v>21241470</v>
      </c>
      <c r="H3211" s="91">
        <v>21241470</v>
      </c>
      <c r="I3211" s="91">
        <v>1</v>
      </c>
    </row>
    <row r="3212" spans="1:15" x14ac:dyDescent="0.25">
      <c r="A3212" s="872"/>
      <c r="B3212" s="649" t="s">
        <v>165</v>
      </c>
      <c r="C3212" s="649"/>
      <c r="D3212" s="649"/>
      <c r="E3212" s="649"/>
      <c r="F3212" s="649"/>
      <c r="G3212" s="649"/>
      <c r="H3212" s="2">
        <v>134776243</v>
      </c>
      <c r="I3212" s="2"/>
    </row>
    <row r="3213" spans="1:15" x14ac:dyDescent="0.25">
      <c r="A3213" s="872"/>
      <c r="B3213" s="650" t="s">
        <v>154</v>
      </c>
      <c r="C3213" s="650"/>
      <c r="D3213" s="650"/>
      <c r="E3213" s="650"/>
      <c r="F3213" s="650"/>
      <c r="G3213" s="650"/>
      <c r="H3213" s="72">
        <v>132131690</v>
      </c>
      <c r="I3213" s="72"/>
    </row>
    <row r="3214" spans="1:15" ht="30" x14ac:dyDescent="0.25">
      <c r="A3214" s="872"/>
      <c r="B3214" s="678">
        <v>4251</v>
      </c>
      <c r="C3214" s="141" t="s">
        <v>1417</v>
      </c>
      <c r="D3214" s="142" t="s">
        <v>167</v>
      </c>
      <c r="E3214" s="12" t="s">
        <v>149</v>
      </c>
      <c r="F3214" s="12" t="s">
        <v>121</v>
      </c>
      <c r="G3214" s="14">
        <v>127427690</v>
      </c>
      <c r="H3214" s="14">
        <v>127427690</v>
      </c>
      <c r="I3214" s="14">
        <v>1</v>
      </c>
    </row>
    <row r="3215" spans="1:15" ht="45" x14ac:dyDescent="0.25">
      <c r="A3215" s="872"/>
      <c r="B3215" s="678">
        <v>5112</v>
      </c>
      <c r="C3215" s="141" t="s">
        <v>1418</v>
      </c>
      <c r="D3215" s="142" t="s">
        <v>923</v>
      </c>
      <c r="E3215" s="12" t="s">
        <v>126</v>
      </c>
      <c r="F3215" s="12" t="s">
        <v>121</v>
      </c>
      <c r="G3215" s="14">
        <v>4704000</v>
      </c>
      <c r="H3215" s="14">
        <v>4704000</v>
      </c>
      <c r="I3215" s="14">
        <v>1</v>
      </c>
    </row>
    <row r="3216" spans="1:15" x14ac:dyDescent="0.25">
      <c r="A3216" s="872"/>
      <c r="B3216" s="650" t="s">
        <v>118</v>
      </c>
      <c r="C3216" s="650"/>
      <c r="D3216" s="650"/>
      <c r="E3216" s="650"/>
      <c r="F3216" s="650"/>
      <c r="G3216" s="650"/>
      <c r="H3216" s="72">
        <v>2644553</v>
      </c>
      <c r="I3216" s="72"/>
    </row>
    <row r="3217" spans="1:9" s="8" customFormat="1" ht="30" x14ac:dyDescent="0.25">
      <c r="A3217" s="872"/>
      <c r="B3217" s="711">
        <v>4251</v>
      </c>
      <c r="C3217" s="139">
        <v>71351540</v>
      </c>
      <c r="D3217" s="140" t="s">
        <v>1419</v>
      </c>
      <c r="E3217" s="15" t="s">
        <v>149</v>
      </c>
      <c r="F3217" s="15" t="s">
        <v>121</v>
      </c>
      <c r="G3217" s="16">
        <v>2548553</v>
      </c>
      <c r="H3217" s="16">
        <v>2548553</v>
      </c>
      <c r="I3217" s="16">
        <v>1</v>
      </c>
    </row>
    <row r="3218" spans="1:9" s="8" customFormat="1" ht="30" x14ac:dyDescent="0.25">
      <c r="A3218" s="872"/>
      <c r="B3218" s="711"/>
      <c r="C3218" s="139">
        <v>71351540</v>
      </c>
      <c r="D3218" s="140" t="s">
        <v>168</v>
      </c>
      <c r="E3218" s="15" t="s">
        <v>149</v>
      </c>
      <c r="F3218" s="15" t="s">
        <v>121</v>
      </c>
      <c r="G3218" s="16">
        <v>0</v>
      </c>
      <c r="H3218" s="16">
        <v>0</v>
      </c>
      <c r="I3218" s="16">
        <v>1</v>
      </c>
    </row>
    <row r="3219" spans="1:9" s="8" customFormat="1" ht="45" x14ac:dyDescent="0.25">
      <c r="A3219" s="872"/>
      <c r="B3219" s="711">
        <v>5112</v>
      </c>
      <c r="C3219" s="139">
        <v>71351540</v>
      </c>
      <c r="D3219" s="140" t="s">
        <v>1420</v>
      </c>
      <c r="E3219" s="15" t="s">
        <v>126</v>
      </c>
      <c r="F3219" s="15" t="s">
        <v>121</v>
      </c>
      <c r="G3219" s="16">
        <v>96000</v>
      </c>
      <c r="H3219" s="16">
        <v>96000</v>
      </c>
      <c r="I3219" s="16">
        <v>1</v>
      </c>
    </row>
    <row r="3220" spans="1:9" x14ac:dyDescent="0.25">
      <c r="A3220" s="872"/>
      <c r="B3220" s="649" t="s">
        <v>169</v>
      </c>
      <c r="C3220" s="649"/>
      <c r="D3220" s="649"/>
      <c r="E3220" s="649"/>
      <c r="F3220" s="649"/>
      <c r="G3220" s="649"/>
      <c r="H3220" s="2">
        <v>18359480</v>
      </c>
      <c r="I3220" s="2"/>
    </row>
    <row r="3221" spans="1:9" x14ac:dyDescent="0.25">
      <c r="A3221" s="872"/>
      <c r="B3221" s="650" t="s">
        <v>154</v>
      </c>
      <c r="C3221" s="650"/>
      <c r="D3221" s="650"/>
      <c r="E3221" s="650"/>
      <c r="F3221" s="650"/>
      <c r="G3221" s="650"/>
      <c r="H3221" s="72">
        <v>17904480</v>
      </c>
      <c r="I3221" s="72"/>
    </row>
    <row r="3222" spans="1:9" ht="30" x14ac:dyDescent="0.25">
      <c r="A3222" s="872"/>
      <c r="B3222" s="678">
        <v>4251</v>
      </c>
      <c r="C3222" s="141" t="s">
        <v>1421</v>
      </c>
      <c r="D3222" s="142" t="s">
        <v>1422</v>
      </c>
      <c r="E3222" s="12" t="s">
        <v>149</v>
      </c>
      <c r="F3222" s="12" t="s">
        <v>121</v>
      </c>
      <c r="G3222" s="14">
        <v>17904480</v>
      </c>
      <c r="H3222" s="14">
        <v>17904480</v>
      </c>
      <c r="I3222" s="14">
        <v>1</v>
      </c>
    </row>
    <row r="3223" spans="1:9" x14ac:dyDescent="0.25">
      <c r="A3223" s="872"/>
      <c r="B3223" s="650" t="s">
        <v>118</v>
      </c>
      <c r="C3223" s="650"/>
      <c r="D3223" s="650"/>
      <c r="E3223" s="650"/>
      <c r="F3223" s="650"/>
      <c r="G3223" s="650"/>
      <c r="H3223" s="72">
        <v>455000</v>
      </c>
      <c r="I3223" s="72"/>
    </row>
    <row r="3224" spans="1:9" s="8" customFormat="1" ht="30" x14ac:dyDescent="0.25">
      <c r="A3224" s="872"/>
      <c r="B3224" s="711">
        <v>4251</v>
      </c>
      <c r="C3224" s="139">
        <v>71351540</v>
      </c>
      <c r="D3224" s="140" t="s">
        <v>1423</v>
      </c>
      <c r="E3224" s="15" t="s">
        <v>149</v>
      </c>
      <c r="F3224" s="15" t="s">
        <v>121</v>
      </c>
      <c r="G3224" s="16">
        <v>455000</v>
      </c>
      <c r="H3224" s="16">
        <v>455000</v>
      </c>
      <c r="I3224" s="16">
        <v>1</v>
      </c>
    </row>
    <row r="3225" spans="1:9" x14ac:dyDescent="0.25">
      <c r="A3225" s="872"/>
      <c r="B3225" s="649" t="s">
        <v>173</v>
      </c>
      <c r="C3225" s="649"/>
      <c r="D3225" s="649"/>
      <c r="E3225" s="649"/>
      <c r="F3225" s="649"/>
      <c r="G3225" s="649"/>
      <c r="H3225" s="2">
        <v>9880000</v>
      </c>
      <c r="I3225" s="2"/>
    </row>
    <row r="3226" spans="1:9" x14ac:dyDescent="0.25">
      <c r="A3226" s="872"/>
      <c r="B3226" s="650" t="s">
        <v>154</v>
      </c>
      <c r="C3226" s="650"/>
      <c r="D3226" s="650"/>
      <c r="E3226" s="650"/>
      <c r="F3226" s="650"/>
      <c r="G3226" s="650"/>
      <c r="H3226" s="72">
        <v>9690000</v>
      </c>
      <c r="I3226" s="72"/>
    </row>
    <row r="3227" spans="1:9" s="8" customFormat="1" ht="30" x14ac:dyDescent="0.25">
      <c r="A3227" s="872"/>
      <c r="B3227" s="711">
        <v>4251</v>
      </c>
      <c r="C3227" s="139">
        <v>45231220</v>
      </c>
      <c r="D3227" s="140" t="s">
        <v>1424</v>
      </c>
      <c r="E3227" s="15" t="s">
        <v>126</v>
      </c>
      <c r="F3227" s="15" t="s">
        <v>121</v>
      </c>
      <c r="G3227" s="16">
        <v>9690000</v>
      </c>
      <c r="H3227" s="16">
        <v>9690000</v>
      </c>
      <c r="I3227" s="16">
        <v>1</v>
      </c>
    </row>
    <row r="3228" spans="1:9" s="8" customFormat="1" x14ac:dyDescent="0.25">
      <c r="A3228" s="872"/>
      <c r="B3228" s="193">
        <v>4251</v>
      </c>
      <c r="C3228" s="203" t="s">
        <v>5453</v>
      </c>
      <c r="D3228" s="203" t="s">
        <v>5454</v>
      </c>
      <c r="E3228" s="193" t="s">
        <v>126</v>
      </c>
      <c r="F3228" s="193" t="s">
        <v>121</v>
      </c>
      <c r="G3228" s="14">
        <v>9313260</v>
      </c>
      <c r="H3228" s="14">
        <v>9313260</v>
      </c>
      <c r="I3228" s="14">
        <v>1</v>
      </c>
    </row>
    <row r="3229" spans="1:9" x14ac:dyDescent="0.25">
      <c r="A3229" s="872"/>
      <c r="B3229" s="650" t="s">
        <v>118</v>
      </c>
      <c r="C3229" s="650"/>
      <c r="D3229" s="650"/>
      <c r="E3229" s="650"/>
      <c r="F3229" s="650"/>
      <c r="G3229" s="650"/>
      <c r="H3229" s="72">
        <v>190000</v>
      </c>
      <c r="I3229" s="72"/>
    </row>
    <row r="3230" spans="1:9" s="8" customFormat="1" ht="30" x14ac:dyDescent="0.25">
      <c r="A3230" s="872"/>
      <c r="B3230" s="711">
        <v>4251</v>
      </c>
      <c r="C3230" s="139">
        <v>71351540</v>
      </c>
      <c r="D3230" s="140" t="s">
        <v>168</v>
      </c>
      <c r="E3230" s="15" t="s">
        <v>126</v>
      </c>
      <c r="F3230" s="15" t="s">
        <v>121</v>
      </c>
      <c r="G3230" s="16">
        <v>190000</v>
      </c>
      <c r="H3230" s="16">
        <v>190000</v>
      </c>
      <c r="I3230" s="16">
        <v>1</v>
      </c>
    </row>
    <row r="3231" spans="1:9" x14ac:dyDescent="0.25">
      <c r="A3231" s="872"/>
      <c r="B3231" s="649" t="s">
        <v>175</v>
      </c>
      <c r="C3231" s="649"/>
      <c r="D3231" s="649"/>
      <c r="E3231" s="649"/>
      <c r="F3231" s="649"/>
      <c r="G3231" s="649"/>
      <c r="H3231" s="2">
        <v>31991120</v>
      </c>
      <c r="I3231" s="2"/>
    </row>
    <row r="3232" spans="1:9" x14ac:dyDescent="0.25">
      <c r="A3232" s="872"/>
      <c r="B3232" s="650" t="s">
        <v>154</v>
      </c>
      <c r="C3232" s="650"/>
      <c r="D3232" s="650"/>
      <c r="E3232" s="650"/>
      <c r="F3232" s="650"/>
      <c r="G3232" s="650"/>
      <c r="H3232" s="72">
        <v>31363850</v>
      </c>
      <c r="I3232" s="72"/>
    </row>
    <row r="3233" spans="1:9" ht="45" x14ac:dyDescent="0.25">
      <c r="A3233" s="872"/>
      <c r="B3233" s="678">
        <v>4251</v>
      </c>
      <c r="C3233" s="141" t="s">
        <v>1425</v>
      </c>
      <c r="D3233" s="142" t="s">
        <v>1426</v>
      </c>
      <c r="E3233" s="12" t="s">
        <v>126</v>
      </c>
      <c r="F3233" s="12" t="s">
        <v>121</v>
      </c>
      <c r="G3233" s="14">
        <v>31363850</v>
      </c>
      <c r="H3233" s="14">
        <v>31363850</v>
      </c>
      <c r="I3233" s="14">
        <v>1</v>
      </c>
    </row>
    <row r="3234" spans="1:9" x14ac:dyDescent="0.25">
      <c r="A3234" s="872"/>
      <c r="B3234" s="650" t="s">
        <v>118</v>
      </c>
      <c r="C3234" s="650"/>
      <c r="D3234" s="650"/>
      <c r="E3234" s="650"/>
      <c r="F3234" s="650"/>
      <c r="G3234" s="650"/>
      <c r="H3234" s="72">
        <v>627270</v>
      </c>
      <c r="I3234" s="72"/>
    </row>
    <row r="3235" spans="1:9" s="8" customFormat="1" ht="45" x14ac:dyDescent="0.25">
      <c r="A3235" s="872"/>
      <c r="B3235" s="711">
        <v>4251</v>
      </c>
      <c r="C3235" s="139">
        <v>71351540</v>
      </c>
      <c r="D3235" s="140" t="s">
        <v>1427</v>
      </c>
      <c r="E3235" s="15" t="s">
        <v>126</v>
      </c>
      <c r="F3235" s="15" t="s">
        <v>121</v>
      </c>
      <c r="G3235" s="16">
        <v>627270</v>
      </c>
      <c r="H3235" s="16">
        <v>627270</v>
      </c>
      <c r="I3235" s="16">
        <v>1</v>
      </c>
    </row>
    <row r="3236" spans="1:9" x14ac:dyDescent="0.25">
      <c r="A3236" s="872"/>
      <c r="B3236" s="649" t="s">
        <v>540</v>
      </c>
      <c r="C3236" s="649"/>
      <c r="D3236" s="649"/>
      <c r="E3236" s="649"/>
      <c r="F3236" s="649"/>
      <c r="G3236" s="649"/>
      <c r="H3236" s="2">
        <v>4660080</v>
      </c>
      <c r="I3236" s="2"/>
    </row>
    <row r="3237" spans="1:9" x14ac:dyDescent="0.25">
      <c r="A3237" s="872"/>
      <c r="B3237" s="650" t="s">
        <v>154</v>
      </c>
      <c r="C3237" s="650"/>
      <c r="D3237" s="650"/>
      <c r="E3237" s="650"/>
      <c r="F3237" s="650"/>
      <c r="G3237" s="650"/>
      <c r="H3237" s="72">
        <v>4541930</v>
      </c>
      <c r="I3237" s="72"/>
    </row>
    <row r="3238" spans="1:9" ht="45" x14ac:dyDescent="0.25">
      <c r="A3238" s="872"/>
      <c r="B3238" s="678">
        <v>5112</v>
      </c>
      <c r="C3238" s="141" t="s">
        <v>1418</v>
      </c>
      <c r="D3238" s="142" t="s">
        <v>923</v>
      </c>
      <c r="E3238" s="12" t="s">
        <v>126</v>
      </c>
      <c r="F3238" s="12" t="s">
        <v>121</v>
      </c>
      <c r="G3238" s="14">
        <v>4541930</v>
      </c>
      <c r="H3238" s="14">
        <v>4541930</v>
      </c>
      <c r="I3238" s="14">
        <v>1</v>
      </c>
    </row>
    <row r="3239" spans="1:9" x14ac:dyDescent="0.25">
      <c r="A3239" s="872"/>
      <c r="B3239" s="650" t="s">
        <v>118</v>
      </c>
      <c r="C3239" s="650"/>
      <c r="D3239" s="650"/>
      <c r="E3239" s="650"/>
      <c r="F3239" s="650"/>
      <c r="G3239" s="650"/>
      <c r="H3239" s="72">
        <v>118150</v>
      </c>
      <c r="I3239" s="72"/>
    </row>
    <row r="3240" spans="1:9" s="8" customFormat="1" ht="45" x14ac:dyDescent="0.25">
      <c r="A3240" s="872"/>
      <c r="B3240" s="711">
        <v>5112</v>
      </c>
      <c r="C3240" s="139">
        <v>71351540</v>
      </c>
      <c r="D3240" s="140" t="s">
        <v>1420</v>
      </c>
      <c r="E3240" s="15" t="s">
        <v>149</v>
      </c>
      <c r="F3240" s="15" t="s">
        <v>121</v>
      </c>
      <c r="G3240" s="16">
        <v>90900</v>
      </c>
      <c r="H3240" s="16">
        <v>90900</v>
      </c>
      <c r="I3240" s="16">
        <v>1</v>
      </c>
    </row>
    <row r="3241" spans="1:9" s="8" customFormat="1" ht="45" x14ac:dyDescent="0.25">
      <c r="A3241" s="872"/>
      <c r="B3241" s="711"/>
      <c r="C3241" s="139">
        <v>98111140</v>
      </c>
      <c r="D3241" s="140" t="s">
        <v>1428</v>
      </c>
      <c r="E3241" s="15" t="s">
        <v>120</v>
      </c>
      <c r="F3241" s="15" t="s">
        <v>121</v>
      </c>
      <c r="G3241" s="16">
        <v>27250</v>
      </c>
      <c r="H3241" s="16">
        <v>27250</v>
      </c>
      <c r="I3241" s="16">
        <v>1</v>
      </c>
    </row>
    <row r="3242" spans="1:9" x14ac:dyDescent="0.25">
      <c r="A3242" s="872"/>
      <c r="B3242" s="649" t="s">
        <v>178</v>
      </c>
      <c r="C3242" s="649"/>
      <c r="D3242" s="649"/>
      <c r="E3242" s="649"/>
      <c r="F3242" s="649"/>
      <c r="G3242" s="649"/>
      <c r="H3242" s="2">
        <v>9443784</v>
      </c>
      <c r="I3242" s="2"/>
    </row>
    <row r="3243" spans="1:9" x14ac:dyDescent="0.25">
      <c r="A3243" s="872"/>
      <c r="B3243" s="650" t="s">
        <v>11</v>
      </c>
      <c r="C3243" s="650"/>
      <c r="D3243" s="650"/>
      <c r="E3243" s="650"/>
      <c r="F3243" s="650"/>
      <c r="G3243" s="650"/>
      <c r="H3243" s="72">
        <v>9258612</v>
      </c>
      <c r="I3243" s="72"/>
    </row>
    <row r="3244" spans="1:9" ht="30" x14ac:dyDescent="0.25">
      <c r="A3244" s="872"/>
      <c r="B3244" s="672">
        <v>5129</v>
      </c>
      <c r="C3244" s="141" t="s">
        <v>1429</v>
      </c>
      <c r="D3244" s="142" t="s">
        <v>1430</v>
      </c>
      <c r="E3244" s="12" t="s">
        <v>149</v>
      </c>
      <c r="F3244" s="12" t="s">
        <v>15</v>
      </c>
      <c r="G3244" s="14">
        <v>158400</v>
      </c>
      <c r="H3244" s="14">
        <v>316800</v>
      </c>
      <c r="I3244" s="14">
        <v>2</v>
      </c>
    </row>
    <row r="3245" spans="1:9" x14ac:dyDescent="0.25">
      <c r="A3245" s="872"/>
      <c r="B3245" s="673"/>
      <c r="C3245" s="141" t="s">
        <v>1431</v>
      </c>
      <c r="D3245" s="142" t="s">
        <v>1432</v>
      </c>
      <c r="E3245" s="12" t="s">
        <v>149</v>
      </c>
      <c r="F3245" s="12" t="s">
        <v>15</v>
      </c>
      <c r="G3245" s="14">
        <v>389400</v>
      </c>
      <c r="H3245" s="14">
        <v>1557600</v>
      </c>
      <c r="I3245" s="14">
        <v>4</v>
      </c>
    </row>
    <row r="3246" spans="1:9" ht="30" x14ac:dyDescent="0.25">
      <c r="A3246" s="872"/>
      <c r="B3246" s="673"/>
      <c r="C3246" s="141" t="s">
        <v>1433</v>
      </c>
      <c r="D3246" s="142" t="s">
        <v>1434</v>
      </c>
      <c r="E3246" s="12" t="s">
        <v>149</v>
      </c>
      <c r="F3246" s="12" t="s">
        <v>15</v>
      </c>
      <c r="G3246" s="14">
        <v>1254000</v>
      </c>
      <c r="H3246" s="14">
        <v>6270000</v>
      </c>
      <c r="I3246" s="14">
        <v>5</v>
      </c>
    </row>
    <row r="3247" spans="1:9" x14ac:dyDescent="0.25">
      <c r="A3247" s="872"/>
      <c r="B3247" s="673"/>
      <c r="C3247" s="141" t="s">
        <v>1435</v>
      </c>
      <c r="D3247" s="142" t="s">
        <v>1436</v>
      </c>
      <c r="E3247" s="12" t="s">
        <v>149</v>
      </c>
      <c r="F3247" s="12" t="s">
        <v>181</v>
      </c>
      <c r="G3247" s="14">
        <v>1716</v>
      </c>
      <c r="H3247" s="14">
        <v>720720</v>
      </c>
      <c r="I3247" s="14">
        <v>420</v>
      </c>
    </row>
    <row r="3248" spans="1:9" x14ac:dyDescent="0.25">
      <c r="A3248" s="872"/>
      <c r="B3248" s="673"/>
      <c r="C3248" s="141" t="s">
        <v>1437</v>
      </c>
      <c r="D3248" s="142" t="s">
        <v>1438</v>
      </c>
      <c r="E3248" s="12" t="s">
        <v>149</v>
      </c>
      <c r="F3248" s="12" t="s">
        <v>181</v>
      </c>
      <c r="G3248" s="14">
        <v>1452</v>
      </c>
      <c r="H3248" s="14">
        <v>393492</v>
      </c>
      <c r="I3248" s="14">
        <v>271</v>
      </c>
    </row>
    <row r="3249" spans="1:9" x14ac:dyDescent="0.25">
      <c r="A3249" s="872"/>
      <c r="B3249" s="673"/>
      <c r="C3249" s="224" t="s">
        <v>5513</v>
      </c>
      <c r="D3249" s="239" t="s">
        <v>5514</v>
      </c>
      <c r="E3249" s="224" t="s">
        <v>126</v>
      </c>
      <c r="F3249" s="224" t="s">
        <v>15</v>
      </c>
      <c r="G3249" s="240">
        <v>198000</v>
      </c>
      <c r="H3249" s="240">
        <v>396000</v>
      </c>
      <c r="I3249" s="14">
        <v>2</v>
      </c>
    </row>
    <row r="3250" spans="1:9" x14ac:dyDescent="0.25">
      <c r="A3250" s="872"/>
      <c r="B3250" s="673"/>
      <c r="C3250" s="224" t="s">
        <v>5515</v>
      </c>
      <c r="D3250" s="239" t="s">
        <v>5514</v>
      </c>
      <c r="E3250" s="224" t="s">
        <v>126</v>
      </c>
      <c r="F3250" s="224" t="s">
        <v>15</v>
      </c>
      <c r="G3250" s="240">
        <v>302400</v>
      </c>
      <c r="H3250" s="240">
        <v>302400</v>
      </c>
      <c r="I3250" s="14">
        <v>1</v>
      </c>
    </row>
    <row r="3251" spans="1:9" x14ac:dyDescent="0.25">
      <c r="A3251" s="872"/>
      <c r="B3251" s="674"/>
      <c r="C3251" s="224" t="s">
        <v>5516</v>
      </c>
      <c r="D3251" s="239" t="s">
        <v>5514</v>
      </c>
      <c r="E3251" s="224" t="s">
        <v>126</v>
      </c>
      <c r="F3251" s="224" t="s">
        <v>15</v>
      </c>
      <c r="G3251" s="240">
        <v>1168200</v>
      </c>
      <c r="H3251" s="240">
        <v>2336400</v>
      </c>
      <c r="I3251" s="14">
        <v>2</v>
      </c>
    </row>
    <row r="3252" spans="1:9" x14ac:dyDescent="0.25">
      <c r="A3252" s="872"/>
      <c r="B3252" s="650" t="s">
        <v>118</v>
      </c>
      <c r="C3252" s="650"/>
      <c r="D3252" s="650"/>
      <c r="E3252" s="650"/>
      <c r="F3252" s="650"/>
      <c r="G3252" s="650"/>
      <c r="H3252" s="72">
        <v>185172</v>
      </c>
      <c r="I3252" s="72"/>
    </row>
    <row r="3253" spans="1:9" s="8" customFormat="1" ht="30" x14ac:dyDescent="0.25">
      <c r="A3253" s="872"/>
      <c r="B3253" s="711">
        <v>5129</v>
      </c>
      <c r="C3253" s="139">
        <v>71351540</v>
      </c>
      <c r="D3253" s="140" t="s">
        <v>1439</v>
      </c>
      <c r="E3253" s="15" t="s">
        <v>149</v>
      </c>
      <c r="F3253" s="15" t="s">
        <v>121</v>
      </c>
      <c r="G3253" s="16">
        <v>185172</v>
      </c>
      <c r="H3253" s="16">
        <v>185172</v>
      </c>
      <c r="I3253" s="16">
        <v>1</v>
      </c>
    </row>
    <row r="3254" spans="1:9" x14ac:dyDescent="0.25">
      <c r="A3254" s="872"/>
      <c r="B3254" s="649" t="s">
        <v>210</v>
      </c>
      <c r="C3254" s="649"/>
      <c r="D3254" s="649"/>
      <c r="E3254" s="649"/>
      <c r="F3254" s="649"/>
      <c r="G3254" s="649"/>
      <c r="H3254" s="2">
        <v>30000000</v>
      </c>
      <c r="I3254" s="2"/>
    </row>
    <row r="3255" spans="1:9" x14ac:dyDescent="0.25">
      <c r="A3255" s="872"/>
      <c r="B3255" s="650" t="s">
        <v>154</v>
      </c>
      <c r="C3255" s="650"/>
      <c r="D3255" s="650"/>
      <c r="E3255" s="650"/>
      <c r="F3255" s="650"/>
      <c r="G3255" s="650"/>
      <c r="H3255" s="72">
        <v>11765000</v>
      </c>
      <c r="I3255" s="72"/>
    </row>
    <row r="3256" spans="1:9" ht="45" x14ac:dyDescent="0.25">
      <c r="A3256" s="872"/>
      <c r="B3256" s="678">
        <v>4861</v>
      </c>
      <c r="C3256" s="141" t="s">
        <v>1440</v>
      </c>
      <c r="D3256" s="142" t="s">
        <v>931</v>
      </c>
      <c r="E3256" s="12" t="s">
        <v>149</v>
      </c>
      <c r="F3256" s="12" t="s">
        <v>121</v>
      </c>
      <c r="G3256" s="14">
        <v>11765000</v>
      </c>
      <c r="H3256" s="14">
        <v>11765000</v>
      </c>
      <c r="I3256" s="14">
        <v>1</v>
      </c>
    </row>
    <row r="3257" spans="1:9" x14ac:dyDescent="0.25">
      <c r="A3257" s="872"/>
      <c r="B3257" s="650" t="s">
        <v>118</v>
      </c>
      <c r="C3257" s="650"/>
      <c r="D3257" s="650"/>
      <c r="E3257" s="650"/>
      <c r="F3257" s="650"/>
      <c r="G3257" s="650"/>
      <c r="H3257" s="72">
        <v>18235000</v>
      </c>
      <c r="I3257" s="72"/>
    </row>
    <row r="3258" spans="1:9" ht="30" x14ac:dyDescent="0.25">
      <c r="A3258" s="872"/>
      <c r="B3258" s="678">
        <v>4861</v>
      </c>
      <c r="C3258" s="141" t="s">
        <v>1441</v>
      </c>
      <c r="D3258" s="142" t="s">
        <v>213</v>
      </c>
      <c r="E3258" s="12" t="s">
        <v>149</v>
      </c>
      <c r="F3258" s="12" t="s">
        <v>121</v>
      </c>
      <c r="G3258" s="14">
        <v>18000000</v>
      </c>
      <c r="H3258" s="14">
        <v>18000000</v>
      </c>
      <c r="I3258" s="14">
        <v>1</v>
      </c>
    </row>
    <row r="3259" spans="1:9" s="8" customFormat="1" ht="45" x14ac:dyDescent="0.25">
      <c r="A3259" s="872"/>
      <c r="B3259" s="678"/>
      <c r="C3259" s="139">
        <v>71351540</v>
      </c>
      <c r="D3259" s="140" t="s">
        <v>1442</v>
      </c>
      <c r="E3259" s="15" t="s">
        <v>149</v>
      </c>
      <c r="F3259" s="15" t="s">
        <v>121</v>
      </c>
      <c r="G3259" s="16">
        <v>235000</v>
      </c>
      <c r="H3259" s="16">
        <v>235000</v>
      </c>
      <c r="I3259" s="16">
        <v>1</v>
      </c>
    </row>
    <row r="3260" spans="1:9" s="8" customFormat="1" ht="33" customHeight="1" x14ac:dyDescent="0.25">
      <c r="A3260" s="872"/>
      <c r="B3260" s="649" t="s">
        <v>5517</v>
      </c>
      <c r="C3260" s="649"/>
      <c r="D3260" s="649"/>
      <c r="E3260" s="649"/>
      <c r="F3260" s="649"/>
      <c r="G3260" s="649"/>
      <c r="H3260" s="219"/>
      <c r="I3260" s="219"/>
    </row>
    <row r="3261" spans="1:9" s="8" customFormat="1" ht="30" x14ac:dyDescent="0.25">
      <c r="A3261" s="872"/>
      <c r="B3261" s="224">
        <v>5112</v>
      </c>
      <c r="C3261" s="224" t="s">
        <v>5518</v>
      </c>
      <c r="D3261" s="224" t="s">
        <v>5289</v>
      </c>
      <c r="E3261" s="233" t="s">
        <v>172</v>
      </c>
      <c r="F3261" s="224" t="s">
        <v>121</v>
      </c>
      <c r="G3261" s="3">
        <v>0</v>
      </c>
      <c r="H3261" s="3">
        <v>0</v>
      </c>
      <c r="I3261" s="14">
        <v>1</v>
      </c>
    </row>
    <row r="3262" spans="1:9" x14ac:dyDescent="0.25">
      <c r="A3262" s="872"/>
      <c r="B3262" s="649" t="s">
        <v>547</v>
      </c>
      <c r="C3262" s="649"/>
      <c r="D3262" s="649"/>
      <c r="E3262" s="649"/>
      <c r="F3262" s="649"/>
      <c r="G3262" s="649"/>
      <c r="H3262" s="2">
        <v>3500000</v>
      </c>
      <c r="I3262" s="2"/>
    </row>
    <row r="3263" spans="1:9" x14ac:dyDescent="0.25">
      <c r="A3263" s="872"/>
      <c r="B3263" s="650" t="s">
        <v>118</v>
      </c>
      <c r="C3263" s="650"/>
      <c r="D3263" s="650"/>
      <c r="E3263" s="650"/>
      <c r="F3263" s="650"/>
      <c r="G3263" s="650"/>
      <c r="H3263" s="72">
        <v>3500000</v>
      </c>
      <c r="I3263" s="72"/>
    </row>
    <row r="3264" spans="1:9" ht="30" x14ac:dyDescent="0.25">
      <c r="A3264" s="872"/>
      <c r="B3264" s="678">
        <v>4213</v>
      </c>
      <c r="C3264" s="141" t="s">
        <v>1443</v>
      </c>
      <c r="D3264" s="142" t="s">
        <v>728</v>
      </c>
      <c r="E3264" s="12" t="s">
        <v>126</v>
      </c>
      <c r="F3264" s="12" t="s">
        <v>121</v>
      </c>
      <c r="G3264" s="14">
        <v>3500000</v>
      </c>
      <c r="H3264" s="14">
        <v>3500000</v>
      </c>
      <c r="I3264" s="14">
        <v>1</v>
      </c>
    </row>
    <row r="3265" spans="1:10" x14ac:dyDescent="0.25">
      <c r="A3265" s="872"/>
      <c r="B3265" s="649" t="s">
        <v>549</v>
      </c>
      <c r="C3265" s="649"/>
      <c r="D3265" s="649"/>
      <c r="E3265" s="649"/>
      <c r="F3265" s="649"/>
      <c r="G3265" s="649"/>
      <c r="H3265" s="2">
        <v>5000000</v>
      </c>
      <c r="I3265" s="2"/>
    </row>
    <row r="3266" spans="1:10" x14ac:dyDescent="0.25">
      <c r="A3266" s="872"/>
      <c r="B3266" s="650" t="s">
        <v>118</v>
      </c>
      <c r="C3266" s="650"/>
      <c r="D3266" s="650"/>
      <c r="E3266" s="650"/>
      <c r="F3266" s="650"/>
      <c r="G3266" s="650"/>
      <c r="H3266" s="72">
        <v>5000000</v>
      </c>
      <c r="I3266" s="72"/>
    </row>
    <row r="3267" spans="1:10" ht="60" x14ac:dyDescent="0.25">
      <c r="A3267" s="872"/>
      <c r="B3267" s="678">
        <v>4213</v>
      </c>
      <c r="C3267" s="141" t="s">
        <v>1444</v>
      </c>
      <c r="D3267" s="142" t="s">
        <v>1445</v>
      </c>
      <c r="E3267" s="12" t="s">
        <v>149</v>
      </c>
      <c r="F3267" s="12" t="s">
        <v>121</v>
      </c>
      <c r="G3267" s="14">
        <v>2500000</v>
      </c>
      <c r="H3267" s="14">
        <v>2500000</v>
      </c>
      <c r="I3267" s="14">
        <v>1</v>
      </c>
    </row>
    <row r="3268" spans="1:10" ht="60" x14ac:dyDescent="0.25">
      <c r="A3268" s="872"/>
      <c r="B3268" s="678"/>
      <c r="C3268" s="141" t="s">
        <v>1446</v>
      </c>
      <c r="D3268" s="142" t="s">
        <v>1447</v>
      </c>
      <c r="E3268" s="12" t="s">
        <v>149</v>
      </c>
      <c r="F3268" s="12" t="s">
        <v>121</v>
      </c>
      <c r="G3268" s="14">
        <v>2500000</v>
      </c>
      <c r="H3268" s="14">
        <v>2500000</v>
      </c>
      <c r="I3268" s="14">
        <v>1</v>
      </c>
    </row>
    <row r="3269" spans="1:10" x14ac:dyDescent="0.25">
      <c r="A3269" s="872"/>
      <c r="B3269" s="649" t="s">
        <v>1448</v>
      </c>
      <c r="C3269" s="649"/>
      <c r="D3269" s="649"/>
      <c r="E3269" s="649"/>
      <c r="F3269" s="649"/>
      <c r="G3269" s="649"/>
      <c r="H3269" s="2">
        <v>33399900</v>
      </c>
      <c r="I3269" s="2"/>
    </row>
    <row r="3270" spans="1:10" x14ac:dyDescent="0.25">
      <c r="A3270" s="872"/>
      <c r="B3270" s="650" t="s">
        <v>154</v>
      </c>
      <c r="C3270" s="650"/>
      <c r="D3270" s="650"/>
      <c r="E3270" s="650"/>
      <c r="F3270" s="650"/>
      <c r="G3270" s="650"/>
      <c r="H3270" s="72">
        <v>32733240</v>
      </c>
      <c r="I3270" s="72"/>
    </row>
    <row r="3271" spans="1:10" ht="135" x14ac:dyDescent="0.25">
      <c r="A3271" s="872"/>
      <c r="B3271" s="678">
        <v>4251</v>
      </c>
      <c r="C3271" s="141" t="s">
        <v>1449</v>
      </c>
      <c r="D3271" s="142" t="s">
        <v>1450</v>
      </c>
      <c r="E3271" s="12" t="s">
        <v>126</v>
      </c>
      <c r="F3271" s="12" t="s">
        <v>121</v>
      </c>
      <c r="G3271" s="14">
        <v>3333240</v>
      </c>
      <c r="H3271" s="14">
        <v>3333240</v>
      </c>
      <c r="I3271" s="14">
        <v>1</v>
      </c>
    </row>
    <row r="3272" spans="1:10" ht="30" x14ac:dyDescent="0.25">
      <c r="A3272" s="872"/>
      <c r="B3272" s="746">
        <v>5112</v>
      </c>
      <c r="C3272" s="141" t="s">
        <v>5808</v>
      </c>
      <c r="D3272" s="141" t="s">
        <v>5809</v>
      </c>
      <c r="E3272" s="348" t="s">
        <v>172</v>
      </c>
      <c r="F3272" s="348" t="s">
        <v>121</v>
      </c>
      <c r="G3272" s="14">
        <v>0</v>
      </c>
      <c r="H3272" s="14">
        <v>0</v>
      </c>
      <c r="I3272" s="14">
        <v>1</v>
      </c>
    </row>
    <row r="3273" spans="1:10" s="8" customFormat="1" ht="30" x14ac:dyDescent="0.25">
      <c r="A3273" s="872"/>
      <c r="B3273" s="748"/>
      <c r="C3273" s="139">
        <v>45311137</v>
      </c>
      <c r="D3273" s="140" t="s">
        <v>1451</v>
      </c>
      <c r="E3273" s="15" t="s">
        <v>126</v>
      </c>
      <c r="F3273" s="15" t="s">
        <v>121</v>
      </c>
      <c r="G3273" s="16">
        <v>29400000</v>
      </c>
      <c r="H3273" s="16">
        <v>29400000</v>
      </c>
      <c r="I3273" s="16">
        <v>1</v>
      </c>
    </row>
    <row r="3274" spans="1:10" x14ac:dyDescent="0.25">
      <c r="A3274" s="872"/>
      <c r="B3274" s="650" t="s">
        <v>118</v>
      </c>
      <c r="C3274" s="650"/>
      <c r="D3274" s="650"/>
      <c r="E3274" s="650"/>
      <c r="F3274" s="650"/>
      <c r="G3274" s="650"/>
      <c r="H3274" s="72">
        <v>666660</v>
      </c>
      <c r="I3274" s="72"/>
    </row>
    <row r="3275" spans="1:10" s="8" customFormat="1" ht="135" x14ac:dyDescent="0.25">
      <c r="A3275" s="872"/>
      <c r="B3275" s="711">
        <v>4251</v>
      </c>
      <c r="C3275" s="139">
        <v>71351540</v>
      </c>
      <c r="D3275" s="140" t="s">
        <v>1452</v>
      </c>
      <c r="E3275" s="15" t="s">
        <v>126</v>
      </c>
      <c r="F3275" s="15" t="s">
        <v>121</v>
      </c>
      <c r="G3275" s="16">
        <v>66660</v>
      </c>
      <c r="H3275" s="16">
        <v>66660</v>
      </c>
      <c r="I3275" s="16">
        <v>1</v>
      </c>
    </row>
    <row r="3276" spans="1:10" s="8" customFormat="1" ht="30" x14ac:dyDescent="0.25">
      <c r="A3276" s="872"/>
      <c r="B3276" s="886">
        <v>5112</v>
      </c>
      <c r="C3276" s="141" t="s">
        <v>6189</v>
      </c>
      <c r="D3276" s="141" t="s">
        <v>5289</v>
      </c>
      <c r="E3276" s="385" t="s">
        <v>3135</v>
      </c>
      <c r="F3276" s="385" t="s">
        <v>121</v>
      </c>
      <c r="G3276" s="14">
        <v>0</v>
      </c>
      <c r="H3276" s="14">
        <v>0</v>
      </c>
      <c r="I3276" s="14">
        <v>1</v>
      </c>
      <c r="J3276"/>
    </row>
    <row r="3277" spans="1:10" s="8" customFormat="1" ht="45" x14ac:dyDescent="0.25">
      <c r="A3277" s="872"/>
      <c r="B3277" s="888"/>
      <c r="C3277" s="139">
        <v>71351540</v>
      </c>
      <c r="D3277" s="140" t="s">
        <v>1453</v>
      </c>
      <c r="E3277" s="15" t="s">
        <v>126</v>
      </c>
      <c r="F3277" s="15" t="s">
        <v>121</v>
      </c>
      <c r="G3277" s="16">
        <v>600000</v>
      </c>
      <c r="H3277" s="16">
        <v>600000</v>
      </c>
      <c r="I3277" s="16">
        <v>1</v>
      </c>
    </row>
    <row r="3278" spans="1:10" x14ac:dyDescent="0.25">
      <c r="A3278" s="872"/>
      <c r="B3278" s="649" t="s">
        <v>214</v>
      </c>
      <c r="C3278" s="649"/>
      <c r="D3278" s="649"/>
      <c r="E3278" s="649"/>
      <c r="F3278" s="649"/>
      <c r="G3278" s="649"/>
      <c r="H3278" s="2">
        <v>4590000</v>
      </c>
      <c r="I3278" s="2"/>
    </row>
    <row r="3279" spans="1:10" x14ac:dyDescent="0.25">
      <c r="A3279" s="872"/>
      <c r="B3279" s="650" t="s">
        <v>154</v>
      </c>
      <c r="C3279" s="650"/>
      <c r="D3279" s="650"/>
      <c r="E3279" s="650"/>
      <c r="F3279" s="650"/>
      <c r="G3279" s="650"/>
      <c r="H3279" s="72">
        <v>4499962</v>
      </c>
      <c r="I3279" s="72"/>
    </row>
    <row r="3280" spans="1:10" s="8" customFormat="1" ht="30" x14ac:dyDescent="0.25">
      <c r="A3280" s="872"/>
      <c r="B3280" s="711">
        <v>4251</v>
      </c>
      <c r="C3280" s="139">
        <v>45261124</v>
      </c>
      <c r="D3280" s="140" t="s">
        <v>216</v>
      </c>
      <c r="E3280" s="15" t="s">
        <v>149</v>
      </c>
      <c r="F3280" s="15" t="s">
        <v>121</v>
      </c>
      <c r="G3280" s="16">
        <v>4499962</v>
      </c>
      <c r="H3280" s="16">
        <v>4499962</v>
      </c>
      <c r="I3280" s="16">
        <v>1</v>
      </c>
    </row>
    <row r="3281" spans="1:9" x14ac:dyDescent="0.25">
      <c r="A3281" s="872"/>
      <c r="B3281" s="650" t="s">
        <v>118</v>
      </c>
      <c r="C3281" s="650"/>
      <c r="D3281" s="650"/>
      <c r="E3281" s="650"/>
      <c r="F3281" s="650"/>
      <c r="G3281" s="650"/>
      <c r="H3281" s="72">
        <v>90038</v>
      </c>
      <c r="I3281" s="72"/>
    </row>
    <row r="3282" spans="1:9" s="8" customFormat="1" ht="30" x14ac:dyDescent="0.25">
      <c r="A3282" s="872"/>
      <c r="B3282" s="711">
        <v>4251</v>
      </c>
      <c r="C3282" s="139">
        <v>71351540</v>
      </c>
      <c r="D3282" s="140" t="s">
        <v>168</v>
      </c>
      <c r="E3282" s="15" t="s">
        <v>149</v>
      </c>
      <c r="F3282" s="15" t="s">
        <v>121</v>
      </c>
      <c r="G3282" s="16">
        <v>90038</v>
      </c>
      <c r="H3282" s="16">
        <v>90038</v>
      </c>
      <c r="I3282" s="16">
        <v>1</v>
      </c>
    </row>
    <row r="3283" spans="1:9" x14ac:dyDescent="0.25">
      <c r="A3283" s="872"/>
      <c r="B3283" s="649" t="s">
        <v>217</v>
      </c>
      <c r="C3283" s="649"/>
      <c r="D3283" s="649"/>
      <c r="E3283" s="649"/>
      <c r="F3283" s="649"/>
      <c r="G3283" s="649"/>
      <c r="H3283" s="2">
        <v>31768930</v>
      </c>
      <c r="I3283" s="2"/>
    </row>
    <row r="3284" spans="1:9" x14ac:dyDescent="0.25">
      <c r="A3284" s="872"/>
      <c r="B3284" s="650" t="s">
        <v>11</v>
      </c>
      <c r="C3284" s="650"/>
      <c r="D3284" s="650"/>
      <c r="E3284" s="650"/>
      <c r="F3284" s="650"/>
      <c r="G3284" s="650"/>
      <c r="H3284" s="72">
        <v>31768930</v>
      </c>
      <c r="I3284" s="72"/>
    </row>
    <row r="3285" spans="1:9" x14ac:dyDescent="0.25">
      <c r="A3285" s="872"/>
      <c r="B3285" s="678">
        <v>4269</v>
      </c>
      <c r="C3285" s="141" t="s">
        <v>1454</v>
      </c>
      <c r="D3285" s="142" t="s">
        <v>1455</v>
      </c>
      <c r="E3285" s="12" t="s">
        <v>14</v>
      </c>
      <c r="F3285" s="12" t="s">
        <v>474</v>
      </c>
      <c r="G3285" s="14">
        <v>200000</v>
      </c>
      <c r="H3285" s="14">
        <v>200000</v>
      </c>
      <c r="I3285" s="14">
        <v>1</v>
      </c>
    </row>
    <row r="3286" spans="1:9" x14ac:dyDescent="0.25">
      <c r="A3286" s="872"/>
      <c r="B3286" s="678"/>
      <c r="C3286" s="141" t="s">
        <v>1456</v>
      </c>
      <c r="D3286" s="142" t="s">
        <v>1457</v>
      </c>
      <c r="E3286" s="12" t="s">
        <v>14</v>
      </c>
      <c r="F3286" s="12" t="s">
        <v>474</v>
      </c>
      <c r="G3286" s="14">
        <v>200000</v>
      </c>
      <c r="H3286" s="14">
        <v>600000</v>
      </c>
      <c r="I3286" s="14">
        <v>3</v>
      </c>
    </row>
    <row r="3287" spans="1:9" ht="30" x14ac:dyDescent="0.25">
      <c r="A3287" s="872"/>
      <c r="B3287" s="678"/>
      <c r="C3287" s="141" t="s">
        <v>1458</v>
      </c>
      <c r="D3287" s="142" t="s">
        <v>1459</v>
      </c>
      <c r="E3287" s="12" t="s">
        <v>14</v>
      </c>
      <c r="F3287" s="12" t="s">
        <v>470</v>
      </c>
      <c r="G3287" s="14">
        <v>2955</v>
      </c>
      <c r="H3287" s="14">
        <v>455070</v>
      </c>
      <c r="I3287" s="14">
        <v>154</v>
      </c>
    </row>
    <row r="3288" spans="1:9" ht="30" x14ac:dyDescent="0.25">
      <c r="A3288" s="872"/>
      <c r="B3288" s="678"/>
      <c r="C3288" s="141" t="s">
        <v>1460</v>
      </c>
      <c r="D3288" s="142" t="s">
        <v>1461</v>
      </c>
      <c r="E3288" s="12" t="s">
        <v>14</v>
      </c>
      <c r="F3288" s="12" t="s">
        <v>470</v>
      </c>
      <c r="G3288" s="14">
        <v>4350</v>
      </c>
      <c r="H3288" s="14">
        <v>28266300</v>
      </c>
      <c r="I3288" s="14">
        <v>6498</v>
      </c>
    </row>
    <row r="3289" spans="1:9" ht="30" x14ac:dyDescent="0.25">
      <c r="A3289" s="872"/>
      <c r="B3289" s="678"/>
      <c r="C3289" s="141" t="s">
        <v>1462</v>
      </c>
      <c r="D3289" s="142" t="s">
        <v>1463</v>
      </c>
      <c r="E3289" s="12" t="s">
        <v>14</v>
      </c>
      <c r="F3289" s="12" t="s">
        <v>470</v>
      </c>
      <c r="G3289" s="340">
        <v>3490</v>
      </c>
      <c r="H3289" s="340">
        <v>2247560</v>
      </c>
      <c r="I3289" s="340">
        <v>644</v>
      </c>
    </row>
    <row r="3290" spans="1:9" ht="36" customHeight="1" x14ac:dyDescent="0.25">
      <c r="A3290" s="872"/>
      <c r="B3290" s="649" t="s">
        <v>228</v>
      </c>
      <c r="C3290" s="649"/>
      <c r="D3290" s="649"/>
      <c r="E3290" s="649"/>
      <c r="F3290" s="649"/>
      <c r="G3290" s="649"/>
      <c r="H3290" s="2">
        <v>364806472</v>
      </c>
      <c r="I3290" s="2"/>
    </row>
    <row r="3291" spans="1:9" x14ac:dyDescent="0.25">
      <c r="A3291" s="872"/>
      <c r="B3291" s="650" t="s">
        <v>11</v>
      </c>
      <c r="C3291" s="650"/>
      <c r="D3291" s="650"/>
      <c r="E3291" s="650"/>
      <c r="F3291" s="650"/>
      <c r="G3291" s="650"/>
      <c r="H3291" s="72">
        <v>64753000</v>
      </c>
      <c r="I3291" s="72"/>
    </row>
    <row r="3292" spans="1:9" ht="30" x14ac:dyDescent="0.25">
      <c r="A3292" s="872"/>
      <c r="B3292" s="285"/>
      <c r="C3292" s="141" t="s">
        <v>5635</v>
      </c>
      <c r="D3292" s="142" t="s">
        <v>4006</v>
      </c>
      <c r="E3292" s="142" t="s">
        <v>14</v>
      </c>
      <c r="F3292" s="142" t="s">
        <v>15</v>
      </c>
      <c r="G3292" s="142">
        <v>69400</v>
      </c>
      <c r="H3292" s="297">
        <f>G3292*I3292</f>
        <v>2498400</v>
      </c>
      <c r="I3292" s="142">
        <v>36</v>
      </c>
    </row>
    <row r="3293" spans="1:9" s="8" customFormat="1" ht="30" x14ac:dyDescent="0.25">
      <c r="A3293" s="872"/>
      <c r="B3293" s="678">
        <v>5129</v>
      </c>
      <c r="C3293" s="139">
        <v>34921440</v>
      </c>
      <c r="D3293" s="140" t="s">
        <v>1464</v>
      </c>
      <c r="E3293" s="15" t="s">
        <v>14</v>
      </c>
      <c r="F3293" s="15" t="s">
        <v>15</v>
      </c>
      <c r="G3293" s="16">
        <v>25000</v>
      </c>
      <c r="H3293" s="16">
        <v>2500000</v>
      </c>
      <c r="I3293" s="16">
        <v>100</v>
      </c>
    </row>
    <row r="3294" spans="1:9" s="8" customFormat="1" ht="30" x14ac:dyDescent="0.25">
      <c r="A3294" s="872"/>
      <c r="B3294" s="678"/>
      <c r="C3294" s="141" t="s">
        <v>5561</v>
      </c>
      <c r="D3294" s="142" t="s">
        <v>561</v>
      </c>
      <c r="E3294" s="142" t="s">
        <v>14</v>
      </c>
      <c r="F3294" s="142" t="s">
        <v>15</v>
      </c>
      <c r="G3294" s="14">
        <v>24000</v>
      </c>
      <c r="H3294" s="14">
        <f>G3294*I3294</f>
        <v>1800000</v>
      </c>
      <c r="I3294" s="14">
        <v>75</v>
      </c>
    </row>
    <row r="3295" spans="1:9" x14ac:dyDescent="0.25">
      <c r="A3295" s="872"/>
      <c r="B3295" s="678"/>
      <c r="C3295" s="141" t="s">
        <v>1465</v>
      </c>
      <c r="D3295" s="142" t="s">
        <v>1466</v>
      </c>
      <c r="E3295" s="12" t="s">
        <v>14</v>
      </c>
      <c r="F3295" s="12" t="s">
        <v>15</v>
      </c>
      <c r="G3295" s="14">
        <v>170000</v>
      </c>
      <c r="H3295" s="14">
        <v>340000</v>
      </c>
      <c r="I3295" s="14">
        <v>2</v>
      </c>
    </row>
    <row r="3296" spans="1:9" x14ac:dyDescent="0.25">
      <c r="A3296" s="872"/>
      <c r="B3296" s="678"/>
      <c r="C3296" s="141" t="s">
        <v>1467</v>
      </c>
      <c r="D3296" s="142" t="s">
        <v>1468</v>
      </c>
      <c r="E3296" s="12" t="s">
        <v>14</v>
      </c>
      <c r="F3296" s="12" t="s">
        <v>15</v>
      </c>
      <c r="G3296" s="14">
        <v>195000</v>
      </c>
      <c r="H3296" s="14">
        <v>585000</v>
      </c>
      <c r="I3296" s="14">
        <v>3</v>
      </c>
    </row>
    <row r="3297" spans="1:9" x14ac:dyDescent="0.25">
      <c r="A3297" s="872"/>
      <c r="B3297" s="678"/>
      <c r="C3297" s="141" t="s">
        <v>1469</v>
      </c>
      <c r="D3297" s="142" t="s">
        <v>1470</v>
      </c>
      <c r="E3297" s="12" t="s">
        <v>14</v>
      </c>
      <c r="F3297" s="12" t="s">
        <v>15</v>
      </c>
      <c r="G3297" s="14">
        <v>160000</v>
      </c>
      <c r="H3297" s="14">
        <v>480000</v>
      </c>
      <c r="I3297" s="14">
        <v>3</v>
      </c>
    </row>
    <row r="3298" spans="1:9" x14ac:dyDescent="0.25">
      <c r="A3298" s="872"/>
      <c r="B3298" s="678"/>
      <c r="C3298" s="141" t="s">
        <v>1471</v>
      </c>
      <c r="D3298" s="142" t="s">
        <v>1472</v>
      </c>
      <c r="E3298" s="12" t="s">
        <v>14</v>
      </c>
      <c r="F3298" s="12" t="s">
        <v>15</v>
      </c>
      <c r="G3298" s="14">
        <v>155000</v>
      </c>
      <c r="H3298" s="14">
        <v>310000</v>
      </c>
      <c r="I3298" s="14">
        <v>2</v>
      </c>
    </row>
    <row r="3299" spans="1:9" x14ac:dyDescent="0.25">
      <c r="A3299" s="872"/>
      <c r="B3299" s="678"/>
      <c r="C3299" s="141" t="s">
        <v>1473</v>
      </c>
      <c r="D3299" s="142" t="s">
        <v>1474</v>
      </c>
      <c r="E3299" s="12" t="s">
        <v>14</v>
      </c>
      <c r="F3299" s="12" t="s">
        <v>15</v>
      </c>
      <c r="G3299" s="14">
        <v>160000</v>
      </c>
      <c r="H3299" s="14">
        <v>160000</v>
      </c>
      <c r="I3299" s="14">
        <v>1</v>
      </c>
    </row>
    <row r="3300" spans="1:9" x14ac:dyDescent="0.25">
      <c r="A3300" s="872"/>
      <c r="B3300" s="678"/>
      <c r="C3300" s="141" t="s">
        <v>1475</v>
      </c>
      <c r="D3300" s="142" t="s">
        <v>1476</v>
      </c>
      <c r="E3300" s="12" t="s">
        <v>14</v>
      </c>
      <c r="F3300" s="12" t="s">
        <v>15</v>
      </c>
      <c r="G3300" s="14">
        <v>284000</v>
      </c>
      <c r="H3300" s="14">
        <v>284000</v>
      </c>
      <c r="I3300" s="14">
        <v>1</v>
      </c>
    </row>
    <row r="3301" spans="1:9" x14ac:dyDescent="0.25">
      <c r="A3301" s="872"/>
      <c r="B3301" s="678"/>
      <c r="C3301" s="141" t="s">
        <v>1477</v>
      </c>
      <c r="D3301" s="142" t="s">
        <v>1478</v>
      </c>
      <c r="E3301" s="12" t="s">
        <v>14</v>
      </c>
      <c r="F3301" s="12" t="s">
        <v>15</v>
      </c>
      <c r="G3301" s="14">
        <v>284000</v>
      </c>
      <c r="H3301" s="14">
        <v>284000</v>
      </c>
      <c r="I3301" s="14">
        <v>1</v>
      </c>
    </row>
    <row r="3302" spans="1:9" x14ac:dyDescent="0.25">
      <c r="A3302" s="872"/>
      <c r="B3302" s="678"/>
      <c r="C3302" s="141" t="s">
        <v>1479</v>
      </c>
      <c r="D3302" s="142" t="s">
        <v>1480</v>
      </c>
      <c r="E3302" s="12" t="s">
        <v>14</v>
      </c>
      <c r="F3302" s="12" t="s">
        <v>15</v>
      </c>
      <c r="G3302" s="14">
        <v>180000</v>
      </c>
      <c r="H3302" s="14">
        <v>540000</v>
      </c>
      <c r="I3302" s="14">
        <v>3</v>
      </c>
    </row>
    <row r="3303" spans="1:9" x14ac:dyDescent="0.25">
      <c r="A3303" s="872"/>
      <c r="B3303" s="678"/>
      <c r="C3303" s="141" t="s">
        <v>1481</v>
      </c>
      <c r="D3303" s="142" t="s">
        <v>1482</v>
      </c>
      <c r="E3303" s="12" t="s">
        <v>14</v>
      </c>
      <c r="F3303" s="12" t="s">
        <v>15</v>
      </c>
      <c r="G3303" s="14">
        <v>170000</v>
      </c>
      <c r="H3303" s="14">
        <v>340000</v>
      </c>
      <c r="I3303" s="14">
        <v>2</v>
      </c>
    </row>
    <row r="3304" spans="1:9" x14ac:dyDescent="0.25">
      <c r="A3304" s="872"/>
      <c r="B3304" s="678"/>
      <c r="C3304" s="141" t="s">
        <v>1483</v>
      </c>
      <c r="D3304" s="142" t="s">
        <v>1484</v>
      </c>
      <c r="E3304" s="12" t="s">
        <v>14</v>
      </c>
      <c r="F3304" s="12" t="s">
        <v>15</v>
      </c>
      <c r="G3304" s="14">
        <v>160000</v>
      </c>
      <c r="H3304" s="14">
        <v>320000</v>
      </c>
      <c r="I3304" s="14">
        <v>2</v>
      </c>
    </row>
    <row r="3305" spans="1:9" x14ac:dyDescent="0.25">
      <c r="A3305" s="872"/>
      <c r="B3305" s="678"/>
      <c r="C3305" s="141" t="s">
        <v>1485</v>
      </c>
      <c r="D3305" s="142" t="s">
        <v>1486</v>
      </c>
      <c r="E3305" s="12" t="s">
        <v>14</v>
      </c>
      <c r="F3305" s="12" t="s">
        <v>15</v>
      </c>
      <c r="G3305" s="14">
        <v>195000</v>
      </c>
      <c r="H3305" s="14">
        <v>195000</v>
      </c>
      <c r="I3305" s="14">
        <v>1</v>
      </c>
    </row>
    <row r="3306" spans="1:9" x14ac:dyDescent="0.25">
      <c r="A3306" s="872"/>
      <c r="B3306" s="678"/>
      <c r="C3306" s="141" t="s">
        <v>1487</v>
      </c>
      <c r="D3306" s="142" t="s">
        <v>1488</v>
      </c>
      <c r="E3306" s="12" t="s">
        <v>14</v>
      </c>
      <c r="F3306" s="12" t="s">
        <v>15</v>
      </c>
      <c r="G3306" s="14">
        <v>170000</v>
      </c>
      <c r="H3306" s="14">
        <v>680000</v>
      </c>
      <c r="I3306" s="14">
        <v>4</v>
      </c>
    </row>
    <row r="3307" spans="1:9" x14ac:dyDescent="0.25">
      <c r="A3307" s="872"/>
      <c r="B3307" s="678"/>
      <c r="C3307" s="141" t="s">
        <v>1489</v>
      </c>
      <c r="D3307" s="142" t="s">
        <v>1490</v>
      </c>
      <c r="E3307" s="12" t="s">
        <v>14</v>
      </c>
      <c r="F3307" s="12" t="s">
        <v>15</v>
      </c>
      <c r="G3307" s="14">
        <v>160000</v>
      </c>
      <c r="H3307" s="14">
        <v>320000</v>
      </c>
      <c r="I3307" s="14">
        <v>2</v>
      </c>
    </row>
    <row r="3308" spans="1:9" x14ac:dyDescent="0.25">
      <c r="A3308" s="872"/>
      <c r="B3308" s="678"/>
      <c r="C3308" s="141" t="s">
        <v>1491</v>
      </c>
      <c r="D3308" s="142" t="s">
        <v>1492</v>
      </c>
      <c r="E3308" s="12" t="s">
        <v>14</v>
      </c>
      <c r="F3308" s="12" t="s">
        <v>15</v>
      </c>
      <c r="G3308" s="14">
        <v>155000</v>
      </c>
      <c r="H3308" s="14">
        <v>155000</v>
      </c>
      <c r="I3308" s="14">
        <v>1</v>
      </c>
    </row>
    <row r="3309" spans="1:9" x14ac:dyDescent="0.25">
      <c r="A3309" s="872"/>
      <c r="B3309" s="678"/>
      <c r="C3309" s="141" t="s">
        <v>1493</v>
      </c>
      <c r="D3309" s="142" t="s">
        <v>1494</v>
      </c>
      <c r="E3309" s="12" t="s">
        <v>14</v>
      </c>
      <c r="F3309" s="12" t="s">
        <v>15</v>
      </c>
      <c r="G3309" s="14">
        <v>160000</v>
      </c>
      <c r="H3309" s="14">
        <v>1280000</v>
      </c>
      <c r="I3309" s="14">
        <v>8</v>
      </c>
    </row>
    <row r="3310" spans="1:9" x14ac:dyDescent="0.25">
      <c r="A3310" s="872"/>
      <c r="B3310" s="678"/>
      <c r="C3310" s="141" t="s">
        <v>1495</v>
      </c>
      <c r="D3310" s="142" t="s">
        <v>1496</v>
      </c>
      <c r="E3310" s="12" t="s">
        <v>14</v>
      </c>
      <c r="F3310" s="12" t="s">
        <v>15</v>
      </c>
      <c r="G3310" s="14">
        <v>225000</v>
      </c>
      <c r="H3310" s="14">
        <v>450000</v>
      </c>
      <c r="I3310" s="14">
        <v>2</v>
      </c>
    </row>
    <row r="3311" spans="1:9" x14ac:dyDescent="0.25">
      <c r="A3311" s="872"/>
      <c r="B3311" s="678"/>
      <c r="C3311" s="141" t="s">
        <v>1497</v>
      </c>
      <c r="D3311" s="142" t="s">
        <v>1498</v>
      </c>
      <c r="E3311" s="12" t="s">
        <v>14</v>
      </c>
      <c r="F3311" s="12" t="s">
        <v>15</v>
      </c>
      <c r="G3311" s="14">
        <v>1830000</v>
      </c>
      <c r="H3311" s="14">
        <v>1830000</v>
      </c>
      <c r="I3311" s="14">
        <v>1</v>
      </c>
    </row>
    <row r="3312" spans="1:9" x14ac:dyDescent="0.25">
      <c r="A3312" s="872"/>
      <c r="B3312" s="678"/>
      <c r="C3312" s="141" t="s">
        <v>1499</v>
      </c>
      <c r="D3312" s="142" t="s">
        <v>1498</v>
      </c>
      <c r="E3312" s="12" t="s">
        <v>14</v>
      </c>
      <c r="F3312" s="12" t="s">
        <v>15</v>
      </c>
      <c r="G3312" s="14">
        <v>735000</v>
      </c>
      <c r="H3312" s="14">
        <v>735000</v>
      </c>
      <c r="I3312" s="14">
        <v>1</v>
      </c>
    </row>
    <row r="3313" spans="1:9" x14ac:dyDescent="0.25">
      <c r="A3313" s="872"/>
      <c r="B3313" s="678"/>
      <c r="C3313" s="141" t="s">
        <v>1500</v>
      </c>
      <c r="D3313" s="142" t="s">
        <v>1498</v>
      </c>
      <c r="E3313" s="12" t="s">
        <v>14</v>
      </c>
      <c r="F3313" s="12" t="s">
        <v>15</v>
      </c>
      <c r="G3313" s="14">
        <v>800000</v>
      </c>
      <c r="H3313" s="14">
        <v>1600000</v>
      </c>
      <c r="I3313" s="14">
        <v>2</v>
      </c>
    </row>
    <row r="3314" spans="1:9" x14ac:dyDescent="0.25">
      <c r="A3314" s="872"/>
      <c r="B3314" s="678"/>
      <c r="C3314" s="141" t="s">
        <v>1501</v>
      </c>
      <c r="D3314" s="142" t="s">
        <v>1498</v>
      </c>
      <c r="E3314" s="12" t="s">
        <v>14</v>
      </c>
      <c r="F3314" s="12" t="s">
        <v>15</v>
      </c>
      <c r="G3314" s="14">
        <v>1780000</v>
      </c>
      <c r="H3314" s="14">
        <v>1780000</v>
      </c>
      <c r="I3314" s="14">
        <v>1</v>
      </c>
    </row>
    <row r="3315" spans="1:9" x14ac:dyDescent="0.25">
      <c r="A3315" s="872"/>
      <c r="B3315" s="678"/>
      <c r="C3315" s="141" t="s">
        <v>1502</v>
      </c>
      <c r="D3315" s="142" t="s">
        <v>1498</v>
      </c>
      <c r="E3315" s="12" t="s">
        <v>14</v>
      </c>
      <c r="F3315" s="12" t="s">
        <v>15</v>
      </c>
      <c r="G3315" s="14">
        <v>1955000</v>
      </c>
      <c r="H3315" s="14">
        <v>1955000</v>
      </c>
      <c r="I3315" s="14">
        <v>1</v>
      </c>
    </row>
    <row r="3316" spans="1:9" x14ac:dyDescent="0.25">
      <c r="A3316" s="872"/>
      <c r="B3316" s="678"/>
      <c r="C3316" s="141" t="s">
        <v>1503</v>
      </c>
      <c r="D3316" s="142" t="s">
        <v>1498</v>
      </c>
      <c r="E3316" s="12" t="s">
        <v>14</v>
      </c>
      <c r="F3316" s="12" t="s">
        <v>15</v>
      </c>
      <c r="G3316" s="14">
        <v>1540000</v>
      </c>
      <c r="H3316" s="14">
        <v>1540000</v>
      </c>
      <c r="I3316" s="14">
        <v>1</v>
      </c>
    </row>
    <row r="3317" spans="1:9" x14ac:dyDescent="0.25">
      <c r="A3317" s="872"/>
      <c r="B3317" s="678"/>
      <c r="C3317" s="141" t="s">
        <v>1504</v>
      </c>
      <c r="D3317" s="142" t="s">
        <v>1498</v>
      </c>
      <c r="E3317" s="12" t="s">
        <v>14</v>
      </c>
      <c r="F3317" s="12" t="s">
        <v>15</v>
      </c>
      <c r="G3317" s="14">
        <v>3160000</v>
      </c>
      <c r="H3317" s="14">
        <v>3160000</v>
      </c>
      <c r="I3317" s="14">
        <v>1</v>
      </c>
    </row>
    <row r="3318" spans="1:9" x14ac:dyDescent="0.25">
      <c r="A3318" s="872"/>
      <c r="B3318" s="678"/>
      <c r="C3318" s="141" t="s">
        <v>1505</v>
      </c>
      <c r="D3318" s="142" t="s">
        <v>1498</v>
      </c>
      <c r="E3318" s="12" t="s">
        <v>14</v>
      </c>
      <c r="F3318" s="12" t="s">
        <v>15</v>
      </c>
      <c r="G3318" s="14">
        <v>1600000</v>
      </c>
      <c r="H3318" s="14">
        <v>1600000</v>
      </c>
      <c r="I3318" s="14">
        <v>1</v>
      </c>
    </row>
    <row r="3319" spans="1:9" x14ac:dyDescent="0.25">
      <c r="A3319" s="872"/>
      <c r="B3319" s="678"/>
      <c r="C3319" s="141" t="s">
        <v>1506</v>
      </c>
      <c r="D3319" s="142" t="s">
        <v>1498</v>
      </c>
      <c r="E3319" s="12" t="s">
        <v>14</v>
      </c>
      <c r="F3319" s="12" t="s">
        <v>15</v>
      </c>
      <c r="G3319" s="14">
        <v>1525000</v>
      </c>
      <c r="H3319" s="14">
        <v>1525000</v>
      </c>
      <c r="I3319" s="14">
        <v>1</v>
      </c>
    </row>
    <row r="3320" spans="1:9" x14ac:dyDescent="0.25">
      <c r="A3320" s="872"/>
      <c r="B3320" s="678"/>
      <c r="C3320" s="141" t="s">
        <v>1507</v>
      </c>
      <c r="D3320" s="142" t="s">
        <v>1498</v>
      </c>
      <c r="E3320" s="12" t="s">
        <v>14</v>
      </c>
      <c r="F3320" s="12" t="s">
        <v>15</v>
      </c>
      <c r="G3320" s="14">
        <v>1030000</v>
      </c>
      <c r="H3320" s="14">
        <v>1030000</v>
      </c>
      <c r="I3320" s="14">
        <v>1</v>
      </c>
    </row>
    <row r="3321" spans="1:9" x14ac:dyDescent="0.25">
      <c r="A3321" s="872"/>
      <c r="B3321" s="678"/>
      <c r="C3321" s="141" t="s">
        <v>1508</v>
      </c>
      <c r="D3321" s="142" t="s">
        <v>1498</v>
      </c>
      <c r="E3321" s="12" t="s">
        <v>14</v>
      </c>
      <c r="F3321" s="12" t="s">
        <v>15</v>
      </c>
      <c r="G3321" s="14">
        <v>1460000</v>
      </c>
      <c r="H3321" s="14">
        <v>1460000</v>
      </c>
      <c r="I3321" s="14">
        <v>1</v>
      </c>
    </row>
    <row r="3322" spans="1:9" x14ac:dyDescent="0.25">
      <c r="A3322" s="872"/>
      <c r="B3322" s="678"/>
      <c r="C3322" s="141" t="s">
        <v>1509</v>
      </c>
      <c r="D3322" s="142" t="s">
        <v>1498</v>
      </c>
      <c r="E3322" s="12" t="s">
        <v>14</v>
      </c>
      <c r="F3322" s="12" t="s">
        <v>15</v>
      </c>
      <c r="G3322" s="14">
        <v>1275000</v>
      </c>
      <c r="H3322" s="14">
        <v>2550000</v>
      </c>
      <c r="I3322" s="14">
        <v>2</v>
      </c>
    </row>
    <row r="3323" spans="1:9" x14ac:dyDescent="0.25">
      <c r="A3323" s="872"/>
      <c r="B3323" s="678"/>
      <c r="C3323" s="141" t="s">
        <v>1510</v>
      </c>
      <c r="D3323" s="142" t="s">
        <v>1498</v>
      </c>
      <c r="E3323" s="12" t="s">
        <v>14</v>
      </c>
      <c r="F3323" s="12" t="s">
        <v>15</v>
      </c>
      <c r="G3323" s="14">
        <v>945000</v>
      </c>
      <c r="H3323" s="14">
        <v>2835000</v>
      </c>
      <c r="I3323" s="14">
        <v>3</v>
      </c>
    </row>
    <row r="3324" spans="1:9" x14ac:dyDescent="0.25">
      <c r="A3324" s="872"/>
      <c r="B3324" s="678"/>
      <c r="C3324" s="141" t="s">
        <v>1511</v>
      </c>
      <c r="D3324" s="142" t="s">
        <v>1498</v>
      </c>
      <c r="E3324" s="12" t="s">
        <v>14</v>
      </c>
      <c r="F3324" s="12" t="s">
        <v>15</v>
      </c>
      <c r="G3324" s="14">
        <v>275000</v>
      </c>
      <c r="H3324" s="14">
        <v>1650000</v>
      </c>
      <c r="I3324" s="14">
        <v>6</v>
      </c>
    </row>
    <row r="3325" spans="1:9" s="8" customFormat="1" ht="30" x14ac:dyDescent="0.25">
      <c r="A3325" s="872"/>
      <c r="B3325" s="678"/>
      <c r="C3325" s="139">
        <v>37531200</v>
      </c>
      <c r="D3325" s="140" t="s">
        <v>1512</v>
      </c>
      <c r="E3325" s="15" t="s">
        <v>126</v>
      </c>
      <c r="F3325" s="15" t="s">
        <v>15</v>
      </c>
      <c r="G3325" s="16">
        <v>30000</v>
      </c>
      <c r="H3325" s="16">
        <v>30000</v>
      </c>
      <c r="I3325" s="16">
        <v>1</v>
      </c>
    </row>
    <row r="3326" spans="1:9" ht="30" x14ac:dyDescent="0.25">
      <c r="A3326" s="872"/>
      <c r="B3326" s="678"/>
      <c r="C3326" s="141" t="s">
        <v>1513</v>
      </c>
      <c r="D3326" s="142" t="s">
        <v>581</v>
      </c>
      <c r="E3326" s="12" t="s">
        <v>126</v>
      </c>
      <c r="F3326" s="12" t="s">
        <v>15</v>
      </c>
      <c r="G3326" s="14">
        <v>150000</v>
      </c>
      <c r="H3326" s="14">
        <v>600000</v>
      </c>
      <c r="I3326" s="14">
        <v>4</v>
      </c>
    </row>
    <row r="3327" spans="1:9" ht="30" x14ac:dyDescent="0.25">
      <c r="A3327" s="872"/>
      <c r="B3327" s="678"/>
      <c r="C3327" s="141" t="s">
        <v>1514</v>
      </c>
      <c r="D3327" s="142" t="s">
        <v>581</v>
      </c>
      <c r="E3327" s="12" t="s">
        <v>126</v>
      </c>
      <c r="F3327" s="12" t="s">
        <v>15</v>
      </c>
      <c r="G3327" s="14">
        <v>165000</v>
      </c>
      <c r="H3327" s="14">
        <v>825000</v>
      </c>
      <c r="I3327" s="14">
        <v>5</v>
      </c>
    </row>
    <row r="3328" spans="1:9" ht="30" x14ac:dyDescent="0.25">
      <c r="A3328" s="872"/>
      <c r="B3328" s="678"/>
      <c r="C3328" s="141" t="s">
        <v>1515</v>
      </c>
      <c r="D3328" s="142" t="s">
        <v>581</v>
      </c>
      <c r="E3328" s="12" t="s">
        <v>126</v>
      </c>
      <c r="F3328" s="12" t="s">
        <v>15</v>
      </c>
      <c r="G3328" s="14">
        <v>280000</v>
      </c>
      <c r="H3328" s="14">
        <v>280000</v>
      </c>
      <c r="I3328" s="14">
        <v>1</v>
      </c>
    </row>
    <row r="3329" spans="1:9" ht="30" x14ac:dyDescent="0.25">
      <c r="A3329" s="872"/>
      <c r="B3329" s="678"/>
      <c r="C3329" s="141" t="s">
        <v>1516</v>
      </c>
      <c r="D3329" s="142" t="s">
        <v>581</v>
      </c>
      <c r="E3329" s="12" t="s">
        <v>126</v>
      </c>
      <c r="F3329" s="12" t="s">
        <v>15</v>
      </c>
      <c r="G3329" s="14">
        <v>27500</v>
      </c>
      <c r="H3329" s="14">
        <v>55000</v>
      </c>
      <c r="I3329" s="14">
        <v>2</v>
      </c>
    </row>
    <row r="3330" spans="1:9" ht="30" x14ac:dyDescent="0.25">
      <c r="A3330" s="872"/>
      <c r="B3330" s="678"/>
      <c r="C3330" s="141" t="s">
        <v>1517</v>
      </c>
      <c r="D3330" s="142" t="s">
        <v>581</v>
      </c>
      <c r="E3330" s="12" t="s">
        <v>126</v>
      </c>
      <c r="F3330" s="12" t="s">
        <v>15</v>
      </c>
      <c r="G3330" s="14">
        <v>300000</v>
      </c>
      <c r="H3330" s="14">
        <v>300000</v>
      </c>
      <c r="I3330" s="14">
        <v>1</v>
      </c>
    </row>
    <row r="3331" spans="1:9" ht="30" x14ac:dyDescent="0.25">
      <c r="A3331" s="872"/>
      <c r="B3331" s="678"/>
      <c r="C3331" s="141" t="s">
        <v>1518</v>
      </c>
      <c r="D3331" s="142" t="s">
        <v>581</v>
      </c>
      <c r="E3331" s="12" t="s">
        <v>126</v>
      </c>
      <c r="F3331" s="12" t="s">
        <v>15</v>
      </c>
      <c r="G3331" s="14">
        <v>200000</v>
      </c>
      <c r="H3331" s="14">
        <v>400000</v>
      </c>
      <c r="I3331" s="14">
        <v>2</v>
      </c>
    </row>
    <row r="3332" spans="1:9" ht="30" x14ac:dyDescent="0.25">
      <c r="A3332" s="872"/>
      <c r="B3332" s="678"/>
      <c r="C3332" s="141" t="s">
        <v>1519</v>
      </c>
      <c r="D3332" s="142" t="s">
        <v>581</v>
      </c>
      <c r="E3332" s="12" t="s">
        <v>126</v>
      </c>
      <c r="F3332" s="12" t="s">
        <v>15</v>
      </c>
      <c r="G3332" s="14">
        <v>135000</v>
      </c>
      <c r="H3332" s="14">
        <v>135000</v>
      </c>
      <c r="I3332" s="14">
        <v>1</v>
      </c>
    </row>
    <row r="3333" spans="1:9" ht="30" x14ac:dyDescent="0.25">
      <c r="A3333" s="872"/>
      <c r="B3333" s="678"/>
      <c r="C3333" s="141" t="s">
        <v>6196</v>
      </c>
      <c r="D3333" s="142" t="s">
        <v>3982</v>
      </c>
      <c r="E3333" s="394" t="s">
        <v>126</v>
      </c>
      <c r="F3333" s="394" t="s">
        <v>15</v>
      </c>
      <c r="G3333" s="359">
        <v>173000</v>
      </c>
      <c r="H3333" s="338">
        <v>3460</v>
      </c>
      <c r="I3333" s="359">
        <v>20</v>
      </c>
    </row>
    <row r="3334" spans="1:9" ht="30" x14ac:dyDescent="0.25">
      <c r="A3334" s="872"/>
      <c r="B3334" s="678"/>
      <c r="C3334" s="141" t="s">
        <v>6197</v>
      </c>
      <c r="D3334" s="142" t="s">
        <v>3982</v>
      </c>
      <c r="E3334" s="394" t="s">
        <v>126</v>
      </c>
      <c r="F3334" s="394" t="s">
        <v>15</v>
      </c>
      <c r="G3334" s="359">
        <v>335000</v>
      </c>
      <c r="H3334" s="338">
        <v>4020</v>
      </c>
      <c r="I3334" s="359">
        <v>12</v>
      </c>
    </row>
    <row r="3335" spans="1:9" ht="30" x14ac:dyDescent="0.25">
      <c r="A3335" s="872"/>
      <c r="B3335" s="678"/>
      <c r="C3335" s="141" t="s">
        <v>6198</v>
      </c>
      <c r="D3335" s="142" t="s">
        <v>3982</v>
      </c>
      <c r="E3335" s="394" t="s">
        <v>126</v>
      </c>
      <c r="F3335" s="394" t="s">
        <v>15</v>
      </c>
      <c r="G3335" s="359">
        <v>205000</v>
      </c>
      <c r="H3335" s="338">
        <v>3075</v>
      </c>
      <c r="I3335" s="359">
        <v>15</v>
      </c>
    </row>
    <row r="3336" spans="1:9" ht="30" x14ac:dyDescent="0.25">
      <c r="A3336" s="872"/>
      <c r="B3336" s="678"/>
      <c r="C3336" s="141" t="s">
        <v>6199</v>
      </c>
      <c r="D3336" s="142" t="s">
        <v>3982</v>
      </c>
      <c r="E3336" s="394" t="s">
        <v>126</v>
      </c>
      <c r="F3336" s="394" t="s">
        <v>15</v>
      </c>
      <c r="G3336" s="359">
        <v>206000</v>
      </c>
      <c r="H3336" s="338">
        <v>824</v>
      </c>
      <c r="I3336" s="359">
        <v>4</v>
      </c>
    </row>
    <row r="3337" spans="1:9" ht="30" x14ac:dyDescent="0.25">
      <c r="A3337" s="872"/>
      <c r="B3337" s="678"/>
      <c r="C3337" s="141" t="s">
        <v>6200</v>
      </c>
      <c r="D3337" s="142" t="s">
        <v>3982</v>
      </c>
      <c r="E3337" s="394" t="s">
        <v>126</v>
      </c>
      <c r="F3337" s="394" t="s">
        <v>15</v>
      </c>
      <c r="G3337" s="359">
        <v>142000</v>
      </c>
      <c r="H3337" s="338">
        <v>1562</v>
      </c>
      <c r="I3337" s="359">
        <v>11</v>
      </c>
    </row>
    <row r="3338" spans="1:9" ht="30" x14ac:dyDescent="0.25">
      <c r="A3338" s="872"/>
      <c r="B3338" s="678"/>
      <c r="C3338" s="141" t="s">
        <v>1520</v>
      </c>
      <c r="D3338" s="142" t="s">
        <v>581</v>
      </c>
      <c r="E3338" s="12" t="s">
        <v>126</v>
      </c>
      <c r="F3338" s="12" t="s">
        <v>15</v>
      </c>
      <c r="G3338" s="14">
        <v>155000</v>
      </c>
      <c r="H3338" s="14">
        <v>155000</v>
      </c>
      <c r="I3338" s="14">
        <v>1</v>
      </c>
    </row>
    <row r="3339" spans="1:9" x14ac:dyDescent="0.25">
      <c r="A3339" s="872"/>
      <c r="B3339" s="678"/>
      <c r="C3339" s="141" t="s">
        <v>1521</v>
      </c>
      <c r="D3339" s="142" t="s">
        <v>586</v>
      </c>
      <c r="E3339" s="12" t="s">
        <v>126</v>
      </c>
      <c r="F3339" s="12" t="s">
        <v>15</v>
      </c>
      <c r="G3339" s="14">
        <v>60000</v>
      </c>
      <c r="H3339" s="14">
        <v>14700000</v>
      </c>
      <c r="I3339" s="14">
        <v>245</v>
      </c>
    </row>
    <row r="3340" spans="1:9" ht="30" x14ac:dyDescent="0.25">
      <c r="A3340" s="872"/>
      <c r="B3340" s="678"/>
      <c r="C3340" s="141" t="s">
        <v>1522</v>
      </c>
      <c r="D3340" s="142" t="s">
        <v>1523</v>
      </c>
      <c r="E3340" s="12" t="s">
        <v>14</v>
      </c>
      <c r="F3340" s="12" t="s">
        <v>15</v>
      </c>
      <c r="G3340" s="14">
        <v>650000</v>
      </c>
      <c r="H3340" s="14">
        <v>6500000</v>
      </c>
      <c r="I3340" s="14">
        <v>10</v>
      </c>
    </row>
    <row r="3341" spans="1:9" ht="30" x14ac:dyDescent="0.25">
      <c r="A3341" s="872"/>
      <c r="B3341" s="678"/>
      <c r="C3341" s="141" t="s">
        <v>1524</v>
      </c>
      <c r="D3341" s="142" t="s">
        <v>1525</v>
      </c>
      <c r="E3341" s="12" t="s">
        <v>14</v>
      </c>
      <c r="F3341" s="12" t="s">
        <v>15</v>
      </c>
      <c r="G3341" s="14">
        <v>450000</v>
      </c>
      <c r="H3341" s="14">
        <v>4500000</v>
      </c>
      <c r="I3341" s="14">
        <v>10</v>
      </c>
    </row>
    <row r="3342" spans="1:9" x14ac:dyDescent="0.25">
      <c r="A3342" s="872"/>
      <c r="B3342" s="650" t="s">
        <v>154</v>
      </c>
      <c r="C3342" s="650"/>
      <c r="D3342" s="650"/>
      <c r="E3342" s="650"/>
      <c r="F3342" s="650"/>
      <c r="G3342" s="650"/>
      <c r="H3342" s="72">
        <v>292665872</v>
      </c>
      <c r="I3342" s="72"/>
    </row>
    <row r="3343" spans="1:9" ht="45" x14ac:dyDescent="0.25">
      <c r="A3343" s="872"/>
      <c r="B3343" s="678">
        <v>4251</v>
      </c>
      <c r="C3343" s="141" t="s">
        <v>1526</v>
      </c>
      <c r="D3343" s="142" t="s">
        <v>1527</v>
      </c>
      <c r="E3343" s="12" t="s">
        <v>149</v>
      </c>
      <c r="F3343" s="12" t="s">
        <v>121</v>
      </c>
      <c r="G3343" s="14">
        <v>14705000</v>
      </c>
      <c r="H3343" s="14">
        <v>14705000</v>
      </c>
      <c r="I3343" s="14">
        <v>1</v>
      </c>
    </row>
    <row r="3344" spans="1:9" ht="30" x14ac:dyDescent="0.25">
      <c r="A3344" s="872"/>
      <c r="B3344" s="678">
        <v>5113</v>
      </c>
      <c r="C3344" s="141" t="s">
        <v>1528</v>
      </c>
      <c r="D3344" s="142" t="s">
        <v>1529</v>
      </c>
      <c r="E3344" s="12" t="s">
        <v>126</v>
      </c>
      <c r="F3344" s="12" t="s">
        <v>121</v>
      </c>
      <c r="G3344" s="14">
        <v>22594460</v>
      </c>
      <c r="H3344" s="14">
        <v>22594460</v>
      </c>
      <c r="I3344" s="14">
        <v>1</v>
      </c>
    </row>
    <row r="3345" spans="1:9" ht="30" x14ac:dyDescent="0.25">
      <c r="A3345" s="872"/>
      <c r="B3345" s="678"/>
      <c r="C3345" s="141" t="s">
        <v>1530</v>
      </c>
      <c r="D3345" s="142" t="s">
        <v>1531</v>
      </c>
      <c r="E3345" s="12" t="s">
        <v>126</v>
      </c>
      <c r="F3345" s="12" t="s">
        <v>121</v>
      </c>
      <c r="G3345" s="14">
        <v>12540420</v>
      </c>
      <c r="H3345" s="14">
        <v>12540420</v>
      </c>
      <c r="I3345" s="14">
        <v>1</v>
      </c>
    </row>
    <row r="3346" spans="1:9" ht="30" x14ac:dyDescent="0.25">
      <c r="A3346" s="872"/>
      <c r="B3346" s="678"/>
      <c r="C3346" s="141" t="s">
        <v>1532</v>
      </c>
      <c r="D3346" s="142" t="s">
        <v>1533</v>
      </c>
      <c r="E3346" s="12" t="s">
        <v>126</v>
      </c>
      <c r="F3346" s="12" t="s">
        <v>121</v>
      </c>
      <c r="G3346" s="14">
        <v>28191960</v>
      </c>
      <c r="H3346" s="14">
        <v>28191960</v>
      </c>
      <c r="I3346" s="14">
        <v>1</v>
      </c>
    </row>
    <row r="3347" spans="1:9" ht="30" x14ac:dyDescent="0.25">
      <c r="A3347" s="872"/>
      <c r="B3347" s="678"/>
      <c r="C3347" s="141" t="s">
        <v>1534</v>
      </c>
      <c r="D3347" s="142" t="s">
        <v>1535</v>
      </c>
      <c r="E3347" s="12" t="s">
        <v>126</v>
      </c>
      <c r="F3347" s="12" t="s">
        <v>121</v>
      </c>
      <c r="G3347" s="14">
        <v>11847210</v>
      </c>
      <c r="H3347" s="14">
        <v>11847210</v>
      </c>
      <c r="I3347" s="14">
        <v>1</v>
      </c>
    </row>
    <row r="3348" spans="1:9" ht="30" x14ac:dyDescent="0.25">
      <c r="A3348" s="872"/>
      <c r="B3348" s="678"/>
      <c r="C3348" s="141" t="s">
        <v>1536</v>
      </c>
      <c r="D3348" s="142" t="s">
        <v>1537</v>
      </c>
      <c r="E3348" s="12" t="s">
        <v>126</v>
      </c>
      <c r="F3348" s="12" t="s">
        <v>121</v>
      </c>
      <c r="G3348" s="14">
        <v>20666150</v>
      </c>
      <c r="H3348" s="14">
        <v>20666150</v>
      </c>
      <c r="I3348" s="14">
        <v>1</v>
      </c>
    </row>
    <row r="3349" spans="1:9" ht="30" x14ac:dyDescent="0.25">
      <c r="A3349" s="872"/>
      <c r="B3349" s="678"/>
      <c r="C3349" s="141" t="s">
        <v>1538</v>
      </c>
      <c r="D3349" s="142" t="s">
        <v>1539</v>
      </c>
      <c r="E3349" s="12" t="s">
        <v>126</v>
      </c>
      <c r="F3349" s="12" t="s">
        <v>121</v>
      </c>
      <c r="G3349" s="14">
        <v>22495080</v>
      </c>
      <c r="H3349" s="14">
        <v>22495080</v>
      </c>
      <c r="I3349" s="14">
        <v>1</v>
      </c>
    </row>
    <row r="3350" spans="1:9" ht="30" x14ac:dyDescent="0.25">
      <c r="A3350" s="872"/>
      <c r="B3350" s="678"/>
      <c r="C3350" s="141" t="s">
        <v>1540</v>
      </c>
      <c r="D3350" s="142" t="s">
        <v>1541</v>
      </c>
      <c r="E3350" s="12" t="s">
        <v>126</v>
      </c>
      <c r="F3350" s="12" t="s">
        <v>121</v>
      </c>
      <c r="G3350" s="14">
        <v>20336990</v>
      </c>
      <c r="H3350" s="14">
        <v>20336990</v>
      </c>
      <c r="I3350" s="14">
        <v>1</v>
      </c>
    </row>
    <row r="3351" spans="1:9" ht="30" x14ac:dyDescent="0.25">
      <c r="A3351" s="872"/>
      <c r="B3351" s="678"/>
      <c r="C3351" s="141" t="s">
        <v>1542</v>
      </c>
      <c r="D3351" s="142" t="s">
        <v>1543</v>
      </c>
      <c r="E3351" s="12" t="s">
        <v>126</v>
      </c>
      <c r="F3351" s="12" t="s">
        <v>121</v>
      </c>
      <c r="G3351" s="14">
        <v>16824170</v>
      </c>
      <c r="H3351" s="14">
        <v>16824170</v>
      </c>
      <c r="I3351" s="14">
        <v>1</v>
      </c>
    </row>
    <row r="3352" spans="1:9" ht="30" x14ac:dyDescent="0.25">
      <c r="A3352" s="872"/>
      <c r="B3352" s="678"/>
      <c r="C3352" s="141" t="s">
        <v>1544</v>
      </c>
      <c r="D3352" s="142" t="s">
        <v>1545</v>
      </c>
      <c r="E3352" s="12" t="s">
        <v>126</v>
      </c>
      <c r="F3352" s="12" t="s">
        <v>121</v>
      </c>
      <c r="G3352" s="14">
        <v>22260030</v>
      </c>
      <c r="H3352" s="14">
        <v>22260030</v>
      </c>
      <c r="I3352" s="14">
        <v>1</v>
      </c>
    </row>
    <row r="3353" spans="1:9" ht="45" x14ac:dyDescent="0.25">
      <c r="A3353" s="872"/>
      <c r="B3353" s="678"/>
      <c r="C3353" s="141" t="s">
        <v>1546</v>
      </c>
      <c r="D3353" s="142" t="s">
        <v>1547</v>
      </c>
      <c r="E3353" s="12" t="s">
        <v>126</v>
      </c>
      <c r="F3353" s="12" t="s">
        <v>121</v>
      </c>
      <c r="G3353" s="14">
        <v>16781230</v>
      </c>
      <c r="H3353" s="14">
        <v>16781230</v>
      </c>
      <c r="I3353" s="14">
        <v>1</v>
      </c>
    </row>
    <row r="3354" spans="1:9" ht="30" x14ac:dyDescent="0.25">
      <c r="A3354" s="872"/>
      <c r="B3354" s="678"/>
      <c r="C3354" s="141" t="s">
        <v>1548</v>
      </c>
      <c r="D3354" s="142" t="s">
        <v>1549</v>
      </c>
      <c r="E3354" s="12" t="s">
        <v>126</v>
      </c>
      <c r="F3354" s="12" t="s">
        <v>121</v>
      </c>
      <c r="G3354" s="14">
        <v>21923682</v>
      </c>
      <c r="H3354" s="14">
        <v>21923682</v>
      </c>
      <c r="I3354" s="14">
        <v>1</v>
      </c>
    </row>
    <row r="3355" spans="1:9" ht="30" x14ac:dyDescent="0.25">
      <c r="A3355" s="872"/>
      <c r="B3355" s="678"/>
      <c r="C3355" s="141" t="s">
        <v>1550</v>
      </c>
      <c r="D3355" s="142" t="s">
        <v>1551</v>
      </c>
      <c r="E3355" s="12" t="s">
        <v>126</v>
      </c>
      <c r="F3355" s="12" t="s">
        <v>121</v>
      </c>
      <c r="G3355" s="14">
        <v>30340870</v>
      </c>
      <c r="H3355" s="14">
        <v>30340870</v>
      </c>
      <c r="I3355" s="14">
        <v>1</v>
      </c>
    </row>
    <row r="3356" spans="1:9" ht="30" x14ac:dyDescent="0.25">
      <c r="A3356" s="872"/>
      <c r="B3356" s="678"/>
      <c r="C3356" s="141" t="s">
        <v>1552</v>
      </c>
      <c r="D3356" s="142" t="s">
        <v>1553</v>
      </c>
      <c r="E3356" s="12" t="s">
        <v>126</v>
      </c>
      <c r="F3356" s="12" t="s">
        <v>121</v>
      </c>
      <c r="G3356" s="14">
        <v>31158620</v>
      </c>
      <c r="H3356" s="14">
        <v>31158620</v>
      </c>
      <c r="I3356" s="14">
        <v>1</v>
      </c>
    </row>
    <row r="3357" spans="1:9" x14ac:dyDescent="0.25">
      <c r="A3357" s="872"/>
      <c r="B3357" s="650" t="s">
        <v>118</v>
      </c>
      <c r="C3357" s="650"/>
      <c r="D3357" s="650"/>
      <c r="E3357" s="650"/>
      <c r="F3357" s="650"/>
      <c r="G3357" s="650"/>
      <c r="H3357" s="72">
        <v>7387600</v>
      </c>
      <c r="I3357" s="72"/>
    </row>
    <row r="3358" spans="1:9" s="8" customFormat="1" ht="45" x14ac:dyDescent="0.25">
      <c r="A3358" s="872"/>
      <c r="B3358" s="711">
        <v>4251</v>
      </c>
      <c r="C3358" s="139">
        <v>71351540</v>
      </c>
      <c r="D3358" s="140" t="s">
        <v>1554</v>
      </c>
      <c r="E3358" s="15" t="s">
        <v>149</v>
      </c>
      <c r="F3358" s="15" t="s">
        <v>121</v>
      </c>
      <c r="G3358" s="16">
        <v>300000</v>
      </c>
      <c r="H3358" s="16">
        <v>300000</v>
      </c>
      <c r="I3358" s="16">
        <v>1</v>
      </c>
    </row>
    <row r="3359" spans="1:9" s="8" customFormat="1" ht="30" x14ac:dyDescent="0.25">
      <c r="A3359" s="872"/>
      <c r="B3359" s="711">
        <v>5113</v>
      </c>
      <c r="C3359" s="139">
        <v>71351540</v>
      </c>
      <c r="D3359" s="140" t="s">
        <v>1555</v>
      </c>
      <c r="E3359" s="15" t="s">
        <v>172</v>
      </c>
      <c r="F3359" s="15" t="s">
        <v>121</v>
      </c>
      <c r="G3359" s="16">
        <v>420200</v>
      </c>
      <c r="H3359" s="16">
        <v>420200</v>
      </c>
      <c r="I3359" s="16">
        <v>1</v>
      </c>
    </row>
    <row r="3360" spans="1:9" s="8" customFormat="1" ht="30" x14ac:dyDescent="0.25">
      <c r="A3360" s="872"/>
      <c r="B3360" s="711"/>
      <c r="C3360" s="139">
        <v>71351540</v>
      </c>
      <c r="D3360" s="140" t="s">
        <v>1556</v>
      </c>
      <c r="E3360" s="15" t="s">
        <v>172</v>
      </c>
      <c r="F3360" s="15" t="s">
        <v>121</v>
      </c>
      <c r="G3360" s="16">
        <v>236000</v>
      </c>
      <c r="H3360" s="16">
        <v>236000</v>
      </c>
      <c r="I3360" s="16">
        <v>1</v>
      </c>
    </row>
    <row r="3361" spans="1:9" s="8" customFormat="1" ht="30" x14ac:dyDescent="0.25">
      <c r="A3361" s="872"/>
      <c r="B3361" s="711"/>
      <c r="C3361" s="139">
        <v>71351540</v>
      </c>
      <c r="D3361" s="140" t="s">
        <v>1557</v>
      </c>
      <c r="E3361" s="15" t="s">
        <v>172</v>
      </c>
      <c r="F3361" s="15" t="s">
        <v>121</v>
      </c>
      <c r="G3361" s="16">
        <v>534100</v>
      </c>
      <c r="H3361" s="16">
        <v>534100</v>
      </c>
      <c r="I3361" s="16">
        <v>1</v>
      </c>
    </row>
    <row r="3362" spans="1:9" s="8" customFormat="1" ht="30" x14ac:dyDescent="0.25">
      <c r="A3362" s="872"/>
      <c r="B3362" s="711"/>
      <c r="C3362" s="139">
        <v>71351540</v>
      </c>
      <c r="D3362" s="140" t="s">
        <v>1558</v>
      </c>
      <c r="E3362" s="15" t="s">
        <v>172</v>
      </c>
      <c r="F3362" s="15" t="s">
        <v>121</v>
      </c>
      <c r="G3362" s="16">
        <v>220100</v>
      </c>
      <c r="H3362" s="16">
        <v>220100</v>
      </c>
      <c r="I3362" s="16">
        <v>1</v>
      </c>
    </row>
    <row r="3363" spans="1:9" s="8" customFormat="1" ht="30" x14ac:dyDescent="0.25">
      <c r="A3363" s="872"/>
      <c r="B3363" s="711"/>
      <c r="C3363" s="139">
        <v>71351540</v>
      </c>
      <c r="D3363" s="140" t="s">
        <v>1559</v>
      </c>
      <c r="E3363" s="15" t="s">
        <v>172</v>
      </c>
      <c r="F3363" s="15" t="s">
        <v>121</v>
      </c>
      <c r="G3363" s="16">
        <v>398300</v>
      </c>
      <c r="H3363" s="16">
        <v>398300</v>
      </c>
      <c r="I3363" s="16">
        <v>1</v>
      </c>
    </row>
    <row r="3364" spans="1:9" s="8" customFormat="1" ht="30" x14ac:dyDescent="0.25">
      <c r="A3364" s="872"/>
      <c r="B3364" s="711"/>
      <c r="C3364" s="139">
        <v>71351540</v>
      </c>
      <c r="D3364" s="140" t="s">
        <v>1560</v>
      </c>
      <c r="E3364" s="15" t="s">
        <v>172</v>
      </c>
      <c r="F3364" s="15" t="s">
        <v>121</v>
      </c>
      <c r="G3364" s="16">
        <v>426500</v>
      </c>
      <c r="H3364" s="16">
        <v>426500</v>
      </c>
      <c r="I3364" s="16">
        <v>1</v>
      </c>
    </row>
    <row r="3365" spans="1:9" s="8" customFormat="1" ht="30" x14ac:dyDescent="0.25">
      <c r="A3365" s="872"/>
      <c r="B3365" s="711"/>
      <c r="C3365" s="139">
        <v>71351540</v>
      </c>
      <c r="D3365" s="140" t="s">
        <v>1561</v>
      </c>
      <c r="E3365" s="15" t="s">
        <v>172</v>
      </c>
      <c r="F3365" s="15" t="s">
        <v>121</v>
      </c>
      <c r="G3365" s="16">
        <v>406200</v>
      </c>
      <c r="H3365" s="16">
        <v>406200</v>
      </c>
      <c r="I3365" s="16">
        <v>1</v>
      </c>
    </row>
    <row r="3366" spans="1:9" s="8" customFormat="1" ht="30" x14ac:dyDescent="0.25">
      <c r="A3366" s="872"/>
      <c r="B3366" s="711"/>
      <c r="C3366" s="139">
        <v>71351540</v>
      </c>
      <c r="D3366" s="140" t="s">
        <v>1562</v>
      </c>
      <c r="E3366" s="15" t="s">
        <v>172</v>
      </c>
      <c r="F3366" s="15" t="s">
        <v>121</v>
      </c>
      <c r="G3366" s="16">
        <v>335000</v>
      </c>
      <c r="H3366" s="16">
        <v>335000</v>
      </c>
      <c r="I3366" s="16">
        <v>1</v>
      </c>
    </row>
    <row r="3367" spans="1:9" s="8" customFormat="1" ht="30" x14ac:dyDescent="0.25">
      <c r="A3367" s="872"/>
      <c r="B3367" s="711"/>
      <c r="C3367" s="139">
        <v>71351540</v>
      </c>
      <c r="D3367" s="140" t="s">
        <v>1563</v>
      </c>
      <c r="E3367" s="15" t="s">
        <v>172</v>
      </c>
      <c r="F3367" s="15" t="s">
        <v>121</v>
      </c>
      <c r="G3367" s="16">
        <v>444600</v>
      </c>
      <c r="H3367" s="16">
        <v>444600</v>
      </c>
      <c r="I3367" s="16">
        <v>1</v>
      </c>
    </row>
    <row r="3368" spans="1:9" s="8" customFormat="1" ht="45" x14ac:dyDescent="0.25">
      <c r="A3368" s="872"/>
      <c r="B3368" s="711"/>
      <c r="C3368" s="139">
        <v>71351540</v>
      </c>
      <c r="D3368" s="140" t="s">
        <v>1564</v>
      </c>
      <c r="E3368" s="15" t="s">
        <v>172</v>
      </c>
      <c r="F3368" s="15" t="s">
        <v>121</v>
      </c>
      <c r="G3368" s="16">
        <v>335200</v>
      </c>
      <c r="H3368" s="16">
        <v>335200</v>
      </c>
      <c r="I3368" s="16">
        <v>1</v>
      </c>
    </row>
    <row r="3369" spans="1:9" s="8" customFormat="1" ht="30" x14ac:dyDescent="0.25">
      <c r="A3369" s="872"/>
      <c r="B3369" s="711"/>
      <c r="C3369" s="139">
        <v>71351540</v>
      </c>
      <c r="D3369" s="140" t="s">
        <v>1565</v>
      </c>
      <c r="E3369" s="15" t="s">
        <v>172</v>
      </c>
      <c r="F3369" s="15" t="s">
        <v>121</v>
      </c>
      <c r="G3369" s="16">
        <v>426400</v>
      </c>
      <c r="H3369" s="16">
        <v>426400</v>
      </c>
      <c r="I3369" s="16">
        <v>1</v>
      </c>
    </row>
    <row r="3370" spans="1:9" s="8" customFormat="1" ht="30" x14ac:dyDescent="0.25">
      <c r="A3370" s="872"/>
      <c r="B3370" s="711"/>
      <c r="C3370" s="139">
        <v>71351540</v>
      </c>
      <c r="D3370" s="140" t="s">
        <v>1566</v>
      </c>
      <c r="E3370" s="15" t="s">
        <v>172</v>
      </c>
      <c r="F3370" s="15" t="s">
        <v>121</v>
      </c>
      <c r="G3370" s="16">
        <v>606000</v>
      </c>
      <c r="H3370" s="16">
        <v>606000</v>
      </c>
      <c r="I3370" s="16">
        <v>1</v>
      </c>
    </row>
    <row r="3371" spans="1:9" s="8" customFormat="1" ht="30" x14ac:dyDescent="0.25">
      <c r="A3371" s="872"/>
      <c r="B3371" s="711"/>
      <c r="C3371" s="139">
        <v>71351540</v>
      </c>
      <c r="D3371" s="140" t="s">
        <v>1567</v>
      </c>
      <c r="E3371" s="15" t="s">
        <v>172</v>
      </c>
      <c r="F3371" s="15" t="s">
        <v>121</v>
      </c>
      <c r="G3371" s="16">
        <v>621300</v>
      </c>
      <c r="H3371" s="16">
        <v>621300</v>
      </c>
      <c r="I3371" s="16">
        <v>1</v>
      </c>
    </row>
    <row r="3372" spans="1:9" s="8" customFormat="1" ht="30" x14ac:dyDescent="0.25">
      <c r="A3372" s="872"/>
      <c r="B3372" s="711"/>
      <c r="C3372" s="139">
        <v>98111140</v>
      </c>
      <c r="D3372" s="140" t="s">
        <v>1568</v>
      </c>
      <c r="E3372" s="15" t="s">
        <v>120</v>
      </c>
      <c r="F3372" s="15" t="s">
        <v>121</v>
      </c>
      <c r="G3372" s="16">
        <v>68400</v>
      </c>
      <c r="H3372" s="16">
        <v>68400</v>
      </c>
      <c r="I3372" s="16">
        <v>1</v>
      </c>
    </row>
    <row r="3373" spans="1:9" s="8" customFormat="1" ht="30" x14ac:dyDescent="0.25">
      <c r="A3373" s="872"/>
      <c r="B3373" s="711"/>
      <c r="C3373" s="139">
        <v>98111140</v>
      </c>
      <c r="D3373" s="140" t="s">
        <v>1569</v>
      </c>
      <c r="E3373" s="15" t="s">
        <v>120</v>
      </c>
      <c r="F3373" s="15" t="s">
        <v>121</v>
      </c>
      <c r="G3373" s="16">
        <v>165900</v>
      </c>
      <c r="H3373" s="16">
        <v>165900</v>
      </c>
      <c r="I3373" s="16">
        <v>1</v>
      </c>
    </row>
    <row r="3374" spans="1:9" s="8" customFormat="1" ht="30" x14ac:dyDescent="0.25">
      <c r="A3374" s="872"/>
      <c r="B3374" s="711"/>
      <c r="C3374" s="139">
        <v>98111140</v>
      </c>
      <c r="D3374" s="140" t="s">
        <v>1570</v>
      </c>
      <c r="E3374" s="15" t="s">
        <v>120</v>
      </c>
      <c r="F3374" s="15" t="s">
        <v>121</v>
      </c>
      <c r="G3374" s="16">
        <v>130500</v>
      </c>
      <c r="H3374" s="16">
        <v>130500</v>
      </c>
      <c r="I3374" s="16">
        <v>1</v>
      </c>
    </row>
    <row r="3375" spans="1:9" s="8" customFormat="1" ht="30" x14ac:dyDescent="0.25">
      <c r="A3375" s="872"/>
      <c r="B3375" s="711"/>
      <c r="C3375" s="139">
        <v>98111140</v>
      </c>
      <c r="D3375" s="140" t="s">
        <v>1571</v>
      </c>
      <c r="E3375" s="15" t="s">
        <v>120</v>
      </c>
      <c r="F3375" s="15" t="s">
        <v>121</v>
      </c>
      <c r="G3375" s="16">
        <v>181800</v>
      </c>
      <c r="H3375" s="16">
        <v>181800</v>
      </c>
      <c r="I3375" s="16">
        <v>1</v>
      </c>
    </row>
    <row r="3376" spans="1:9" s="8" customFormat="1" ht="45" x14ac:dyDescent="0.25">
      <c r="A3376" s="872"/>
      <c r="B3376" s="711"/>
      <c r="C3376" s="139">
        <v>98111140</v>
      </c>
      <c r="D3376" s="140" t="s">
        <v>1572</v>
      </c>
      <c r="E3376" s="15" t="s">
        <v>120</v>
      </c>
      <c r="F3376" s="15" t="s">
        <v>121</v>
      </c>
      <c r="G3376" s="16">
        <v>131500</v>
      </c>
      <c r="H3376" s="16">
        <v>131500</v>
      </c>
      <c r="I3376" s="16">
        <v>1</v>
      </c>
    </row>
    <row r="3377" spans="1:9" s="8" customFormat="1" ht="30" x14ac:dyDescent="0.25">
      <c r="A3377" s="872"/>
      <c r="B3377" s="711"/>
      <c r="C3377" s="139">
        <v>98111140</v>
      </c>
      <c r="D3377" s="140" t="s">
        <v>1573</v>
      </c>
      <c r="E3377" s="15" t="s">
        <v>120</v>
      </c>
      <c r="F3377" s="15" t="s">
        <v>121</v>
      </c>
      <c r="G3377" s="16">
        <v>100500</v>
      </c>
      <c r="H3377" s="16">
        <v>100500</v>
      </c>
      <c r="I3377" s="16">
        <v>1</v>
      </c>
    </row>
    <row r="3378" spans="1:9" s="8" customFormat="1" ht="30" x14ac:dyDescent="0.25">
      <c r="A3378" s="872"/>
      <c r="B3378" s="711"/>
      <c r="C3378" s="139">
        <v>98111140</v>
      </c>
      <c r="D3378" s="140" t="s">
        <v>1574</v>
      </c>
      <c r="E3378" s="15" t="s">
        <v>120</v>
      </c>
      <c r="F3378" s="15" t="s">
        <v>121</v>
      </c>
      <c r="G3378" s="16">
        <v>71400</v>
      </c>
      <c r="H3378" s="16">
        <v>71400</v>
      </c>
      <c r="I3378" s="16">
        <v>1</v>
      </c>
    </row>
    <row r="3379" spans="1:9" s="8" customFormat="1" ht="30" x14ac:dyDescent="0.25">
      <c r="A3379" s="872"/>
      <c r="B3379" s="711"/>
      <c r="C3379" s="139">
        <v>98111140</v>
      </c>
      <c r="D3379" s="140" t="s">
        <v>1575</v>
      </c>
      <c r="E3379" s="15" t="s">
        <v>120</v>
      </c>
      <c r="F3379" s="15" t="s">
        <v>121</v>
      </c>
      <c r="G3379" s="16">
        <v>133400</v>
      </c>
      <c r="H3379" s="16">
        <v>133400</v>
      </c>
      <c r="I3379" s="16">
        <v>1</v>
      </c>
    </row>
    <row r="3380" spans="1:9" s="8" customFormat="1" ht="45" x14ac:dyDescent="0.25">
      <c r="A3380" s="872"/>
      <c r="B3380" s="711"/>
      <c r="C3380" s="139">
        <v>98111140</v>
      </c>
      <c r="D3380" s="140" t="s">
        <v>1576</v>
      </c>
      <c r="E3380" s="15" t="s">
        <v>120</v>
      </c>
      <c r="F3380" s="15" t="s">
        <v>121</v>
      </c>
      <c r="G3380" s="16">
        <v>100600</v>
      </c>
      <c r="H3380" s="16">
        <v>100600</v>
      </c>
      <c r="I3380" s="16">
        <v>1</v>
      </c>
    </row>
    <row r="3381" spans="1:9" s="8" customFormat="1" ht="30" x14ac:dyDescent="0.25">
      <c r="A3381" s="872"/>
      <c r="B3381" s="711"/>
      <c r="C3381" s="139">
        <v>98111140</v>
      </c>
      <c r="D3381" s="140" t="s">
        <v>1577</v>
      </c>
      <c r="E3381" s="15" t="s">
        <v>120</v>
      </c>
      <c r="F3381" s="15" t="s">
        <v>121</v>
      </c>
      <c r="G3381" s="16">
        <v>121900</v>
      </c>
      <c r="H3381" s="16">
        <v>121900</v>
      </c>
      <c r="I3381" s="16">
        <v>1</v>
      </c>
    </row>
    <row r="3382" spans="1:9" s="8" customFormat="1" ht="30" x14ac:dyDescent="0.25">
      <c r="A3382" s="872"/>
      <c r="B3382" s="711"/>
      <c r="C3382" s="139">
        <v>98111140</v>
      </c>
      <c r="D3382" s="140" t="s">
        <v>1578</v>
      </c>
      <c r="E3382" s="15" t="s">
        <v>120</v>
      </c>
      <c r="F3382" s="15" t="s">
        <v>121</v>
      </c>
      <c r="G3382" s="16">
        <v>164000</v>
      </c>
      <c r="H3382" s="16">
        <v>164000</v>
      </c>
      <c r="I3382" s="16">
        <v>1</v>
      </c>
    </row>
    <row r="3383" spans="1:9" s="8" customFormat="1" ht="30" x14ac:dyDescent="0.25">
      <c r="A3383" s="872"/>
      <c r="B3383" s="711"/>
      <c r="C3383" s="139">
        <v>98111140</v>
      </c>
      <c r="D3383" s="140" t="s">
        <v>1579</v>
      </c>
      <c r="E3383" s="15" t="s">
        <v>120</v>
      </c>
      <c r="F3383" s="15" t="s">
        <v>121</v>
      </c>
      <c r="G3383" s="16">
        <v>121400</v>
      </c>
      <c r="H3383" s="16">
        <v>121400</v>
      </c>
      <c r="I3383" s="16">
        <v>1</v>
      </c>
    </row>
    <row r="3384" spans="1:9" s="8" customFormat="1" ht="30" x14ac:dyDescent="0.25">
      <c r="A3384" s="872"/>
      <c r="B3384" s="711"/>
      <c r="C3384" s="141" t="s">
        <v>6564</v>
      </c>
      <c r="D3384" s="141" t="s">
        <v>532</v>
      </c>
      <c r="E3384" s="141" t="s">
        <v>120</v>
      </c>
      <c r="F3384" s="141" t="s">
        <v>121</v>
      </c>
      <c r="G3384" s="479">
        <v>121.9</v>
      </c>
      <c r="H3384" s="479">
        <v>121.9</v>
      </c>
      <c r="I3384" s="480">
        <v>1</v>
      </c>
    </row>
    <row r="3385" spans="1:9" s="8" customFormat="1" ht="30" x14ac:dyDescent="0.25">
      <c r="A3385" s="872"/>
      <c r="B3385" s="711"/>
      <c r="C3385" s="141" t="s">
        <v>6565</v>
      </c>
      <c r="D3385" s="141" t="s">
        <v>532</v>
      </c>
      <c r="E3385" s="141" t="s">
        <v>120</v>
      </c>
      <c r="F3385" s="141" t="s">
        <v>121</v>
      </c>
      <c r="G3385" s="479">
        <v>100.5</v>
      </c>
      <c r="H3385" s="479">
        <v>100.5</v>
      </c>
      <c r="I3385" s="480">
        <v>1</v>
      </c>
    </row>
    <row r="3386" spans="1:9" s="8" customFormat="1" ht="30" x14ac:dyDescent="0.25">
      <c r="A3386" s="872"/>
      <c r="B3386" s="711"/>
      <c r="C3386" s="141" t="s">
        <v>6566</v>
      </c>
      <c r="D3386" s="141" t="s">
        <v>532</v>
      </c>
      <c r="E3386" s="141" t="s">
        <v>120</v>
      </c>
      <c r="F3386" s="141" t="s">
        <v>121</v>
      </c>
      <c r="G3386" s="479">
        <v>70.8</v>
      </c>
      <c r="H3386" s="479">
        <v>70.8</v>
      </c>
      <c r="I3386" s="480">
        <v>1</v>
      </c>
    </row>
    <row r="3387" spans="1:9" s="8" customFormat="1" ht="30" x14ac:dyDescent="0.25">
      <c r="A3387" s="872"/>
      <c r="B3387" s="711"/>
      <c r="C3387" s="141" t="s">
        <v>6567</v>
      </c>
      <c r="D3387" s="141" t="s">
        <v>532</v>
      </c>
      <c r="E3387" s="141" t="s">
        <v>120</v>
      </c>
      <c r="F3387" s="141" t="s">
        <v>121</v>
      </c>
      <c r="G3387" s="479">
        <v>126.1</v>
      </c>
      <c r="H3387" s="479">
        <v>126.1</v>
      </c>
      <c r="I3387" s="480">
        <v>1</v>
      </c>
    </row>
    <row r="3388" spans="1:9" s="8" customFormat="1" ht="30" x14ac:dyDescent="0.25">
      <c r="A3388" s="872"/>
      <c r="B3388" s="711"/>
      <c r="C3388" s="141" t="s">
        <v>6568</v>
      </c>
      <c r="D3388" s="141" t="s">
        <v>532</v>
      </c>
      <c r="E3388" s="141" t="s">
        <v>120</v>
      </c>
      <c r="F3388" s="141" t="s">
        <v>121</v>
      </c>
      <c r="G3388" s="479">
        <v>186.4</v>
      </c>
      <c r="H3388" s="479">
        <v>186.4</v>
      </c>
      <c r="I3388" s="480">
        <v>1</v>
      </c>
    </row>
    <row r="3389" spans="1:9" s="8" customFormat="1" ht="30" x14ac:dyDescent="0.25">
      <c r="A3389" s="872"/>
      <c r="B3389" s="711"/>
      <c r="C3389" s="141" t="s">
        <v>6569</v>
      </c>
      <c r="D3389" s="141" t="s">
        <v>532</v>
      </c>
      <c r="E3389" s="141" t="s">
        <v>120</v>
      </c>
      <c r="F3389" s="141" t="s">
        <v>121</v>
      </c>
      <c r="G3389" s="479">
        <v>128</v>
      </c>
      <c r="H3389" s="479">
        <v>128</v>
      </c>
      <c r="I3389" s="480">
        <v>1</v>
      </c>
    </row>
    <row r="3390" spans="1:9" s="8" customFormat="1" ht="30" x14ac:dyDescent="0.25">
      <c r="A3390" s="872"/>
      <c r="B3390" s="711"/>
      <c r="C3390" s="141" t="s">
        <v>6570</v>
      </c>
      <c r="D3390" s="141" t="s">
        <v>532</v>
      </c>
      <c r="E3390" s="141" t="s">
        <v>120</v>
      </c>
      <c r="F3390" s="141" t="s">
        <v>121</v>
      </c>
      <c r="G3390" s="479">
        <v>127.9</v>
      </c>
      <c r="H3390" s="479">
        <v>127.9</v>
      </c>
      <c r="I3390" s="480">
        <v>1</v>
      </c>
    </row>
    <row r="3391" spans="1:9" s="8" customFormat="1" ht="30" x14ac:dyDescent="0.25">
      <c r="A3391" s="872"/>
      <c r="B3391" s="711"/>
      <c r="C3391" s="141" t="s">
        <v>6571</v>
      </c>
      <c r="D3391" s="141" t="s">
        <v>532</v>
      </c>
      <c r="E3391" s="141" t="s">
        <v>120</v>
      </c>
      <c r="F3391" s="141" t="s">
        <v>121</v>
      </c>
      <c r="G3391" s="479">
        <v>66.099999999999994</v>
      </c>
      <c r="H3391" s="479">
        <v>66.099999999999994</v>
      </c>
      <c r="I3391" s="480">
        <v>1</v>
      </c>
    </row>
    <row r="3392" spans="1:9" s="8" customFormat="1" ht="30" x14ac:dyDescent="0.25">
      <c r="A3392" s="872"/>
      <c r="B3392" s="711"/>
      <c r="C3392" s="141" t="s">
        <v>6572</v>
      </c>
      <c r="D3392" s="141" t="s">
        <v>532</v>
      </c>
      <c r="E3392" s="141" t="s">
        <v>120</v>
      </c>
      <c r="F3392" s="141" t="s">
        <v>121</v>
      </c>
      <c r="G3392" s="479">
        <v>181.8</v>
      </c>
      <c r="H3392" s="479">
        <v>181.8</v>
      </c>
      <c r="I3392" s="480">
        <v>1</v>
      </c>
    </row>
    <row r="3393" spans="1:9" s="8" customFormat="1" ht="30" x14ac:dyDescent="0.25">
      <c r="A3393" s="872"/>
      <c r="B3393" s="711"/>
      <c r="C3393" s="141" t="s">
        <v>6573</v>
      </c>
      <c r="D3393" s="141" t="s">
        <v>532</v>
      </c>
      <c r="E3393" s="141" t="s">
        <v>120</v>
      </c>
      <c r="F3393" s="141" t="s">
        <v>121</v>
      </c>
      <c r="G3393" s="479">
        <v>160.30000000000001</v>
      </c>
      <c r="H3393" s="479">
        <v>160.30000000000001</v>
      </c>
      <c r="I3393" s="480">
        <v>1</v>
      </c>
    </row>
    <row r="3394" spans="1:9" s="8" customFormat="1" ht="30" x14ac:dyDescent="0.25">
      <c r="A3394" s="872"/>
      <c r="B3394" s="711"/>
      <c r="C3394" s="141" t="s">
        <v>6574</v>
      </c>
      <c r="D3394" s="141" t="s">
        <v>532</v>
      </c>
      <c r="E3394" s="141" t="s">
        <v>120</v>
      </c>
      <c r="F3394" s="141" t="s">
        <v>121</v>
      </c>
      <c r="G3394" s="479">
        <v>100.6</v>
      </c>
      <c r="H3394" s="479">
        <v>100.6</v>
      </c>
      <c r="I3394" s="480">
        <v>1</v>
      </c>
    </row>
    <row r="3395" spans="1:9" s="8" customFormat="1" ht="30" x14ac:dyDescent="0.25">
      <c r="A3395" s="872"/>
      <c r="B3395" s="711"/>
      <c r="C3395" s="141" t="s">
        <v>6575</v>
      </c>
      <c r="D3395" s="141" t="s">
        <v>532</v>
      </c>
      <c r="E3395" s="141" t="s">
        <v>120</v>
      </c>
      <c r="F3395" s="141" t="s">
        <v>121</v>
      </c>
      <c r="G3395" s="479">
        <v>133.4</v>
      </c>
      <c r="H3395" s="479">
        <v>133.4</v>
      </c>
      <c r="I3395" s="480">
        <v>1</v>
      </c>
    </row>
    <row r="3396" spans="1:9" s="8" customFormat="1" ht="30" x14ac:dyDescent="0.25">
      <c r="A3396" s="872"/>
      <c r="B3396" s="711"/>
      <c r="C3396" s="141" t="s">
        <v>6576</v>
      </c>
      <c r="D3396" s="141" t="s">
        <v>532</v>
      </c>
      <c r="E3396" s="141" t="s">
        <v>120</v>
      </c>
      <c r="F3396" s="141" t="s">
        <v>121</v>
      </c>
      <c r="G3396" s="479">
        <v>119.5</v>
      </c>
      <c r="H3396" s="479">
        <v>119.5</v>
      </c>
      <c r="I3396" s="480">
        <v>1</v>
      </c>
    </row>
    <row r="3397" spans="1:9" s="8" customFormat="1" ht="30" x14ac:dyDescent="0.25">
      <c r="A3397" s="872"/>
      <c r="B3397" s="711"/>
      <c r="C3397" s="139">
        <v>98111140</v>
      </c>
      <c r="D3397" s="140" t="s">
        <v>1580</v>
      </c>
      <c r="E3397" s="15" t="s">
        <v>120</v>
      </c>
      <c r="F3397" s="15" t="s">
        <v>121</v>
      </c>
      <c r="G3397" s="16">
        <v>186400</v>
      </c>
      <c r="H3397" s="16">
        <v>186400</v>
      </c>
      <c r="I3397" s="16">
        <v>1</v>
      </c>
    </row>
    <row r="3398" spans="1:9" x14ac:dyDescent="0.25">
      <c r="A3398" s="872"/>
      <c r="B3398" s="649" t="s">
        <v>258</v>
      </c>
      <c r="C3398" s="649"/>
      <c r="D3398" s="649"/>
      <c r="E3398" s="649"/>
      <c r="F3398" s="649"/>
      <c r="G3398" s="649"/>
      <c r="H3398" s="2">
        <v>37215632.659999996</v>
      </c>
      <c r="I3398" s="2"/>
    </row>
    <row r="3399" spans="1:9" x14ac:dyDescent="0.25">
      <c r="A3399" s="872"/>
      <c r="B3399" s="650" t="s">
        <v>154</v>
      </c>
      <c r="C3399" s="650"/>
      <c r="D3399" s="650"/>
      <c r="E3399" s="650"/>
      <c r="F3399" s="650"/>
      <c r="G3399" s="650"/>
      <c r="H3399" s="72">
        <v>36485912.659999996</v>
      </c>
      <c r="I3399" s="72"/>
    </row>
    <row r="3400" spans="1:9" s="8" customFormat="1" ht="30" x14ac:dyDescent="0.25">
      <c r="A3400" s="872"/>
      <c r="B3400" s="678">
        <v>4251</v>
      </c>
      <c r="C3400" s="139">
        <v>45211113</v>
      </c>
      <c r="D3400" s="140" t="s">
        <v>260</v>
      </c>
      <c r="E3400" s="15" t="s">
        <v>126</v>
      </c>
      <c r="F3400" s="15" t="s">
        <v>121</v>
      </c>
      <c r="G3400" s="16">
        <v>12744770</v>
      </c>
      <c r="H3400" s="16">
        <v>12744770</v>
      </c>
      <c r="I3400" s="16">
        <v>1</v>
      </c>
    </row>
    <row r="3401" spans="1:9" x14ac:dyDescent="0.25">
      <c r="A3401" s="872"/>
      <c r="B3401" s="678"/>
      <c r="C3401" s="141" t="s">
        <v>1581</v>
      </c>
      <c r="D3401" s="142" t="s">
        <v>1582</v>
      </c>
      <c r="E3401" s="12" t="s">
        <v>149</v>
      </c>
      <c r="F3401" s="12" t="s">
        <v>121</v>
      </c>
      <c r="G3401" s="14">
        <v>5823500</v>
      </c>
      <c r="H3401" s="14">
        <v>5823500</v>
      </c>
      <c r="I3401" s="14">
        <v>1</v>
      </c>
    </row>
    <row r="3402" spans="1:9" x14ac:dyDescent="0.25">
      <c r="A3402" s="872"/>
      <c r="B3402" s="678"/>
      <c r="C3402" s="145" t="s">
        <v>1583</v>
      </c>
      <c r="D3402" s="142" t="s">
        <v>1584</v>
      </c>
      <c r="E3402" s="12" t="s">
        <v>149</v>
      </c>
      <c r="F3402" s="12" t="s">
        <v>121</v>
      </c>
      <c r="G3402" s="14">
        <v>17917642.66</v>
      </c>
      <c r="H3402" s="14">
        <v>17917642.66</v>
      </c>
      <c r="I3402" s="14">
        <v>1</v>
      </c>
    </row>
    <row r="3403" spans="1:9" x14ac:dyDescent="0.25">
      <c r="A3403" s="872"/>
      <c r="B3403" s="650" t="s">
        <v>118</v>
      </c>
      <c r="C3403" s="650"/>
      <c r="D3403" s="650"/>
      <c r="E3403" s="650"/>
      <c r="F3403" s="650"/>
      <c r="G3403" s="650"/>
      <c r="H3403" s="72">
        <v>729720</v>
      </c>
      <c r="I3403" s="72"/>
    </row>
    <row r="3404" spans="1:9" ht="30" x14ac:dyDescent="0.25">
      <c r="A3404" s="872"/>
      <c r="B3404" s="145">
        <v>4251</v>
      </c>
      <c r="C3404" s="141" t="s">
        <v>6913</v>
      </c>
      <c r="D3404" s="142" t="s">
        <v>5289</v>
      </c>
      <c r="E3404" s="141" t="s">
        <v>149</v>
      </c>
      <c r="F3404" s="141" t="s">
        <v>121</v>
      </c>
      <c r="G3404" s="141">
        <v>116500</v>
      </c>
      <c r="H3404" s="141">
        <v>116500</v>
      </c>
      <c r="I3404" s="141">
        <v>1</v>
      </c>
    </row>
    <row r="3405" spans="1:9" s="8" customFormat="1" ht="30" x14ac:dyDescent="0.25">
      <c r="A3405" s="872"/>
      <c r="B3405" s="711">
        <v>4251</v>
      </c>
      <c r="C3405" s="139">
        <v>71351540</v>
      </c>
      <c r="D3405" s="140" t="s">
        <v>1585</v>
      </c>
      <c r="E3405" s="15" t="s">
        <v>149</v>
      </c>
      <c r="F3405" s="15" t="s">
        <v>121</v>
      </c>
      <c r="G3405" s="16">
        <v>116468</v>
      </c>
      <c r="H3405" s="16">
        <v>116468</v>
      </c>
      <c r="I3405" s="16">
        <v>1</v>
      </c>
    </row>
    <row r="3406" spans="1:9" s="8" customFormat="1" ht="30" x14ac:dyDescent="0.25">
      <c r="A3406" s="872"/>
      <c r="B3406" s="711"/>
      <c r="C3406" s="139">
        <v>71351540</v>
      </c>
      <c r="D3406" s="140" t="s">
        <v>1586</v>
      </c>
      <c r="E3406" s="15" t="s">
        <v>149</v>
      </c>
      <c r="F3406" s="15" t="s">
        <v>121</v>
      </c>
      <c r="G3406" s="16">
        <v>358352</v>
      </c>
      <c r="H3406" s="16">
        <v>358352</v>
      </c>
      <c r="I3406" s="16">
        <v>1</v>
      </c>
    </row>
    <row r="3407" spans="1:9" s="8" customFormat="1" ht="30" x14ac:dyDescent="0.25">
      <c r="A3407" s="872"/>
      <c r="B3407" s="711"/>
      <c r="C3407" s="139">
        <v>71351540</v>
      </c>
      <c r="D3407" s="140" t="s">
        <v>1587</v>
      </c>
      <c r="E3407" s="15" t="s">
        <v>172</v>
      </c>
      <c r="F3407" s="15" t="s">
        <v>121</v>
      </c>
      <c r="G3407" s="16">
        <v>254900</v>
      </c>
      <c r="H3407" s="16">
        <v>254900</v>
      </c>
      <c r="I3407" s="16">
        <v>1</v>
      </c>
    </row>
    <row r="3408" spans="1:9" x14ac:dyDescent="0.25">
      <c r="A3408" s="872"/>
      <c r="B3408" s="649" t="s">
        <v>261</v>
      </c>
      <c r="C3408" s="649"/>
      <c r="D3408" s="649"/>
      <c r="E3408" s="649"/>
      <c r="F3408" s="649"/>
      <c r="G3408" s="649"/>
      <c r="H3408" s="2">
        <v>23155000</v>
      </c>
      <c r="I3408" s="2"/>
    </row>
    <row r="3409" spans="1:9" x14ac:dyDescent="0.25">
      <c r="A3409" s="872"/>
      <c r="B3409" s="650" t="s">
        <v>154</v>
      </c>
      <c r="C3409" s="650"/>
      <c r="D3409" s="650"/>
      <c r="E3409" s="650"/>
      <c r="F3409" s="650"/>
      <c r="G3409" s="650"/>
      <c r="H3409" s="72">
        <v>22691900</v>
      </c>
      <c r="I3409" s="72"/>
    </row>
    <row r="3410" spans="1:9" ht="30" x14ac:dyDescent="0.25">
      <c r="A3410" s="872"/>
      <c r="B3410" s="505">
        <v>4251</v>
      </c>
      <c r="C3410" s="145" t="s">
        <v>6322</v>
      </c>
      <c r="D3410" s="145" t="s">
        <v>5779</v>
      </c>
      <c r="E3410" s="145" t="s">
        <v>126</v>
      </c>
      <c r="F3410" s="145" t="s">
        <v>121</v>
      </c>
      <c r="G3410" s="145">
        <v>30616080</v>
      </c>
      <c r="H3410" s="145">
        <v>30616080</v>
      </c>
      <c r="I3410" s="145">
        <v>1</v>
      </c>
    </row>
    <row r="3411" spans="1:9" s="8" customFormat="1" ht="30" x14ac:dyDescent="0.25">
      <c r="A3411" s="872"/>
      <c r="B3411" s="506">
        <v>5113</v>
      </c>
      <c r="C3411" s="145" t="s">
        <v>6647</v>
      </c>
      <c r="D3411" s="145" t="s">
        <v>5779</v>
      </c>
      <c r="E3411" s="145" t="s">
        <v>126</v>
      </c>
      <c r="F3411" s="145" t="s">
        <v>121</v>
      </c>
      <c r="G3411" s="145">
        <v>22443590</v>
      </c>
      <c r="H3411" s="145">
        <v>22443590</v>
      </c>
      <c r="I3411" s="16">
        <v>1</v>
      </c>
    </row>
    <row r="3412" spans="1:9" x14ac:dyDescent="0.25">
      <c r="A3412" s="872"/>
      <c r="B3412" s="650" t="s">
        <v>118</v>
      </c>
      <c r="C3412" s="650"/>
      <c r="D3412" s="650"/>
      <c r="E3412" s="650"/>
      <c r="F3412" s="650"/>
      <c r="G3412" s="650"/>
      <c r="H3412" s="72"/>
      <c r="I3412" s="72"/>
    </row>
    <row r="3413" spans="1:9" ht="30" x14ac:dyDescent="0.25">
      <c r="A3413" s="872"/>
      <c r="B3413" s="498">
        <v>5113</v>
      </c>
      <c r="C3413" s="145" t="s">
        <v>6648</v>
      </c>
      <c r="D3413" s="145" t="s">
        <v>532</v>
      </c>
      <c r="E3413" s="145" t="s">
        <v>120</v>
      </c>
      <c r="F3413" s="145" t="s">
        <v>121</v>
      </c>
      <c r="G3413" s="145">
        <v>134700</v>
      </c>
      <c r="H3413" s="145">
        <v>134700</v>
      </c>
      <c r="I3413" s="499">
        <v>1</v>
      </c>
    </row>
    <row r="3414" spans="1:9" s="8" customFormat="1" ht="45" x14ac:dyDescent="0.25">
      <c r="A3414" s="872"/>
      <c r="B3414" s="711">
        <v>4251</v>
      </c>
      <c r="C3414" s="139">
        <v>71351540</v>
      </c>
      <c r="D3414" s="140" t="s">
        <v>264</v>
      </c>
      <c r="E3414" s="15" t="s">
        <v>126</v>
      </c>
      <c r="F3414" s="15" t="s">
        <v>121</v>
      </c>
      <c r="G3414" s="16">
        <v>463100</v>
      </c>
      <c r="H3414" s="16">
        <v>463100</v>
      </c>
      <c r="I3414" s="16">
        <v>1</v>
      </c>
    </row>
    <row r="3415" spans="1:9" x14ac:dyDescent="0.25">
      <c r="A3415" s="872"/>
      <c r="B3415" s="649" t="s">
        <v>267</v>
      </c>
      <c r="C3415" s="649"/>
      <c r="D3415" s="649"/>
      <c r="E3415" s="649"/>
      <c r="F3415" s="649"/>
      <c r="G3415" s="649"/>
      <c r="H3415" s="2">
        <v>5790000</v>
      </c>
      <c r="I3415" s="2"/>
    </row>
    <row r="3416" spans="1:9" x14ac:dyDescent="0.25">
      <c r="A3416" s="872"/>
      <c r="B3416" s="650" t="s">
        <v>118</v>
      </c>
      <c r="C3416" s="650"/>
      <c r="D3416" s="650"/>
      <c r="E3416" s="650"/>
      <c r="F3416" s="650"/>
      <c r="G3416" s="650"/>
      <c r="H3416" s="72">
        <v>5790000</v>
      </c>
      <c r="I3416" s="72"/>
    </row>
    <row r="3417" spans="1:9" ht="60" x14ac:dyDescent="0.25">
      <c r="A3417" s="872"/>
      <c r="B3417" s="678">
        <v>4239</v>
      </c>
      <c r="C3417" s="145" t="s">
        <v>1588</v>
      </c>
      <c r="D3417" s="142" t="s">
        <v>1589</v>
      </c>
      <c r="E3417" s="12" t="s">
        <v>14</v>
      </c>
      <c r="F3417" s="12" t="s">
        <v>121</v>
      </c>
      <c r="G3417" s="14">
        <v>1101200</v>
      </c>
      <c r="H3417" s="14">
        <v>1101200</v>
      </c>
      <c r="I3417" s="14">
        <v>1</v>
      </c>
    </row>
    <row r="3418" spans="1:9" ht="60" x14ac:dyDescent="0.25">
      <c r="A3418" s="872"/>
      <c r="B3418" s="678"/>
      <c r="C3418" s="145" t="s">
        <v>1590</v>
      </c>
      <c r="D3418" s="142" t="s">
        <v>1591</v>
      </c>
      <c r="E3418" s="12" t="s">
        <v>14</v>
      </c>
      <c r="F3418" s="12" t="s">
        <v>121</v>
      </c>
      <c r="G3418" s="14">
        <v>200000</v>
      </c>
      <c r="H3418" s="14">
        <v>200000</v>
      </c>
      <c r="I3418" s="14">
        <v>1</v>
      </c>
    </row>
    <row r="3419" spans="1:9" ht="45" x14ac:dyDescent="0.25">
      <c r="A3419" s="872"/>
      <c r="B3419" s="678"/>
      <c r="C3419" s="145" t="s">
        <v>1592</v>
      </c>
      <c r="D3419" s="142" t="s">
        <v>1593</v>
      </c>
      <c r="E3419" s="12" t="s">
        <v>14</v>
      </c>
      <c r="F3419" s="12" t="s">
        <v>121</v>
      </c>
      <c r="G3419" s="14">
        <v>1824000</v>
      </c>
      <c r="H3419" s="14">
        <v>1824000</v>
      </c>
      <c r="I3419" s="14">
        <v>1</v>
      </c>
    </row>
    <row r="3420" spans="1:9" ht="45" x14ac:dyDescent="0.25">
      <c r="A3420" s="872"/>
      <c r="B3420" s="678"/>
      <c r="C3420" s="145" t="s">
        <v>1594</v>
      </c>
      <c r="D3420" s="142" t="s">
        <v>1595</v>
      </c>
      <c r="E3420" s="12" t="s">
        <v>14</v>
      </c>
      <c r="F3420" s="12" t="s">
        <v>121</v>
      </c>
      <c r="G3420" s="14">
        <v>304800</v>
      </c>
      <c r="H3420" s="14">
        <v>304800</v>
      </c>
      <c r="I3420" s="14">
        <v>1</v>
      </c>
    </row>
    <row r="3421" spans="1:9" s="8" customFormat="1" ht="45" x14ac:dyDescent="0.25">
      <c r="A3421" s="872"/>
      <c r="B3421" s="678"/>
      <c r="C3421" s="145" t="s">
        <v>5788</v>
      </c>
      <c r="D3421" s="145" t="s">
        <v>1596</v>
      </c>
      <c r="E3421" s="145" t="s">
        <v>14</v>
      </c>
      <c r="F3421" s="145" t="s">
        <v>121</v>
      </c>
      <c r="G3421" s="145">
        <v>215000</v>
      </c>
      <c r="H3421" s="145">
        <v>215000</v>
      </c>
      <c r="I3421" s="145">
        <v>1</v>
      </c>
    </row>
    <row r="3422" spans="1:9" s="8" customFormat="1" ht="45" x14ac:dyDescent="0.25">
      <c r="A3422" s="872"/>
      <c r="B3422" s="678"/>
      <c r="C3422" s="145" t="s">
        <v>5789</v>
      </c>
      <c r="D3422" s="145" t="s">
        <v>1597</v>
      </c>
      <c r="E3422" s="145" t="s">
        <v>14</v>
      </c>
      <c r="F3422" s="145" t="s">
        <v>121</v>
      </c>
      <c r="G3422" s="145">
        <v>262600</v>
      </c>
      <c r="H3422" s="145">
        <v>262600</v>
      </c>
      <c r="I3422" s="145">
        <v>1</v>
      </c>
    </row>
    <row r="3423" spans="1:9" ht="45" x14ac:dyDescent="0.25">
      <c r="A3423" s="872"/>
      <c r="B3423" s="678"/>
      <c r="C3423" s="145" t="s">
        <v>1598</v>
      </c>
      <c r="D3423" s="145" t="s">
        <v>595</v>
      </c>
      <c r="E3423" s="145" t="s">
        <v>14</v>
      </c>
      <c r="F3423" s="145" t="s">
        <v>121</v>
      </c>
      <c r="G3423" s="145">
        <v>378000</v>
      </c>
      <c r="H3423" s="145">
        <v>378000</v>
      </c>
      <c r="I3423" s="145">
        <v>1</v>
      </c>
    </row>
    <row r="3424" spans="1:9" s="8" customFormat="1" ht="45" x14ac:dyDescent="0.25">
      <c r="A3424" s="872"/>
      <c r="B3424" s="678"/>
      <c r="C3424" s="145" t="s">
        <v>5790</v>
      </c>
      <c r="D3424" s="145" t="s">
        <v>1599</v>
      </c>
      <c r="E3424" s="145" t="s">
        <v>14</v>
      </c>
      <c r="F3424" s="145" t="s">
        <v>121</v>
      </c>
      <c r="G3424" s="145">
        <v>1026000</v>
      </c>
      <c r="H3424" s="145">
        <v>1026000</v>
      </c>
      <c r="I3424" s="145">
        <v>1</v>
      </c>
    </row>
    <row r="3425" spans="1:9" ht="45" x14ac:dyDescent="0.25">
      <c r="A3425" s="872"/>
      <c r="B3425" s="678"/>
      <c r="C3425" s="145" t="s">
        <v>1600</v>
      </c>
      <c r="D3425" s="142" t="s">
        <v>1601</v>
      </c>
      <c r="E3425" s="12" t="s">
        <v>14</v>
      </c>
      <c r="F3425" s="12" t="s">
        <v>121</v>
      </c>
      <c r="G3425" s="14">
        <v>478400</v>
      </c>
      <c r="H3425" s="14">
        <v>478400</v>
      </c>
      <c r="I3425" s="14">
        <v>1</v>
      </c>
    </row>
    <row r="3426" spans="1:9" x14ac:dyDescent="0.25">
      <c r="A3426" s="872"/>
      <c r="B3426" s="649" t="s">
        <v>896</v>
      </c>
      <c r="C3426" s="649"/>
      <c r="D3426" s="649"/>
      <c r="E3426" s="649"/>
      <c r="F3426" s="649"/>
      <c r="G3426" s="649"/>
      <c r="H3426" s="2">
        <v>61438340</v>
      </c>
      <c r="I3426" s="2"/>
    </row>
    <row r="3427" spans="1:9" x14ac:dyDescent="0.25">
      <c r="A3427" s="872"/>
      <c r="B3427" s="650" t="s">
        <v>154</v>
      </c>
      <c r="C3427" s="650"/>
      <c r="D3427" s="650"/>
      <c r="E3427" s="650"/>
      <c r="F3427" s="650"/>
      <c r="G3427" s="650"/>
      <c r="H3427" s="72">
        <v>60294670</v>
      </c>
      <c r="I3427" s="72"/>
    </row>
    <row r="3428" spans="1:9" ht="45" x14ac:dyDescent="0.25">
      <c r="A3428" s="872"/>
      <c r="B3428" s="678">
        <v>5112</v>
      </c>
      <c r="C3428" s="145" t="s">
        <v>1602</v>
      </c>
      <c r="D3428" s="142" t="s">
        <v>1603</v>
      </c>
      <c r="E3428" s="12" t="s">
        <v>149</v>
      </c>
      <c r="F3428" s="12" t="s">
        <v>121</v>
      </c>
      <c r="G3428" s="14">
        <v>47378140</v>
      </c>
      <c r="H3428" s="14">
        <v>47378140</v>
      </c>
      <c r="I3428" s="14">
        <v>1</v>
      </c>
    </row>
    <row r="3429" spans="1:9" ht="45" x14ac:dyDescent="0.25">
      <c r="A3429" s="872"/>
      <c r="B3429" s="678"/>
      <c r="C3429" s="145" t="s">
        <v>1604</v>
      </c>
      <c r="D3429" s="142" t="s">
        <v>1605</v>
      </c>
      <c r="E3429" s="12" t="s">
        <v>149</v>
      </c>
      <c r="F3429" s="12" t="s">
        <v>121</v>
      </c>
      <c r="G3429" s="14">
        <v>12916530</v>
      </c>
      <c r="H3429" s="14">
        <v>12916530</v>
      </c>
      <c r="I3429" s="14">
        <v>1</v>
      </c>
    </row>
    <row r="3430" spans="1:9" x14ac:dyDescent="0.25">
      <c r="A3430" s="872"/>
      <c r="B3430" s="650" t="s">
        <v>118</v>
      </c>
      <c r="C3430" s="650"/>
      <c r="D3430" s="650"/>
      <c r="E3430" s="650"/>
      <c r="F3430" s="650"/>
      <c r="G3430" s="650"/>
      <c r="H3430" s="72">
        <v>1143670</v>
      </c>
      <c r="I3430" s="72"/>
    </row>
    <row r="3431" spans="1:9" s="8" customFormat="1" ht="45" x14ac:dyDescent="0.25">
      <c r="A3431" s="872"/>
      <c r="B3431" s="711">
        <v>5112</v>
      </c>
      <c r="C3431" s="139">
        <v>71351540</v>
      </c>
      <c r="D3431" s="140" t="s">
        <v>1606</v>
      </c>
      <c r="E3431" s="15" t="s">
        <v>149</v>
      </c>
      <c r="F3431" s="15" t="s">
        <v>121</v>
      </c>
      <c r="G3431" s="16">
        <v>885340</v>
      </c>
      <c r="H3431" s="16">
        <v>885340</v>
      </c>
      <c r="I3431" s="16">
        <v>1</v>
      </c>
    </row>
    <row r="3432" spans="1:9" s="8" customFormat="1" ht="45" x14ac:dyDescent="0.25">
      <c r="A3432" s="872"/>
      <c r="B3432" s="711"/>
      <c r="C3432" s="139">
        <v>71351540</v>
      </c>
      <c r="D3432" s="140" t="s">
        <v>1607</v>
      </c>
      <c r="E3432" s="15" t="s">
        <v>149</v>
      </c>
      <c r="F3432" s="15" t="s">
        <v>121</v>
      </c>
      <c r="G3432" s="16">
        <v>258330</v>
      </c>
      <c r="H3432" s="16">
        <v>258330</v>
      </c>
      <c r="I3432" s="16">
        <v>1</v>
      </c>
    </row>
    <row r="3433" spans="1:9" s="8" customFormat="1" ht="15" customHeight="1" x14ac:dyDescent="0.25">
      <c r="A3433" s="872"/>
      <c r="B3433" s="789" t="s">
        <v>5325</v>
      </c>
      <c r="C3433" s="790"/>
      <c r="D3433" s="790"/>
      <c r="E3433" s="790"/>
      <c r="F3433" s="790"/>
      <c r="G3433" s="790"/>
      <c r="H3433" s="790"/>
      <c r="I3433" s="791"/>
    </row>
    <row r="3434" spans="1:9" s="8" customFormat="1" ht="30" x14ac:dyDescent="0.25">
      <c r="A3434" s="872"/>
      <c r="B3434" s="889" t="s">
        <v>5324</v>
      </c>
      <c r="C3434" s="145" t="s">
        <v>5326</v>
      </c>
      <c r="D3434" s="146" t="s">
        <v>532</v>
      </c>
      <c r="E3434" s="28" t="s">
        <v>120</v>
      </c>
      <c r="F3434" s="28" t="s">
        <v>121</v>
      </c>
      <c r="G3434" s="28">
        <v>77.5</v>
      </c>
      <c r="H3434" s="28">
        <v>77.5</v>
      </c>
      <c r="I3434" s="28">
        <v>1</v>
      </c>
    </row>
    <row r="3435" spans="1:9" s="8" customFormat="1" ht="30" x14ac:dyDescent="0.25">
      <c r="A3435" s="872"/>
      <c r="B3435" s="890"/>
      <c r="C3435" s="145" t="s">
        <v>5327</v>
      </c>
      <c r="D3435" s="146" t="s">
        <v>532</v>
      </c>
      <c r="E3435" s="28" t="s">
        <v>120</v>
      </c>
      <c r="F3435" s="28" t="s">
        <v>121</v>
      </c>
      <c r="G3435" s="28">
        <v>265.60000000000002</v>
      </c>
      <c r="H3435" s="28">
        <v>265.60000000000002</v>
      </c>
      <c r="I3435" s="28">
        <v>1</v>
      </c>
    </row>
    <row r="3436" spans="1:9" x14ac:dyDescent="0.25">
      <c r="A3436" s="872"/>
      <c r="B3436" s="649" t="s">
        <v>274</v>
      </c>
      <c r="C3436" s="649"/>
      <c r="D3436" s="649"/>
      <c r="E3436" s="649"/>
      <c r="F3436" s="649"/>
      <c r="G3436" s="649"/>
      <c r="H3436" s="2">
        <v>43490000</v>
      </c>
      <c r="I3436" s="2"/>
    </row>
    <row r="3437" spans="1:9" x14ac:dyDescent="0.25">
      <c r="A3437" s="872"/>
      <c r="B3437" s="650" t="s">
        <v>11</v>
      </c>
      <c r="C3437" s="650"/>
      <c r="D3437" s="650"/>
      <c r="E3437" s="650"/>
      <c r="F3437" s="650"/>
      <c r="G3437" s="650"/>
      <c r="H3437" s="72">
        <v>5500000</v>
      </c>
      <c r="I3437" s="72"/>
    </row>
    <row r="3438" spans="1:9" s="8" customFormat="1" ht="60" x14ac:dyDescent="0.25">
      <c r="A3438" s="872"/>
      <c r="B3438" s="711">
        <v>4267</v>
      </c>
      <c r="C3438" s="139">
        <v>15897200</v>
      </c>
      <c r="D3438" s="140" t="s">
        <v>1608</v>
      </c>
      <c r="E3438" s="15" t="s">
        <v>126</v>
      </c>
      <c r="F3438" s="15" t="s">
        <v>15</v>
      </c>
      <c r="G3438" s="16">
        <v>1100</v>
      </c>
      <c r="H3438" s="16">
        <v>5500000</v>
      </c>
      <c r="I3438" s="16">
        <v>5000</v>
      </c>
    </row>
    <row r="3439" spans="1:9" x14ac:dyDescent="0.25">
      <c r="A3439" s="872"/>
      <c r="B3439" s="650" t="s">
        <v>118</v>
      </c>
      <c r="C3439" s="650"/>
      <c r="D3439" s="650"/>
      <c r="E3439" s="650"/>
      <c r="F3439" s="650"/>
      <c r="G3439" s="650"/>
      <c r="H3439" s="72">
        <v>37990000</v>
      </c>
      <c r="I3439" s="72"/>
    </row>
    <row r="3440" spans="1:9" ht="45" x14ac:dyDescent="0.25">
      <c r="A3440" s="872"/>
      <c r="B3440" s="678">
        <v>4239</v>
      </c>
      <c r="C3440" s="145" t="s">
        <v>1609</v>
      </c>
      <c r="D3440" s="142" t="s">
        <v>611</v>
      </c>
      <c r="E3440" s="12" t="s">
        <v>14</v>
      </c>
      <c r="F3440" s="12" t="s">
        <v>121</v>
      </c>
      <c r="G3440" s="14">
        <v>1000000</v>
      </c>
      <c r="H3440" s="14">
        <v>1000000</v>
      </c>
      <c r="I3440" s="14">
        <v>1</v>
      </c>
    </row>
    <row r="3441" spans="1:9" ht="60" x14ac:dyDescent="0.25">
      <c r="A3441" s="872"/>
      <c r="B3441" s="678"/>
      <c r="C3441" s="145" t="s">
        <v>1610</v>
      </c>
      <c r="D3441" s="142" t="s">
        <v>1611</v>
      </c>
      <c r="E3441" s="12" t="s">
        <v>14</v>
      </c>
      <c r="F3441" s="12" t="s">
        <v>121</v>
      </c>
      <c r="G3441" s="14">
        <v>2000000</v>
      </c>
      <c r="H3441" s="14">
        <v>2000000</v>
      </c>
      <c r="I3441" s="14">
        <v>1</v>
      </c>
    </row>
    <row r="3442" spans="1:9" ht="45" x14ac:dyDescent="0.25">
      <c r="A3442" s="872"/>
      <c r="B3442" s="678"/>
      <c r="C3442" s="145" t="s">
        <v>1612</v>
      </c>
      <c r="D3442" s="142" t="s">
        <v>1613</v>
      </c>
      <c r="E3442" s="12" t="s">
        <v>14</v>
      </c>
      <c r="F3442" s="12" t="s">
        <v>121</v>
      </c>
      <c r="G3442" s="14">
        <v>400000</v>
      </c>
      <c r="H3442" s="14">
        <v>400000</v>
      </c>
      <c r="I3442" s="14">
        <v>1</v>
      </c>
    </row>
    <row r="3443" spans="1:9" ht="45" x14ac:dyDescent="0.25">
      <c r="A3443" s="872"/>
      <c r="B3443" s="678"/>
      <c r="C3443" s="145" t="s">
        <v>1614</v>
      </c>
      <c r="D3443" s="142" t="s">
        <v>613</v>
      </c>
      <c r="E3443" s="12" t="s">
        <v>14</v>
      </c>
      <c r="F3443" s="12" t="s">
        <v>121</v>
      </c>
      <c r="G3443" s="14">
        <v>300000</v>
      </c>
      <c r="H3443" s="14">
        <v>300000</v>
      </c>
      <c r="I3443" s="14">
        <v>1</v>
      </c>
    </row>
    <row r="3444" spans="1:9" ht="45" x14ac:dyDescent="0.25">
      <c r="A3444" s="872"/>
      <c r="B3444" s="678"/>
      <c r="C3444" s="145" t="s">
        <v>1615</v>
      </c>
      <c r="D3444" s="142" t="s">
        <v>1616</v>
      </c>
      <c r="E3444" s="12" t="s">
        <v>14</v>
      </c>
      <c r="F3444" s="12" t="s">
        <v>121</v>
      </c>
      <c r="G3444" s="14">
        <v>400000</v>
      </c>
      <c r="H3444" s="14">
        <v>400000</v>
      </c>
      <c r="I3444" s="14">
        <v>1</v>
      </c>
    </row>
    <row r="3445" spans="1:9" ht="45" x14ac:dyDescent="0.25">
      <c r="A3445" s="872"/>
      <c r="B3445" s="678"/>
      <c r="C3445" s="145" t="s">
        <v>1617</v>
      </c>
      <c r="D3445" s="142" t="s">
        <v>1618</v>
      </c>
      <c r="E3445" s="12" t="s">
        <v>14</v>
      </c>
      <c r="F3445" s="12" t="s">
        <v>121</v>
      </c>
      <c r="G3445" s="14">
        <v>350000</v>
      </c>
      <c r="H3445" s="14">
        <v>350000</v>
      </c>
      <c r="I3445" s="14">
        <v>1</v>
      </c>
    </row>
    <row r="3446" spans="1:9" ht="45" x14ac:dyDescent="0.25">
      <c r="A3446" s="872"/>
      <c r="B3446" s="678"/>
      <c r="C3446" s="145" t="s">
        <v>1619</v>
      </c>
      <c r="D3446" s="142" t="s">
        <v>1620</v>
      </c>
      <c r="E3446" s="12" t="s">
        <v>14</v>
      </c>
      <c r="F3446" s="12" t="s">
        <v>121</v>
      </c>
      <c r="G3446" s="14">
        <v>1500000</v>
      </c>
      <c r="H3446" s="14">
        <v>1500000</v>
      </c>
      <c r="I3446" s="14">
        <v>1</v>
      </c>
    </row>
    <row r="3447" spans="1:9" ht="45" x14ac:dyDescent="0.25">
      <c r="A3447" s="872"/>
      <c r="B3447" s="678"/>
      <c r="C3447" s="145" t="s">
        <v>1621</v>
      </c>
      <c r="D3447" s="142" t="s">
        <v>1622</v>
      </c>
      <c r="E3447" s="12" t="s">
        <v>14</v>
      </c>
      <c r="F3447" s="12" t="s">
        <v>121</v>
      </c>
      <c r="G3447" s="14">
        <v>450000</v>
      </c>
      <c r="H3447" s="14">
        <v>450000</v>
      </c>
      <c r="I3447" s="14">
        <v>1</v>
      </c>
    </row>
    <row r="3448" spans="1:9" ht="45" x14ac:dyDescent="0.25">
      <c r="A3448" s="872"/>
      <c r="B3448" s="678"/>
      <c r="C3448" s="145" t="s">
        <v>1623</v>
      </c>
      <c r="D3448" s="142" t="s">
        <v>1624</v>
      </c>
      <c r="E3448" s="12" t="s">
        <v>14</v>
      </c>
      <c r="F3448" s="12" t="s">
        <v>121</v>
      </c>
      <c r="G3448" s="14">
        <v>450000</v>
      </c>
      <c r="H3448" s="14">
        <v>450000</v>
      </c>
      <c r="I3448" s="14">
        <v>1</v>
      </c>
    </row>
    <row r="3449" spans="1:9" ht="45" x14ac:dyDescent="0.25">
      <c r="A3449" s="872"/>
      <c r="B3449" s="678"/>
      <c r="C3449" s="145" t="s">
        <v>1625</v>
      </c>
      <c r="D3449" s="142" t="s">
        <v>617</v>
      </c>
      <c r="E3449" s="12" t="s">
        <v>14</v>
      </c>
      <c r="F3449" s="12" t="s">
        <v>121</v>
      </c>
      <c r="G3449" s="14">
        <v>400000</v>
      </c>
      <c r="H3449" s="14">
        <v>400000</v>
      </c>
      <c r="I3449" s="14">
        <v>1</v>
      </c>
    </row>
    <row r="3450" spans="1:9" ht="45" x14ac:dyDescent="0.25">
      <c r="A3450" s="872"/>
      <c r="B3450" s="678"/>
      <c r="C3450" s="145" t="s">
        <v>1626</v>
      </c>
      <c r="D3450" s="142" t="s">
        <v>1627</v>
      </c>
      <c r="E3450" s="12" t="s">
        <v>14</v>
      </c>
      <c r="F3450" s="12" t="s">
        <v>121</v>
      </c>
      <c r="G3450" s="14">
        <v>1000000</v>
      </c>
      <c r="H3450" s="14">
        <v>1000000</v>
      </c>
      <c r="I3450" s="14">
        <v>1</v>
      </c>
    </row>
    <row r="3451" spans="1:9" ht="45" x14ac:dyDescent="0.25">
      <c r="A3451" s="872"/>
      <c r="B3451" s="678"/>
      <c r="C3451" s="145" t="s">
        <v>1628</v>
      </c>
      <c r="D3451" s="142" t="s">
        <v>1629</v>
      </c>
      <c r="E3451" s="12" t="s">
        <v>14</v>
      </c>
      <c r="F3451" s="12" t="s">
        <v>121</v>
      </c>
      <c r="G3451" s="14">
        <v>1500000</v>
      </c>
      <c r="H3451" s="14">
        <v>1500000</v>
      </c>
      <c r="I3451" s="14">
        <v>1</v>
      </c>
    </row>
    <row r="3452" spans="1:9" ht="45" x14ac:dyDescent="0.25">
      <c r="A3452" s="872"/>
      <c r="B3452" s="678"/>
      <c r="C3452" s="145" t="s">
        <v>1630</v>
      </c>
      <c r="D3452" s="142" t="s">
        <v>1631</v>
      </c>
      <c r="E3452" s="12" t="s">
        <v>14</v>
      </c>
      <c r="F3452" s="12" t="s">
        <v>121</v>
      </c>
      <c r="G3452" s="14">
        <v>300000</v>
      </c>
      <c r="H3452" s="14">
        <v>300000</v>
      </c>
      <c r="I3452" s="14">
        <v>1</v>
      </c>
    </row>
    <row r="3453" spans="1:9" ht="45" x14ac:dyDescent="0.25">
      <c r="A3453" s="872"/>
      <c r="B3453" s="678"/>
      <c r="C3453" s="145" t="s">
        <v>1632</v>
      </c>
      <c r="D3453" s="142" t="s">
        <v>1633</v>
      </c>
      <c r="E3453" s="12" t="s">
        <v>14</v>
      </c>
      <c r="F3453" s="12" t="s">
        <v>121</v>
      </c>
      <c r="G3453" s="14">
        <v>1500000</v>
      </c>
      <c r="H3453" s="14">
        <v>1500000</v>
      </c>
      <c r="I3453" s="14">
        <v>1</v>
      </c>
    </row>
    <row r="3454" spans="1:9" ht="45" x14ac:dyDescent="0.25">
      <c r="A3454" s="872"/>
      <c r="B3454" s="678"/>
      <c r="C3454" s="145" t="s">
        <v>1634</v>
      </c>
      <c r="D3454" s="142" t="s">
        <v>1635</v>
      </c>
      <c r="E3454" s="12" t="s">
        <v>14</v>
      </c>
      <c r="F3454" s="12" t="s">
        <v>121</v>
      </c>
      <c r="G3454" s="14">
        <v>600000</v>
      </c>
      <c r="H3454" s="14">
        <v>600000</v>
      </c>
      <c r="I3454" s="14">
        <v>1</v>
      </c>
    </row>
    <row r="3455" spans="1:9" ht="45" x14ac:dyDescent="0.25">
      <c r="A3455" s="872"/>
      <c r="B3455" s="678"/>
      <c r="C3455" s="145" t="s">
        <v>1636</v>
      </c>
      <c r="D3455" s="142" t="s">
        <v>1637</v>
      </c>
      <c r="E3455" s="12" t="s">
        <v>14</v>
      </c>
      <c r="F3455" s="12" t="s">
        <v>121</v>
      </c>
      <c r="G3455" s="14">
        <v>2500000</v>
      </c>
      <c r="H3455" s="14">
        <v>2500000</v>
      </c>
      <c r="I3455" s="14">
        <v>1</v>
      </c>
    </row>
    <row r="3456" spans="1:9" ht="45" x14ac:dyDescent="0.25">
      <c r="A3456" s="872"/>
      <c r="B3456" s="678"/>
      <c r="C3456" s="145" t="s">
        <v>1638</v>
      </c>
      <c r="D3456" s="142" t="s">
        <v>1639</v>
      </c>
      <c r="E3456" s="12" t="s">
        <v>14</v>
      </c>
      <c r="F3456" s="12" t="s">
        <v>121</v>
      </c>
      <c r="G3456" s="14">
        <v>2000000</v>
      </c>
      <c r="H3456" s="14">
        <v>2000000</v>
      </c>
      <c r="I3456" s="14">
        <v>1</v>
      </c>
    </row>
    <row r="3457" spans="1:9" ht="45" x14ac:dyDescent="0.25">
      <c r="A3457" s="872"/>
      <c r="B3457" s="678"/>
      <c r="C3457" s="145" t="s">
        <v>1640</v>
      </c>
      <c r="D3457" s="142" t="s">
        <v>625</v>
      </c>
      <c r="E3457" s="12" t="s">
        <v>14</v>
      </c>
      <c r="F3457" s="12" t="s">
        <v>121</v>
      </c>
      <c r="G3457" s="14">
        <v>1000000</v>
      </c>
      <c r="H3457" s="14">
        <v>1000000</v>
      </c>
      <c r="I3457" s="14">
        <v>1</v>
      </c>
    </row>
    <row r="3458" spans="1:9" ht="45" x14ac:dyDescent="0.25">
      <c r="A3458" s="872"/>
      <c r="B3458" s="678"/>
      <c r="C3458" s="145" t="s">
        <v>1641</v>
      </c>
      <c r="D3458" s="142" t="s">
        <v>1642</v>
      </c>
      <c r="E3458" s="12" t="s">
        <v>14</v>
      </c>
      <c r="F3458" s="12" t="s">
        <v>121</v>
      </c>
      <c r="G3458" s="14">
        <v>500000</v>
      </c>
      <c r="H3458" s="14">
        <v>500000</v>
      </c>
      <c r="I3458" s="14">
        <v>1</v>
      </c>
    </row>
    <row r="3459" spans="1:9" s="8" customFormat="1" ht="30" x14ac:dyDescent="0.25">
      <c r="A3459" s="872"/>
      <c r="B3459" s="678"/>
      <c r="C3459" s="142" t="s">
        <v>5795</v>
      </c>
      <c r="D3459" s="142" t="s">
        <v>5804</v>
      </c>
      <c r="E3459" s="142" t="s">
        <v>14</v>
      </c>
      <c r="F3459" s="142" t="s">
        <v>121</v>
      </c>
      <c r="G3459" s="14">
        <v>550000</v>
      </c>
      <c r="H3459" s="14">
        <v>550000</v>
      </c>
      <c r="I3459" s="14">
        <v>1</v>
      </c>
    </row>
    <row r="3460" spans="1:9" s="8" customFormat="1" ht="30" x14ac:dyDescent="0.25">
      <c r="A3460" s="872"/>
      <c r="B3460" s="678"/>
      <c r="C3460" s="142" t="s">
        <v>5802</v>
      </c>
      <c r="D3460" s="142" t="s">
        <v>5804</v>
      </c>
      <c r="E3460" s="142" t="s">
        <v>14</v>
      </c>
      <c r="F3460" s="142" t="s">
        <v>121</v>
      </c>
      <c r="G3460" s="14">
        <v>500000</v>
      </c>
      <c r="H3460" s="14">
        <v>500000</v>
      </c>
      <c r="I3460" s="14">
        <v>1</v>
      </c>
    </row>
    <row r="3461" spans="1:9" s="8" customFormat="1" ht="30" x14ac:dyDescent="0.25">
      <c r="A3461" s="872"/>
      <c r="B3461" s="678"/>
      <c r="C3461" s="142" t="s">
        <v>5799</v>
      </c>
      <c r="D3461" s="142" t="s">
        <v>5804</v>
      </c>
      <c r="E3461" s="142" t="s">
        <v>14</v>
      </c>
      <c r="F3461" s="142" t="s">
        <v>121</v>
      </c>
      <c r="G3461" s="14">
        <v>1000000</v>
      </c>
      <c r="H3461" s="14">
        <v>1000000</v>
      </c>
      <c r="I3461" s="14">
        <v>1</v>
      </c>
    </row>
    <row r="3462" spans="1:9" s="8" customFormat="1" ht="30" x14ac:dyDescent="0.25">
      <c r="A3462" s="872"/>
      <c r="B3462" s="678"/>
      <c r="C3462" s="142" t="s">
        <v>5798</v>
      </c>
      <c r="D3462" s="142" t="s">
        <v>5804</v>
      </c>
      <c r="E3462" s="142" t="s">
        <v>14</v>
      </c>
      <c r="F3462" s="142" t="s">
        <v>121</v>
      </c>
      <c r="G3462" s="14">
        <v>2500000</v>
      </c>
      <c r="H3462" s="14">
        <v>2500000</v>
      </c>
      <c r="I3462" s="14">
        <v>1</v>
      </c>
    </row>
    <row r="3463" spans="1:9" s="8" customFormat="1" ht="30" x14ac:dyDescent="0.25">
      <c r="A3463" s="872"/>
      <c r="B3463" s="678"/>
      <c r="C3463" s="142" t="s">
        <v>5800</v>
      </c>
      <c r="D3463" s="142" t="s">
        <v>5804</v>
      </c>
      <c r="E3463" s="142" t="s">
        <v>14</v>
      </c>
      <c r="F3463" s="142" t="s">
        <v>121</v>
      </c>
      <c r="G3463" s="14">
        <v>500000</v>
      </c>
      <c r="H3463" s="14">
        <v>500000</v>
      </c>
      <c r="I3463" s="14">
        <v>1</v>
      </c>
    </row>
    <row r="3464" spans="1:9" s="8" customFormat="1" ht="30" x14ac:dyDescent="0.25">
      <c r="A3464" s="872"/>
      <c r="B3464" s="678"/>
      <c r="C3464" s="142" t="s">
        <v>5794</v>
      </c>
      <c r="D3464" s="142" t="s">
        <v>5804</v>
      </c>
      <c r="E3464" s="142" t="s">
        <v>14</v>
      </c>
      <c r="F3464" s="142" t="s">
        <v>121</v>
      </c>
      <c r="G3464" s="14">
        <v>1200000</v>
      </c>
      <c r="H3464" s="14">
        <v>1200000</v>
      </c>
      <c r="I3464" s="14">
        <v>1</v>
      </c>
    </row>
    <row r="3465" spans="1:9" s="8" customFormat="1" ht="30" x14ac:dyDescent="0.25">
      <c r="A3465" s="872"/>
      <c r="B3465" s="678"/>
      <c r="C3465" s="142" t="s">
        <v>5801</v>
      </c>
      <c r="D3465" s="142" t="s">
        <v>5804</v>
      </c>
      <c r="E3465" s="142" t="s">
        <v>14</v>
      </c>
      <c r="F3465" s="142" t="s">
        <v>121</v>
      </c>
      <c r="G3465" s="14">
        <v>2000000</v>
      </c>
      <c r="H3465" s="14">
        <v>2000000</v>
      </c>
      <c r="I3465" s="14">
        <v>1</v>
      </c>
    </row>
    <row r="3466" spans="1:9" s="8" customFormat="1" ht="30" x14ac:dyDescent="0.25">
      <c r="A3466" s="872"/>
      <c r="B3466" s="678"/>
      <c r="C3466" s="142" t="s">
        <v>5793</v>
      </c>
      <c r="D3466" s="142" t="s">
        <v>5804</v>
      </c>
      <c r="E3466" s="142" t="s">
        <v>14</v>
      </c>
      <c r="F3466" s="142" t="s">
        <v>121</v>
      </c>
      <c r="G3466" s="14">
        <v>550000</v>
      </c>
      <c r="H3466" s="14">
        <v>550000</v>
      </c>
      <c r="I3466" s="14">
        <v>1</v>
      </c>
    </row>
    <row r="3467" spans="1:9" s="8" customFormat="1" ht="30" x14ac:dyDescent="0.25">
      <c r="A3467" s="872"/>
      <c r="B3467" s="678"/>
      <c r="C3467" s="142" t="s">
        <v>5803</v>
      </c>
      <c r="D3467" s="142" t="s">
        <v>5804</v>
      </c>
      <c r="E3467" s="142" t="s">
        <v>14</v>
      </c>
      <c r="F3467" s="142" t="s">
        <v>121</v>
      </c>
      <c r="G3467" s="14">
        <v>250000</v>
      </c>
      <c r="H3467" s="14">
        <v>250000</v>
      </c>
      <c r="I3467" s="14">
        <v>1</v>
      </c>
    </row>
    <row r="3468" spans="1:9" s="8" customFormat="1" ht="30" x14ac:dyDescent="0.25">
      <c r="A3468" s="872"/>
      <c r="B3468" s="678"/>
      <c r="C3468" s="142" t="s">
        <v>5796</v>
      </c>
      <c r="D3468" s="142" t="s">
        <v>5804</v>
      </c>
      <c r="E3468" s="142" t="s">
        <v>14</v>
      </c>
      <c r="F3468" s="142" t="s">
        <v>121</v>
      </c>
      <c r="G3468" s="14">
        <v>7000000</v>
      </c>
      <c r="H3468" s="14">
        <v>7000000</v>
      </c>
      <c r="I3468" s="14">
        <v>1</v>
      </c>
    </row>
    <row r="3469" spans="1:9" s="8" customFormat="1" ht="30" x14ac:dyDescent="0.25">
      <c r="A3469" s="872"/>
      <c r="B3469" s="678"/>
      <c r="C3469" s="142" t="s">
        <v>5792</v>
      </c>
      <c r="D3469" s="142" t="s">
        <v>5804</v>
      </c>
      <c r="E3469" s="142" t="s">
        <v>14</v>
      </c>
      <c r="F3469" s="142" t="s">
        <v>121</v>
      </c>
      <c r="G3469" s="14">
        <v>3000000</v>
      </c>
      <c r="H3469" s="14">
        <v>3000000</v>
      </c>
      <c r="I3469" s="14">
        <v>1</v>
      </c>
    </row>
    <row r="3470" spans="1:9" s="8" customFormat="1" ht="30" x14ac:dyDescent="0.25">
      <c r="A3470" s="872"/>
      <c r="B3470" s="678"/>
      <c r="C3470" s="142" t="s">
        <v>5797</v>
      </c>
      <c r="D3470" s="142" t="s">
        <v>5804</v>
      </c>
      <c r="E3470" s="142" t="s">
        <v>14</v>
      </c>
      <c r="F3470" s="142" t="s">
        <v>121</v>
      </c>
      <c r="G3470" s="14">
        <v>790000</v>
      </c>
      <c r="H3470" s="14">
        <v>790000</v>
      </c>
      <c r="I3470" s="14">
        <v>1</v>
      </c>
    </row>
    <row r="3471" spans="1:9" s="8" customFormat="1" ht="32.25" customHeight="1" x14ac:dyDescent="0.25">
      <c r="A3471" s="872"/>
      <c r="B3471" s="789" t="s">
        <v>5511</v>
      </c>
      <c r="C3471" s="790"/>
      <c r="D3471" s="790"/>
      <c r="E3471" s="790"/>
      <c r="F3471" s="790"/>
      <c r="G3471" s="791"/>
      <c r="H3471" s="16"/>
      <c r="I3471" s="16"/>
    </row>
    <row r="3472" spans="1:9" s="8" customFormat="1" ht="30" x14ac:dyDescent="0.25">
      <c r="A3472" s="872"/>
      <c r="B3472" s="225">
        <v>5112</v>
      </c>
      <c r="C3472" s="225" t="s">
        <v>5512</v>
      </c>
      <c r="D3472" s="198" t="s">
        <v>536</v>
      </c>
      <c r="E3472" s="225" t="s">
        <v>126</v>
      </c>
      <c r="F3472" s="225" t="s">
        <v>121</v>
      </c>
      <c r="G3472" s="53">
        <v>59448670</v>
      </c>
      <c r="H3472" s="53">
        <v>59448670</v>
      </c>
      <c r="I3472" s="53">
        <v>1</v>
      </c>
    </row>
    <row r="3473" spans="1:9" s="8" customFormat="1" ht="30" x14ac:dyDescent="0.25">
      <c r="A3473" s="872"/>
      <c r="B3473" s="250">
        <v>5112</v>
      </c>
      <c r="C3473" s="250" t="s">
        <v>5560</v>
      </c>
      <c r="D3473" s="254" t="s">
        <v>5289</v>
      </c>
      <c r="E3473" s="250" t="s">
        <v>172</v>
      </c>
      <c r="F3473" s="254" t="s">
        <v>121</v>
      </c>
      <c r="G3473" s="252">
        <v>1187200</v>
      </c>
      <c r="H3473" s="252">
        <v>1187200</v>
      </c>
      <c r="I3473" s="271">
        <v>1</v>
      </c>
    </row>
    <row r="3474" spans="1:9" x14ac:dyDescent="0.25">
      <c r="A3474" s="872"/>
      <c r="B3474" s="649" t="s">
        <v>292</v>
      </c>
      <c r="C3474" s="649"/>
      <c r="D3474" s="649"/>
      <c r="E3474" s="649"/>
      <c r="F3474" s="649"/>
      <c r="G3474" s="649"/>
      <c r="H3474" s="2">
        <v>2150000</v>
      </c>
      <c r="I3474" s="2"/>
    </row>
    <row r="3475" spans="1:9" x14ac:dyDescent="0.25">
      <c r="A3475" s="872"/>
      <c r="B3475" s="650" t="s">
        <v>118</v>
      </c>
      <c r="C3475" s="650"/>
      <c r="D3475" s="650"/>
      <c r="E3475" s="650"/>
      <c r="F3475" s="650"/>
      <c r="G3475" s="650"/>
      <c r="H3475" s="72">
        <v>2150000</v>
      </c>
      <c r="I3475" s="72"/>
    </row>
    <row r="3476" spans="1:9" x14ac:dyDescent="0.25">
      <c r="A3476" s="872"/>
      <c r="B3476" s="678">
        <v>4239</v>
      </c>
      <c r="C3476" s="145" t="s">
        <v>1643</v>
      </c>
      <c r="D3476" s="142" t="s">
        <v>294</v>
      </c>
      <c r="E3476" s="12" t="s">
        <v>120</v>
      </c>
      <c r="F3476" s="12" t="s">
        <v>121</v>
      </c>
      <c r="G3476" s="14">
        <v>2150000</v>
      </c>
      <c r="H3476" s="14">
        <v>2150000</v>
      </c>
      <c r="I3476" s="14">
        <v>1</v>
      </c>
    </row>
    <row r="3477" spans="1:9" x14ac:dyDescent="0.25">
      <c r="A3477" s="872"/>
      <c r="B3477" s="649" t="s">
        <v>295</v>
      </c>
      <c r="C3477" s="649"/>
      <c r="D3477" s="649"/>
      <c r="E3477" s="649"/>
      <c r="F3477" s="649"/>
      <c r="G3477" s="649"/>
      <c r="H3477" s="2">
        <v>24000000</v>
      </c>
      <c r="I3477" s="2"/>
    </row>
    <row r="3478" spans="1:9" x14ac:dyDescent="0.25">
      <c r="A3478" s="872"/>
      <c r="B3478" s="650" t="s">
        <v>118</v>
      </c>
      <c r="C3478" s="650"/>
      <c r="D3478" s="650"/>
      <c r="E3478" s="650"/>
      <c r="F3478" s="650"/>
      <c r="G3478" s="650"/>
      <c r="H3478" s="72">
        <v>24000000</v>
      </c>
      <c r="I3478" s="72"/>
    </row>
    <row r="3479" spans="1:9" s="8" customFormat="1" ht="30" x14ac:dyDescent="0.25">
      <c r="A3479" s="872"/>
      <c r="B3479" s="711">
        <v>4239</v>
      </c>
      <c r="C3479" s="139">
        <v>85310000</v>
      </c>
      <c r="D3479" s="140" t="s">
        <v>1644</v>
      </c>
      <c r="E3479" s="15" t="s">
        <v>126</v>
      </c>
      <c r="F3479" s="15" t="s">
        <v>121</v>
      </c>
      <c r="G3479" s="16">
        <v>15000000</v>
      </c>
      <c r="H3479" s="16">
        <v>15000000</v>
      </c>
      <c r="I3479" s="16">
        <v>1</v>
      </c>
    </row>
    <row r="3480" spans="1:9" s="8" customFormat="1" ht="45" x14ac:dyDescent="0.25">
      <c r="A3480" s="872"/>
      <c r="B3480" s="711">
        <v>4861</v>
      </c>
      <c r="C3480" s="139">
        <v>85310000</v>
      </c>
      <c r="D3480" s="140" t="s">
        <v>1645</v>
      </c>
      <c r="E3480" s="15" t="s">
        <v>126</v>
      </c>
      <c r="F3480" s="15" t="s">
        <v>121</v>
      </c>
      <c r="G3480" s="16">
        <v>4500000</v>
      </c>
      <c r="H3480" s="16">
        <v>4500000</v>
      </c>
      <c r="I3480" s="16">
        <v>1</v>
      </c>
    </row>
    <row r="3481" spans="1:9" s="8" customFormat="1" ht="45" x14ac:dyDescent="0.25">
      <c r="A3481" s="872"/>
      <c r="B3481" s="711"/>
      <c r="C3481" s="139">
        <v>85310000</v>
      </c>
      <c r="D3481" s="140" t="s">
        <v>1646</v>
      </c>
      <c r="E3481" s="15" t="s">
        <v>126</v>
      </c>
      <c r="F3481" s="15" t="s">
        <v>121</v>
      </c>
      <c r="G3481" s="16">
        <v>1500000</v>
      </c>
      <c r="H3481" s="16">
        <v>1500000</v>
      </c>
      <c r="I3481" s="16">
        <v>1</v>
      </c>
    </row>
    <row r="3482" spans="1:9" s="8" customFormat="1" ht="30" x14ac:dyDescent="0.25">
      <c r="A3482" s="872"/>
      <c r="B3482" s="711"/>
      <c r="C3482" s="139">
        <v>85310000</v>
      </c>
      <c r="D3482" s="140" t="s">
        <v>1647</v>
      </c>
      <c r="E3482" s="15" t="s">
        <v>126</v>
      </c>
      <c r="F3482" s="15" t="s">
        <v>121</v>
      </c>
      <c r="G3482" s="16">
        <v>3000000</v>
      </c>
      <c r="H3482" s="16">
        <v>3000000</v>
      </c>
      <c r="I3482" s="16">
        <v>1</v>
      </c>
    </row>
    <row r="3483" spans="1:9" x14ac:dyDescent="0.25">
      <c r="A3483" s="872"/>
      <c r="B3483" s="649" t="s">
        <v>296</v>
      </c>
      <c r="C3483" s="649"/>
      <c r="D3483" s="649"/>
      <c r="E3483" s="649"/>
      <c r="F3483" s="649"/>
      <c r="G3483" s="649"/>
      <c r="H3483" s="2">
        <v>21748000</v>
      </c>
      <c r="I3483" s="2"/>
    </row>
    <row r="3484" spans="1:9" x14ac:dyDescent="0.25">
      <c r="A3484" s="872"/>
      <c r="B3484" s="650" t="s">
        <v>11</v>
      </c>
      <c r="C3484" s="650"/>
      <c r="D3484" s="650"/>
      <c r="E3484" s="650"/>
      <c r="F3484" s="650"/>
      <c r="G3484" s="650"/>
      <c r="H3484" s="72">
        <v>4000000</v>
      </c>
      <c r="I3484" s="72"/>
    </row>
    <row r="3485" spans="1:9" x14ac:dyDescent="0.25">
      <c r="A3485" s="872"/>
      <c r="B3485" s="277" t="s">
        <v>5563</v>
      </c>
      <c r="C3485" s="277" t="s">
        <v>5562</v>
      </c>
      <c r="D3485" s="24" t="s">
        <v>4077</v>
      </c>
      <c r="E3485" s="277" t="s">
        <v>126</v>
      </c>
      <c r="F3485" s="277" t="s">
        <v>15</v>
      </c>
      <c r="G3485" s="277">
        <v>16800</v>
      </c>
      <c r="H3485" s="277">
        <f>G3485*I3485</f>
        <v>6720000</v>
      </c>
      <c r="I3485" s="277">
        <v>400</v>
      </c>
    </row>
    <row r="3486" spans="1:9" s="8" customFormat="1" x14ac:dyDescent="0.25">
      <c r="A3486" s="872"/>
      <c r="B3486" s="711">
        <v>4861</v>
      </c>
      <c r="C3486" s="139">
        <v>30164000</v>
      </c>
      <c r="D3486" s="140" t="s">
        <v>1648</v>
      </c>
      <c r="E3486" s="15" t="s">
        <v>14</v>
      </c>
      <c r="F3486" s="275" t="s">
        <v>15</v>
      </c>
      <c r="G3486" s="275">
        <v>20000</v>
      </c>
      <c r="H3486" s="275">
        <v>2000000</v>
      </c>
      <c r="I3486" s="275">
        <v>100</v>
      </c>
    </row>
    <row r="3487" spans="1:9" s="8" customFormat="1" ht="45" x14ac:dyDescent="0.25">
      <c r="A3487" s="872"/>
      <c r="B3487" s="711"/>
      <c r="C3487" s="139">
        <v>30164000</v>
      </c>
      <c r="D3487" s="140" t="s">
        <v>1649</v>
      </c>
      <c r="E3487" s="15" t="s">
        <v>14</v>
      </c>
      <c r="F3487" s="15" t="s">
        <v>15</v>
      </c>
      <c r="G3487" s="16">
        <v>20000</v>
      </c>
      <c r="H3487" s="16">
        <v>2000000</v>
      </c>
      <c r="I3487" s="16">
        <v>100</v>
      </c>
    </row>
    <row r="3488" spans="1:9" x14ac:dyDescent="0.25">
      <c r="A3488" s="872"/>
      <c r="B3488" s="650" t="s">
        <v>118</v>
      </c>
      <c r="C3488" s="650"/>
      <c r="D3488" s="650"/>
      <c r="E3488" s="650"/>
      <c r="F3488" s="650"/>
      <c r="G3488" s="650"/>
      <c r="H3488" s="72">
        <v>17748000</v>
      </c>
      <c r="I3488" s="72"/>
    </row>
    <row r="3489" spans="1:9" s="8" customFormat="1" ht="45" x14ac:dyDescent="0.25">
      <c r="A3489" s="872"/>
      <c r="B3489" s="711">
        <v>4239</v>
      </c>
      <c r="C3489" s="139">
        <v>85310000</v>
      </c>
      <c r="D3489" s="140" t="s">
        <v>1650</v>
      </c>
      <c r="E3489" s="15" t="s">
        <v>126</v>
      </c>
      <c r="F3489" s="15" t="s">
        <v>121</v>
      </c>
      <c r="G3489" s="16">
        <v>4500000</v>
      </c>
      <c r="H3489" s="16">
        <v>4500000</v>
      </c>
      <c r="I3489" s="16">
        <v>1</v>
      </c>
    </row>
    <row r="3490" spans="1:9" s="8" customFormat="1" ht="30" x14ac:dyDescent="0.25">
      <c r="A3490" s="872"/>
      <c r="B3490" s="711"/>
      <c r="C3490" s="139">
        <v>85310000</v>
      </c>
      <c r="D3490" s="140" t="s">
        <v>1651</v>
      </c>
      <c r="E3490" s="15" t="s">
        <v>126</v>
      </c>
      <c r="F3490" s="15" t="s">
        <v>121</v>
      </c>
      <c r="G3490" s="16">
        <v>3000000</v>
      </c>
      <c r="H3490" s="16">
        <v>3000000</v>
      </c>
      <c r="I3490" s="16">
        <v>1</v>
      </c>
    </row>
    <row r="3491" spans="1:9" s="8" customFormat="1" ht="30" x14ac:dyDescent="0.25">
      <c r="A3491" s="872"/>
      <c r="B3491" s="711"/>
      <c r="C3491" s="351" t="s">
        <v>5805</v>
      </c>
      <c r="D3491" s="351" t="s">
        <v>5491</v>
      </c>
      <c r="E3491" s="351" t="s">
        <v>14</v>
      </c>
      <c r="F3491" s="351" t="s">
        <v>121</v>
      </c>
      <c r="G3491" s="351">
        <v>1000000</v>
      </c>
      <c r="H3491" s="351">
        <v>1000000</v>
      </c>
      <c r="I3491" s="351">
        <v>1</v>
      </c>
    </row>
    <row r="3492" spans="1:9" s="8" customFormat="1" ht="30" x14ac:dyDescent="0.25">
      <c r="A3492" s="872"/>
      <c r="B3492" s="711"/>
      <c r="C3492" s="351" t="s">
        <v>5806</v>
      </c>
      <c r="D3492" s="351" t="s">
        <v>5491</v>
      </c>
      <c r="E3492" s="351" t="s">
        <v>14</v>
      </c>
      <c r="F3492" s="351" t="s">
        <v>121</v>
      </c>
      <c r="G3492" s="351">
        <v>1000000</v>
      </c>
      <c r="H3492" s="351">
        <v>1000000</v>
      </c>
      <c r="I3492" s="351">
        <v>1</v>
      </c>
    </row>
    <row r="3493" spans="1:9" s="8" customFormat="1" ht="30" x14ac:dyDescent="0.25">
      <c r="A3493" s="872"/>
      <c r="B3493" s="711"/>
      <c r="C3493" s="351" t="s">
        <v>5807</v>
      </c>
      <c r="D3493" s="351" t="s">
        <v>5491</v>
      </c>
      <c r="E3493" s="351" t="s">
        <v>14</v>
      </c>
      <c r="F3493" s="351" t="s">
        <v>121</v>
      </c>
      <c r="G3493" s="351">
        <v>1000000</v>
      </c>
      <c r="H3493" s="351">
        <v>1000000</v>
      </c>
      <c r="I3493" s="351">
        <v>1</v>
      </c>
    </row>
    <row r="3494" spans="1:9" s="8" customFormat="1" ht="60" x14ac:dyDescent="0.25">
      <c r="A3494" s="872"/>
      <c r="B3494" s="711"/>
      <c r="C3494" s="139">
        <v>85311110</v>
      </c>
      <c r="D3494" s="140" t="s">
        <v>1652</v>
      </c>
      <c r="E3494" s="15" t="s">
        <v>126</v>
      </c>
      <c r="F3494" s="15" t="s">
        <v>121</v>
      </c>
      <c r="G3494" s="16">
        <v>240000</v>
      </c>
      <c r="H3494" s="16">
        <v>240000</v>
      </c>
      <c r="I3494" s="16">
        <v>1</v>
      </c>
    </row>
    <row r="3495" spans="1:9" s="8" customFormat="1" ht="45" x14ac:dyDescent="0.25">
      <c r="A3495" s="872"/>
      <c r="B3495" s="711">
        <v>4861</v>
      </c>
      <c r="C3495" s="139">
        <v>55521400</v>
      </c>
      <c r="D3495" s="140" t="s">
        <v>1653</v>
      </c>
      <c r="E3495" s="15" t="s">
        <v>14</v>
      </c>
      <c r="F3495" s="15" t="s">
        <v>121</v>
      </c>
      <c r="G3495" s="16">
        <v>408000</v>
      </c>
      <c r="H3495" s="16">
        <v>408000</v>
      </c>
      <c r="I3495" s="16">
        <v>1</v>
      </c>
    </row>
    <row r="3496" spans="1:9" s="8" customFormat="1" ht="45" x14ac:dyDescent="0.25">
      <c r="A3496" s="872"/>
      <c r="B3496" s="711"/>
      <c r="C3496" s="139">
        <v>79951100</v>
      </c>
      <c r="D3496" s="140" t="s">
        <v>1654</v>
      </c>
      <c r="E3496" s="15" t="s">
        <v>14</v>
      </c>
      <c r="F3496" s="15" t="s">
        <v>121</v>
      </c>
      <c r="G3496" s="16">
        <v>8400000</v>
      </c>
      <c r="H3496" s="16">
        <v>8400000</v>
      </c>
      <c r="I3496" s="16">
        <v>1</v>
      </c>
    </row>
    <row r="3497" spans="1:9" s="8" customFormat="1" ht="45" x14ac:dyDescent="0.25">
      <c r="A3497" s="872"/>
      <c r="B3497" s="711"/>
      <c r="C3497" s="139">
        <v>85310000</v>
      </c>
      <c r="D3497" s="140" t="s">
        <v>1655</v>
      </c>
      <c r="E3497" s="15" t="s">
        <v>126</v>
      </c>
      <c r="F3497" s="15" t="s">
        <v>121</v>
      </c>
      <c r="G3497" s="16">
        <v>900000</v>
      </c>
      <c r="H3497" s="16">
        <v>900000</v>
      </c>
      <c r="I3497" s="16">
        <v>1</v>
      </c>
    </row>
    <row r="3498" spans="1:9" s="8" customFormat="1" ht="30" x14ac:dyDescent="0.25">
      <c r="A3498" s="872"/>
      <c r="B3498" s="711"/>
      <c r="C3498" s="139">
        <v>85310000</v>
      </c>
      <c r="D3498" s="140" t="s">
        <v>1656</v>
      </c>
      <c r="E3498" s="15" t="s">
        <v>126</v>
      </c>
      <c r="F3498" s="15" t="s">
        <v>121</v>
      </c>
      <c r="G3498" s="16">
        <v>300000</v>
      </c>
      <c r="H3498" s="16">
        <v>300000</v>
      </c>
      <c r="I3498" s="16">
        <v>1</v>
      </c>
    </row>
    <row r="3499" spans="1:9" x14ac:dyDescent="0.25">
      <c r="A3499" s="872"/>
      <c r="B3499" s="649" t="s">
        <v>297</v>
      </c>
      <c r="C3499" s="649"/>
      <c r="D3499" s="649"/>
      <c r="E3499" s="649"/>
      <c r="F3499" s="649"/>
      <c r="G3499" s="649"/>
      <c r="H3499" s="2">
        <v>14620000</v>
      </c>
      <c r="I3499" s="2"/>
    </row>
    <row r="3500" spans="1:9" x14ac:dyDescent="0.25">
      <c r="A3500" s="872"/>
      <c r="B3500" s="650" t="s">
        <v>11</v>
      </c>
      <c r="C3500" s="650"/>
      <c r="D3500" s="650"/>
      <c r="E3500" s="650"/>
      <c r="F3500" s="650"/>
      <c r="G3500" s="650"/>
      <c r="H3500" s="72">
        <v>2000000</v>
      </c>
      <c r="I3500" s="72"/>
    </row>
    <row r="3501" spans="1:9" x14ac:dyDescent="0.25">
      <c r="A3501" s="872"/>
      <c r="B3501" s="787" t="s">
        <v>5563</v>
      </c>
      <c r="C3501" s="23" t="s">
        <v>6436</v>
      </c>
      <c r="D3501" s="23" t="s">
        <v>3795</v>
      </c>
      <c r="E3501" s="23" t="s">
        <v>126</v>
      </c>
      <c r="F3501" s="453" t="s">
        <v>121</v>
      </c>
      <c r="G3501" s="423">
        <v>1080000</v>
      </c>
      <c r="H3501" s="423">
        <v>1080000</v>
      </c>
      <c r="I3501" s="452">
        <v>1</v>
      </c>
    </row>
    <row r="3502" spans="1:9" s="8" customFormat="1" x14ac:dyDescent="0.25">
      <c r="A3502" s="872"/>
      <c r="B3502" s="788"/>
      <c r="C3502" s="23" t="s">
        <v>6435</v>
      </c>
      <c r="D3502" s="23" t="s">
        <v>4077</v>
      </c>
      <c r="E3502" s="23" t="s">
        <v>126</v>
      </c>
      <c r="F3502" s="23" t="s">
        <v>15</v>
      </c>
      <c r="G3502" s="23">
        <v>14100</v>
      </c>
      <c r="H3502" s="23">
        <v>5640000</v>
      </c>
      <c r="I3502" s="23">
        <v>400</v>
      </c>
    </row>
    <row r="3503" spans="1:9" s="8" customFormat="1" x14ac:dyDescent="0.25">
      <c r="A3503" s="872"/>
      <c r="B3503" s="311"/>
      <c r="C3503" s="139"/>
      <c r="D3503" s="650" t="s">
        <v>154</v>
      </c>
      <c r="E3503" s="650"/>
      <c r="F3503" s="650"/>
      <c r="G3503" s="650"/>
      <c r="H3503" s="650"/>
      <c r="I3503" s="650"/>
    </row>
    <row r="3504" spans="1:9" s="8" customFormat="1" ht="30" x14ac:dyDescent="0.25">
      <c r="A3504" s="872"/>
      <c r="B3504" s="672" t="s">
        <v>5652</v>
      </c>
      <c r="C3504" s="23" t="s">
        <v>5669</v>
      </c>
      <c r="D3504" s="23" t="s">
        <v>4079</v>
      </c>
      <c r="E3504" s="313" t="s">
        <v>126</v>
      </c>
      <c r="F3504" s="313" t="s">
        <v>121</v>
      </c>
      <c r="G3504" s="14">
        <v>13230000</v>
      </c>
      <c r="H3504" s="14">
        <v>13230000</v>
      </c>
      <c r="I3504" s="14">
        <v>1</v>
      </c>
    </row>
    <row r="3505" spans="1:9" s="8" customFormat="1" ht="30" x14ac:dyDescent="0.25">
      <c r="A3505" s="872"/>
      <c r="B3505" s="674"/>
      <c r="C3505" s="23" t="s">
        <v>5670</v>
      </c>
      <c r="D3505" s="23" t="s">
        <v>4079</v>
      </c>
      <c r="E3505" s="313" t="s">
        <v>126</v>
      </c>
      <c r="F3505" s="313" t="s">
        <v>121</v>
      </c>
      <c r="G3505" s="14">
        <v>15756400</v>
      </c>
      <c r="H3505" s="14">
        <v>15756400</v>
      </c>
      <c r="I3505" s="14">
        <v>1</v>
      </c>
    </row>
    <row r="3506" spans="1:9" x14ac:dyDescent="0.25">
      <c r="A3506" s="872"/>
      <c r="B3506" s="650" t="s">
        <v>118</v>
      </c>
      <c r="C3506" s="650"/>
      <c r="D3506" s="650"/>
      <c r="E3506" s="650"/>
      <c r="F3506" s="650"/>
      <c r="G3506" s="650"/>
      <c r="H3506" s="72">
        <v>12620000</v>
      </c>
      <c r="I3506" s="72"/>
    </row>
    <row r="3507" spans="1:9" ht="30" x14ac:dyDescent="0.25">
      <c r="A3507" s="872"/>
      <c r="B3507" s="342" t="s">
        <v>5652</v>
      </c>
      <c r="C3507" s="23" t="s">
        <v>5853</v>
      </c>
      <c r="D3507" s="23" t="s">
        <v>5289</v>
      </c>
      <c r="E3507" s="351" t="s">
        <v>172</v>
      </c>
      <c r="F3507" s="351" t="s">
        <v>121</v>
      </c>
      <c r="G3507" s="368">
        <v>270000</v>
      </c>
      <c r="H3507" s="368">
        <v>270000</v>
      </c>
      <c r="I3507" s="345">
        <v>1</v>
      </c>
    </row>
    <row r="3508" spans="1:9" s="8" customFormat="1" x14ac:dyDescent="0.25">
      <c r="A3508" s="872"/>
      <c r="B3508" s="678">
        <v>4239</v>
      </c>
      <c r="C3508" s="139">
        <v>85310000</v>
      </c>
      <c r="D3508" s="140" t="s">
        <v>1657</v>
      </c>
      <c r="E3508" s="15" t="s">
        <v>126</v>
      </c>
      <c r="F3508" s="15" t="s">
        <v>121</v>
      </c>
      <c r="G3508" s="16">
        <v>4000000</v>
      </c>
      <c r="H3508" s="16">
        <v>4000000</v>
      </c>
      <c r="I3508" s="16">
        <v>1</v>
      </c>
    </row>
    <row r="3509" spans="1:9" x14ac:dyDescent="0.25">
      <c r="A3509" s="872"/>
      <c r="B3509" s="678"/>
      <c r="C3509" s="145" t="s">
        <v>1658</v>
      </c>
      <c r="D3509" s="142" t="s">
        <v>294</v>
      </c>
      <c r="E3509" s="12" t="s">
        <v>120</v>
      </c>
      <c r="F3509" s="12" t="s">
        <v>121</v>
      </c>
      <c r="G3509" s="14">
        <v>1820000</v>
      </c>
      <c r="H3509" s="14">
        <v>1820000</v>
      </c>
      <c r="I3509" s="14">
        <v>1</v>
      </c>
    </row>
    <row r="3510" spans="1:9" s="8" customFormat="1" ht="30" x14ac:dyDescent="0.25">
      <c r="A3510" s="872"/>
      <c r="B3510" s="711">
        <v>4861</v>
      </c>
      <c r="C3510" s="139">
        <v>85310000</v>
      </c>
      <c r="D3510" s="140" t="s">
        <v>1659</v>
      </c>
      <c r="E3510" s="15" t="s">
        <v>126</v>
      </c>
      <c r="F3510" s="15" t="s">
        <v>121</v>
      </c>
      <c r="G3510" s="16">
        <v>1500000</v>
      </c>
      <c r="H3510" s="16">
        <v>1500000</v>
      </c>
      <c r="I3510" s="16">
        <v>1</v>
      </c>
    </row>
    <row r="3511" spans="1:9" s="8" customFormat="1" ht="30" x14ac:dyDescent="0.25">
      <c r="A3511" s="872"/>
      <c r="B3511" s="711"/>
      <c r="C3511" s="139">
        <v>85310000</v>
      </c>
      <c r="D3511" s="140" t="s">
        <v>1660</v>
      </c>
      <c r="E3511" s="15" t="s">
        <v>126</v>
      </c>
      <c r="F3511" s="15" t="s">
        <v>121</v>
      </c>
      <c r="G3511" s="16">
        <v>2400000</v>
      </c>
      <c r="H3511" s="16">
        <v>2400000</v>
      </c>
      <c r="I3511" s="16">
        <v>1</v>
      </c>
    </row>
    <row r="3512" spans="1:9" s="8" customFormat="1" ht="30" x14ac:dyDescent="0.25">
      <c r="A3512" s="872"/>
      <c r="B3512" s="711"/>
      <c r="C3512" s="139">
        <v>85310000</v>
      </c>
      <c r="D3512" s="140" t="s">
        <v>1661</v>
      </c>
      <c r="E3512" s="15" t="s">
        <v>126</v>
      </c>
      <c r="F3512" s="15" t="s">
        <v>121</v>
      </c>
      <c r="G3512" s="16">
        <v>800000</v>
      </c>
      <c r="H3512" s="16">
        <v>800000</v>
      </c>
      <c r="I3512" s="16">
        <v>1</v>
      </c>
    </row>
    <row r="3513" spans="1:9" s="8" customFormat="1" ht="30" x14ac:dyDescent="0.25">
      <c r="A3513" s="872"/>
      <c r="B3513" s="711"/>
      <c r="C3513" s="139">
        <v>85310000</v>
      </c>
      <c r="D3513" s="140" t="s">
        <v>1662</v>
      </c>
      <c r="E3513" s="15" t="s">
        <v>126</v>
      </c>
      <c r="F3513" s="15" t="s">
        <v>121</v>
      </c>
      <c r="G3513" s="16">
        <v>600000</v>
      </c>
      <c r="H3513" s="16">
        <v>600000</v>
      </c>
      <c r="I3513" s="16">
        <v>1</v>
      </c>
    </row>
    <row r="3514" spans="1:9" s="8" customFormat="1" ht="45" x14ac:dyDescent="0.25">
      <c r="A3514" s="872"/>
      <c r="B3514" s="711"/>
      <c r="C3514" s="139">
        <v>85310000</v>
      </c>
      <c r="D3514" s="140" t="s">
        <v>1663</v>
      </c>
      <c r="E3514" s="15" t="s">
        <v>126</v>
      </c>
      <c r="F3514" s="15" t="s">
        <v>121</v>
      </c>
      <c r="G3514" s="16">
        <v>1500000</v>
      </c>
      <c r="H3514" s="16">
        <v>1500000</v>
      </c>
      <c r="I3514" s="16">
        <v>1</v>
      </c>
    </row>
    <row r="3515" spans="1:9" x14ac:dyDescent="0.25">
      <c r="A3515" s="872"/>
      <c r="B3515" s="649" t="s">
        <v>299</v>
      </c>
      <c r="C3515" s="649"/>
      <c r="D3515" s="649"/>
      <c r="E3515" s="649"/>
      <c r="F3515" s="649"/>
      <c r="G3515" s="649"/>
      <c r="H3515" s="2">
        <v>59451000</v>
      </c>
      <c r="I3515" s="2"/>
    </row>
    <row r="3516" spans="1:9" x14ac:dyDescent="0.25">
      <c r="A3516" s="872"/>
      <c r="B3516" s="650" t="s">
        <v>118</v>
      </c>
      <c r="C3516" s="650"/>
      <c r="D3516" s="650"/>
      <c r="E3516" s="650"/>
      <c r="F3516" s="650"/>
      <c r="G3516" s="650"/>
      <c r="H3516" s="72">
        <v>59451000</v>
      </c>
      <c r="I3516" s="72"/>
    </row>
    <row r="3517" spans="1:9" s="8" customFormat="1" x14ac:dyDescent="0.25">
      <c r="A3517" s="872"/>
      <c r="B3517" s="711">
        <v>4215</v>
      </c>
      <c r="C3517" s="139">
        <v>66510000</v>
      </c>
      <c r="D3517" s="140" t="s">
        <v>1664</v>
      </c>
      <c r="E3517" s="15" t="s">
        <v>120</v>
      </c>
      <c r="F3517" s="15" t="s">
        <v>121</v>
      </c>
      <c r="G3517" s="16">
        <v>59451000</v>
      </c>
      <c r="H3517" s="16">
        <v>59451000</v>
      </c>
      <c r="I3517" s="16">
        <v>1</v>
      </c>
    </row>
    <row r="3518" spans="1:9" x14ac:dyDescent="0.25">
      <c r="A3518" s="872"/>
      <c r="B3518" s="649" t="s">
        <v>642</v>
      </c>
      <c r="C3518" s="649"/>
      <c r="D3518" s="649"/>
      <c r="E3518" s="649"/>
      <c r="F3518" s="649"/>
      <c r="G3518" s="649"/>
      <c r="H3518" s="2">
        <v>0</v>
      </c>
      <c r="I3518" s="2"/>
    </row>
    <row r="3519" spans="1:9" x14ac:dyDescent="0.25">
      <c r="A3519" s="872"/>
      <c r="B3519" s="650" t="s">
        <v>118</v>
      </c>
      <c r="C3519" s="650"/>
      <c r="D3519" s="650"/>
      <c r="E3519" s="650"/>
      <c r="F3519" s="650"/>
      <c r="G3519" s="650"/>
      <c r="H3519" s="72">
        <v>0</v>
      </c>
      <c r="I3519" s="72"/>
    </row>
    <row r="3520" spans="1:9" x14ac:dyDescent="0.25">
      <c r="A3520" s="872"/>
      <c r="B3520" s="12">
        <v>0</v>
      </c>
      <c r="C3520" s="141">
        <v>0</v>
      </c>
      <c r="D3520" s="142">
        <v>0</v>
      </c>
      <c r="E3520" s="12">
        <v>0</v>
      </c>
      <c r="F3520" s="12" t="s">
        <v>121</v>
      </c>
      <c r="G3520" s="14">
        <v>0</v>
      </c>
      <c r="H3520" s="14">
        <v>0</v>
      </c>
      <c r="I3520" s="14">
        <v>0</v>
      </c>
    </row>
    <row r="3521" spans="1:9" x14ac:dyDescent="0.25">
      <c r="B3521" s="756" t="s">
        <v>301</v>
      </c>
      <c r="C3521" s="756"/>
      <c r="D3521" s="756"/>
      <c r="E3521" s="756"/>
      <c r="F3521" s="756"/>
      <c r="G3521" s="756"/>
      <c r="H3521" s="2">
        <v>1056155627.16</v>
      </c>
      <c r="I3521" s="2"/>
    </row>
    <row r="3522" spans="1:9" ht="38.25" customHeight="1" x14ac:dyDescent="0.25">
      <c r="A3522" s="872"/>
      <c r="B3522" s="774" t="s">
        <v>2276</v>
      </c>
      <c r="C3522" s="774"/>
      <c r="D3522" s="774"/>
      <c r="E3522" s="774"/>
      <c r="F3522" s="774"/>
      <c r="G3522" s="774"/>
      <c r="H3522" s="774"/>
      <c r="I3522" s="774"/>
    </row>
    <row r="3523" spans="1:9" x14ac:dyDescent="0.25">
      <c r="A3523" s="872"/>
      <c r="B3523" s="686" t="s">
        <v>1</v>
      </c>
      <c r="C3523" s="797" t="s">
        <v>2</v>
      </c>
      <c r="D3523" s="797"/>
      <c r="E3523" s="686" t="s">
        <v>3</v>
      </c>
      <c r="F3523" s="686" t="s">
        <v>4</v>
      </c>
      <c r="G3523" s="792" t="s">
        <v>5</v>
      </c>
      <c r="H3523" s="792" t="s">
        <v>6</v>
      </c>
      <c r="I3523" s="792" t="s">
        <v>7</v>
      </c>
    </row>
    <row r="3524" spans="1:9" ht="60" x14ac:dyDescent="0.25">
      <c r="A3524" s="872"/>
      <c r="B3524" s="686"/>
      <c r="C3524" s="147" t="s">
        <v>8</v>
      </c>
      <c r="D3524" s="147" t="s">
        <v>9</v>
      </c>
      <c r="E3524" s="686"/>
      <c r="F3524" s="686"/>
      <c r="G3524" s="792"/>
      <c r="H3524" s="792"/>
      <c r="I3524" s="792"/>
    </row>
    <row r="3525" spans="1:9" x14ac:dyDescent="0.25">
      <c r="A3525" s="872"/>
      <c r="B3525" s="29"/>
      <c r="C3525" s="147">
        <v>1</v>
      </c>
      <c r="D3525" s="147">
        <v>2</v>
      </c>
      <c r="E3525" s="29">
        <v>3</v>
      </c>
      <c r="F3525" s="29">
        <v>4</v>
      </c>
      <c r="G3525" s="75">
        <v>5</v>
      </c>
      <c r="H3525" s="75">
        <v>6</v>
      </c>
      <c r="I3525" s="75">
        <v>7</v>
      </c>
    </row>
    <row r="3526" spans="1:9" x14ac:dyDescent="0.25">
      <c r="A3526" s="872"/>
      <c r="B3526" s="793" t="s">
        <v>10</v>
      </c>
      <c r="C3526" s="793"/>
      <c r="D3526" s="793"/>
      <c r="E3526" s="793"/>
      <c r="F3526" s="793"/>
      <c r="G3526" s="793"/>
      <c r="H3526" s="30">
        <v>96331632</v>
      </c>
      <c r="I3526" s="30"/>
    </row>
    <row r="3527" spans="1:9" x14ac:dyDescent="0.25">
      <c r="A3527" s="872"/>
      <c r="B3527" s="686" t="s">
        <v>11</v>
      </c>
      <c r="C3527" s="686"/>
      <c r="D3527" s="686"/>
      <c r="E3527" s="686"/>
      <c r="F3527" s="686"/>
      <c r="G3527" s="686"/>
      <c r="H3527" s="75">
        <v>55337060</v>
      </c>
      <c r="I3527" s="75"/>
    </row>
    <row r="3528" spans="1:9" x14ac:dyDescent="0.25">
      <c r="A3528" s="872"/>
      <c r="B3528" s="666">
        <v>4261</v>
      </c>
      <c r="C3528" s="119" t="s">
        <v>1665</v>
      </c>
      <c r="D3528" s="120" t="s">
        <v>1666</v>
      </c>
      <c r="E3528" s="10" t="s">
        <v>14</v>
      </c>
      <c r="F3528" s="10" t="s">
        <v>15</v>
      </c>
      <c r="G3528" s="3">
        <v>400</v>
      </c>
      <c r="H3528" s="3">
        <v>24000</v>
      </c>
      <c r="I3528" s="3">
        <v>60</v>
      </c>
    </row>
    <row r="3529" spans="1:9" x14ac:dyDescent="0.25">
      <c r="A3529" s="872"/>
      <c r="B3529" s="666"/>
      <c r="C3529" s="119" t="s">
        <v>1667</v>
      </c>
      <c r="D3529" s="120" t="s">
        <v>1668</v>
      </c>
      <c r="E3529" s="10" t="s">
        <v>14</v>
      </c>
      <c r="F3529" s="10" t="s">
        <v>15</v>
      </c>
      <c r="G3529" s="3">
        <v>500</v>
      </c>
      <c r="H3529" s="3">
        <v>30000</v>
      </c>
      <c r="I3529" s="3">
        <v>60</v>
      </c>
    </row>
    <row r="3530" spans="1:9" x14ac:dyDescent="0.25">
      <c r="A3530" s="872"/>
      <c r="B3530" s="666"/>
      <c r="C3530" s="148" t="s">
        <v>1669</v>
      </c>
      <c r="D3530" s="120" t="s">
        <v>1670</v>
      </c>
      <c r="E3530" s="10" t="s">
        <v>14</v>
      </c>
      <c r="F3530" s="10" t="s">
        <v>15</v>
      </c>
      <c r="G3530" s="3">
        <v>200</v>
      </c>
      <c r="H3530" s="3">
        <v>28400</v>
      </c>
      <c r="I3530" s="3">
        <v>142</v>
      </c>
    </row>
    <row r="3531" spans="1:9" x14ac:dyDescent="0.25">
      <c r="A3531" s="872"/>
      <c r="B3531" s="666"/>
      <c r="C3531" s="148" t="s">
        <v>1671</v>
      </c>
      <c r="D3531" s="120" t="s">
        <v>1672</v>
      </c>
      <c r="E3531" s="10" t="s">
        <v>14</v>
      </c>
      <c r="F3531" s="10" t="s">
        <v>15</v>
      </c>
      <c r="G3531" s="3">
        <v>500</v>
      </c>
      <c r="H3531" s="3">
        <v>28000</v>
      </c>
      <c r="I3531" s="3">
        <v>56</v>
      </c>
    </row>
    <row r="3532" spans="1:9" ht="30" x14ac:dyDescent="0.25">
      <c r="A3532" s="872"/>
      <c r="B3532" s="666"/>
      <c r="C3532" s="119" t="s">
        <v>1673</v>
      </c>
      <c r="D3532" s="120" t="s">
        <v>1007</v>
      </c>
      <c r="E3532" s="10" t="s">
        <v>14</v>
      </c>
      <c r="F3532" s="10" t="s">
        <v>15</v>
      </c>
      <c r="G3532" s="3">
        <v>1600</v>
      </c>
      <c r="H3532" s="3">
        <v>64000</v>
      </c>
      <c r="I3532" s="3">
        <v>40</v>
      </c>
    </row>
    <row r="3533" spans="1:9" ht="30" x14ac:dyDescent="0.25">
      <c r="A3533" s="872"/>
      <c r="B3533" s="666"/>
      <c r="C3533" s="148" t="s">
        <v>1674</v>
      </c>
      <c r="D3533" s="120" t="s">
        <v>1007</v>
      </c>
      <c r="E3533" s="10" t="s">
        <v>14</v>
      </c>
      <c r="F3533" s="10" t="s">
        <v>15</v>
      </c>
      <c r="G3533" s="3">
        <v>6000</v>
      </c>
      <c r="H3533" s="3">
        <v>78000</v>
      </c>
      <c r="I3533" s="3">
        <v>13</v>
      </c>
    </row>
    <row r="3534" spans="1:9" x14ac:dyDescent="0.25">
      <c r="A3534" s="872"/>
      <c r="B3534" s="666"/>
      <c r="C3534" s="148" t="s">
        <v>1675</v>
      </c>
      <c r="D3534" s="120" t="s">
        <v>1676</v>
      </c>
      <c r="E3534" s="10" t="s">
        <v>14</v>
      </c>
      <c r="F3534" s="10" t="s">
        <v>15</v>
      </c>
      <c r="G3534" s="3">
        <v>4000</v>
      </c>
      <c r="H3534" s="3">
        <v>80000</v>
      </c>
      <c r="I3534" s="3">
        <v>20</v>
      </c>
    </row>
    <row r="3535" spans="1:9" x14ac:dyDescent="0.25">
      <c r="A3535" s="872"/>
      <c r="B3535" s="666"/>
      <c r="C3535" s="148" t="s">
        <v>1677</v>
      </c>
      <c r="D3535" s="120" t="s">
        <v>13</v>
      </c>
      <c r="E3535" s="10" t="s">
        <v>14</v>
      </c>
      <c r="F3535" s="10" t="s">
        <v>15</v>
      </c>
      <c r="G3535" s="3">
        <v>4000</v>
      </c>
      <c r="H3535" s="3">
        <v>100000</v>
      </c>
      <c r="I3535" s="3">
        <v>25</v>
      </c>
    </row>
    <row r="3536" spans="1:9" x14ac:dyDescent="0.25">
      <c r="A3536" s="872"/>
      <c r="B3536" s="666"/>
      <c r="C3536" s="119" t="s">
        <v>1678</v>
      </c>
      <c r="D3536" s="120" t="s">
        <v>313</v>
      </c>
      <c r="E3536" s="10" t="s">
        <v>14</v>
      </c>
      <c r="F3536" s="10" t="s">
        <v>15</v>
      </c>
      <c r="G3536" s="3">
        <v>50</v>
      </c>
      <c r="H3536" s="3">
        <v>3000</v>
      </c>
      <c r="I3536" s="3">
        <v>60</v>
      </c>
    </row>
    <row r="3537" spans="1:9" x14ac:dyDescent="0.25">
      <c r="A3537" s="872"/>
      <c r="B3537" s="666"/>
      <c r="C3537" s="119" t="s">
        <v>1679</v>
      </c>
      <c r="D3537" s="120" t="s">
        <v>317</v>
      </c>
      <c r="E3537" s="10" t="s">
        <v>14</v>
      </c>
      <c r="F3537" s="10" t="s">
        <v>15</v>
      </c>
      <c r="G3537" s="3">
        <v>200</v>
      </c>
      <c r="H3537" s="3">
        <v>8000</v>
      </c>
      <c r="I3537" s="3">
        <v>40</v>
      </c>
    </row>
    <row r="3538" spans="1:9" x14ac:dyDescent="0.25">
      <c r="A3538" s="872"/>
      <c r="B3538" s="666"/>
      <c r="C3538" s="119" t="s">
        <v>1680</v>
      </c>
      <c r="D3538" s="120" t="s">
        <v>17</v>
      </c>
      <c r="E3538" s="10" t="s">
        <v>14</v>
      </c>
      <c r="F3538" s="10" t="s">
        <v>15</v>
      </c>
      <c r="G3538" s="3">
        <v>50</v>
      </c>
      <c r="H3538" s="3">
        <v>100000</v>
      </c>
      <c r="I3538" s="3">
        <v>2000</v>
      </c>
    </row>
    <row r="3539" spans="1:9" x14ac:dyDescent="0.25">
      <c r="A3539" s="872"/>
      <c r="B3539" s="666"/>
      <c r="C3539" s="119" t="s">
        <v>1681</v>
      </c>
      <c r="D3539" s="120" t="s">
        <v>1682</v>
      </c>
      <c r="E3539" s="10" t="s">
        <v>14</v>
      </c>
      <c r="F3539" s="10" t="s">
        <v>15</v>
      </c>
      <c r="G3539" s="3">
        <v>1000</v>
      </c>
      <c r="H3539" s="3">
        <v>70000</v>
      </c>
      <c r="I3539" s="3">
        <v>70</v>
      </c>
    </row>
    <row r="3540" spans="1:9" x14ac:dyDescent="0.25">
      <c r="A3540" s="872"/>
      <c r="B3540" s="666"/>
      <c r="C3540" s="119" t="s">
        <v>1683</v>
      </c>
      <c r="D3540" s="120" t="s">
        <v>1684</v>
      </c>
      <c r="E3540" s="10" t="s">
        <v>14</v>
      </c>
      <c r="F3540" s="10" t="s">
        <v>15</v>
      </c>
      <c r="G3540" s="3">
        <v>1000</v>
      </c>
      <c r="H3540" s="3">
        <v>200000</v>
      </c>
      <c r="I3540" s="3">
        <v>200</v>
      </c>
    </row>
    <row r="3541" spans="1:9" x14ac:dyDescent="0.25">
      <c r="A3541" s="872"/>
      <c r="B3541" s="666"/>
      <c r="C3541" s="119" t="s">
        <v>1685</v>
      </c>
      <c r="D3541" s="120" t="s">
        <v>21</v>
      </c>
      <c r="E3541" s="10" t="s">
        <v>14</v>
      </c>
      <c r="F3541" s="10" t="s">
        <v>15</v>
      </c>
      <c r="G3541" s="3">
        <v>50</v>
      </c>
      <c r="H3541" s="3">
        <v>15000</v>
      </c>
      <c r="I3541" s="3">
        <v>300</v>
      </c>
    </row>
    <row r="3542" spans="1:9" x14ac:dyDescent="0.25">
      <c r="A3542" s="872"/>
      <c r="B3542" s="666"/>
      <c r="C3542" s="148" t="s">
        <v>1686</v>
      </c>
      <c r="D3542" s="120" t="s">
        <v>653</v>
      </c>
      <c r="E3542" s="10" t="s">
        <v>14</v>
      </c>
      <c r="F3542" s="10" t="s">
        <v>15</v>
      </c>
      <c r="G3542" s="3">
        <v>300</v>
      </c>
      <c r="H3542" s="3">
        <v>6000</v>
      </c>
      <c r="I3542" s="3">
        <v>20</v>
      </c>
    </row>
    <row r="3543" spans="1:9" x14ac:dyDescent="0.25">
      <c r="A3543" s="872"/>
      <c r="B3543" s="666"/>
      <c r="C3543" s="148" t="s">
        <v>1687</v>
      </c>
      <c r="D3543" s="120" t="s">
        <v>320</v>
      </c>
      <c r="E3543" s="10" t="s">
        <v>14</v>
      </c>
      <c r="F3543" s="10" t="s">
        <v>15</v>
      </c>
      <c r="G3543" s="3">
        <v>150</v>
      </c>
      <c r="H3543" s="3">
        <v>3900</v>
      </c>
      <c r="I3543" s="3">
        <v>26</v>
      </c>
    </row>
    <row r="3544" spans="1:9" x14ac:dyDescent="0.25">
      <c r="A3544" s="872"/>
      <c r="B3544" s="666"/>
      <c r="C3544" s="119" t="s">
        <v>1688</v>
      </c>
      <c r="D3544" s="120" t="s">
        <v>1012</v>
      </c>
      <c r="E3544" s="10" t="s">
        <v>14</v>
      </c>
      <c r="F3544" s="10" t="s">
        <v>30</v>
      </c>
      <c r="G3544" s="3">
        <v>100</v>
      </c>
      <c r="H3544" s="3">
        <v>3000</v>
      </c>
      <c r="I3544" s="3">
        <v>30</v>
      </c>
    </row>
    <row r="3545" spans="1:9" x14ac:dyDescent="0.25">
      <c r="A3545" s="872"/>
      <c r="B3545" s="666"/>
      <c r="C3545" s="148" t="s">
        <v>1689</v>
      </c>
      <c r="D3545" s="120" t="s">
        <v>1690</v>
      </c>
      <c r="E3545" s="10" t="s">
        <v>14</v>
      </c>
      <c r="F3545" s="10" t="s">
        <v>15</v>
      </c>
      <c r="G3545" s="3">
        <v>8000</v>
      </c>
      <c r="H3545" s="3">
        <v>16000</v>
      </c>
      <c r="I3545" s="3">
        <v>2</v>
      </c>
    </row>
    <row r="3546" spans="1:9" ht="45" x14ac:dyDescent="0.25">
      <c r="A3546" s="872"/>
      <c r="B3546" s="666"/>
      <c r="C3546" s="119" t="s">
        <v>1691</v>
      </c>
      <c r="D3546" s="120" t="s">
        <v>1692</v>
      </c>
      <c r="E3546" s="10" t="s">
        <v>14</v>
      </c>
      <c r="F3546" s="10" t="s">
        <v>15</v>
      </c>
      <c r="G3546" s="3">
        <v>3500</v>
      </c>
      <c r="H3546" s="3">
        <v>56000</v>
      </c>
      <c r="I3546" s="3">
        <v>16</v>
      </c>
    </row>
    <row r="3547" spans="1:9" ht="30" x14ac:dyDescent="0.25">
      <c r="A3547" s="872"/>
      <c r="B3547" s="666"/>
      <c r="C3547" s="148" t="s">
        <v>1693</v>
      </c>
      <c r="D3547" s="120" t="s">
        <v>323</v>
      </c>
      <c r="E3547" s="10" t="s">
        <v>14</v>
      </c>
      <c r="F3547" s="10" t="s">
        <v>15</v>
      </c>
      <c r="G3547" s="3">
        <v>600</v>
      </c>
      <c r="H3547" s="3">
        <v>19800</v>
      </c>
      <c r="I3547" s="3">
        <v>33</v>
      </c>
    </row>
    <row r="3548" spans="1:9" ht="30" x14ac:dyDescent="0.25">
      <c r="A3548" s="872"/>
      <c r="B3548" s="666"/>
      <c r="C3548" s="148" t="s">
        <v>1694</v>
      </c>
      <c r="D3548" s="120" t="s">
        <v>325</v>
      </c>
      <c r="E3548" s="10" t="s">
        <v>14</v>
      </c>
      <c r="F3548" s="10" t="s">
        <v>15</v>
      </c>
      <c r="G3548" s="3">
        <v>100</v>
      </c>
      <c r="H3548" s="3">
        <v>8000</v>
      </c>
      <c r="I3548" s="3">
        <v>80</v>
      </c>
    </row>
    <row r="3549" spans="1:9" ht="30" x14ac:dyDescent="0.25">
      <c r="A3549" s="872"/>
      <c r="B3549" s="666"/>
      <c r="C3549" s="148" t="s">
        <v>1695</v>
      </c>
      <c r="D3549" s="120" t="s">
        <v>1696</v>
      </c>
      <c r="E3549" s="10" t="s">
        <v>14</v>
      </c>
      <c r="F3549" s="10" t="s">
        <v>15</v>
      </c>
      <c r="G3549" s="3">
        <v>1000</v>
      </c>
      <c r="H3549" s="3">
        <v>96000</v>
      </c>
      <c r="I3549" s="3">
        <v>96</v>
      </c>
    </row>
    <row r="3550" spans="1:9" x14ac:dyDescent="0.25">
      <c r="A3550" s="872"/>
      <c r="B3550" s="666"/>
      <c r="C3550" s="119" t="s">
        <v>1697</v>
      </c>
      <c r="D3550" s="120" t="s">
        <v>25</v>
      </c>
      <c r="E3550" s="10" t="s">
        <v>14</v>
      </c>
      <c r="F3550" s="10" t="s">
        <v>15</v>
      </c>
      <c r="G3550" s="3">
        <v>200</v>
      </c>
      <c r="H3550" s="3">
        <v>16000</v>
      </c>
      <c r="I3550" s="3">
        <v>80</v>
      </c>
    </row>
    <row r="3551" spans="1:9" x14ac:dyDescent="0.25">
      <c r="A3551" s="872"/>
      <c r="B3551" s="666"/>
      <c r="C3551" s="119" t="s">
        <v>1698</v>
      </c>
      <c r="D3551" s="120" t="s">
        <v>27</v>
      </c>
      <c r="E3551" s="10" t="s">
        <v>14</v>
      </c>
      <c r="F3551" s="10" t="s">
        <v>15</v>
      </c>
      <c r="G3551" s="3">
        <v>90</v>
      </c>
      <c r="H3551" s="3">
        <v>18000</v>
      </c>
      <c r="I3551" s="3">
        <v>200</v>
      </c>
    </row>
    <row r="3552" spans="1:9" x14ac:dyDescent="0.25">
      <c r="A3552" s="872"/>
      <c r="B3552" s="666"/>
      <c r="C3552" s="148" t="s">
        <v>1699</v>
      </c>
      <c r="D3552" s="120" t="s">
        <v>1700</v>
      </c>
      <c r="E3552" s="10" t="s">
        <v>14</v>
      </c>
      <c r="F3552" s="10" t="s">
        <v>15</v>
      </c>
      <c r="G3552" s="3">
        <v>170</v>
      </c>
      <c r="H3552" s="3">
        <v>22100</v>
      </c>
      <c r="I3552" s="3">
        <v>130</v>
      </c>
    </row>
    <row r="3553" spans="1:9" x14ac:dyDescent="0.25">
      <c r="A3553" s="872"/>
      <c r="B3553" s="666"/>
      <c r="C3553" s="148" t="s">
        <v>1701</v>
      </c>
      <c r="D3553" s="120" t="s">
        <v>1702</v>
      </c>
      <c r="E3553" s="10" t="s">
        <v>14</v>
      </c>
      <c r="F3553" s="10" t="s">
        <v>15</v>
      </c>
      <c r="G3553" s="3">
        <v>3300</v>
      </c>
      <c r="H3553" s="3">
        <v>59400</v>
      </c>
      <c r="I3553" s="3">
        <v>18</v>
      </c>
    </row>
    <row r="3554" spans="1:9" x14ac:dyDescent="0.25">
      <c r="A3554" s="872"/>
      <c r="B3554" s="666"/>
      <c r="C3554" s="119" t="s">
        <v>1703</v>
      </c>
      <c r="D3554" s="120" t="s">
        <v>329</v>
      </c>
      <c r="E3554" s="10" t="s">
        <v>14</v>
      </c>
      <c r="F3554" s="10" t="s">
        <v>30</v>
      </c>
      <c r="G3554" s="3">
        <v>120</v>
      </c>
      <c r="H3554" s="3">
        <v>48000</v>
      </c>
      <c r="I3554" s="3">
        <v>400</v>
      </c>
    </row>
    <row r="3555" spans="1:9" x14ac:dyDescent="0.25">
      <c r="A3555" s="872"/>
      <c r="B3555" s="666"/>
      <c r="C3555" s="119" t="s">
        <v>1704</v>
      </c>
      <c r="D3555" s="120" t="s">
        <v>34</v>
      </c>
      <c r="E3555" s="10" t="s">
        <v>14</v>
      </c>
      <c r="F3555" s="10" t="s">
        <v>30</v>
      </c>
      <c r="G3555" s="3">
        <v>160</v>
      </c>
      <c r="H3555" s="3">
        <v>64000</v>
      </c>
      <c r="I3555" s="3">
        <v>400</v>
      </c>
    </row>
    <row r="3556" spans="1:9" x14ac:dyDescent="0.25">
      <c r="A3556" s="872"/>
      <c r="B3556" s="666"/>
      <c r="C3556" s="119" t="s">
        <v>1705</v>
      </c>
      <c r="D3556" s="120" t="s">
        <v>1016</v>
      </c>
      <c r="E3556" s="10" t="s">
        <v>14</v>
      </c>
      <c r="F3556" s="10" t="s">
        <v>30</v>
      </c>
      <c r="G3556" s="3">
        <v>200</v>
      </c>
      <c r="H3556" s="3">
        <v>4000</v>
      </c>
      <c r="I3556" s="3">
        <v>20</v>
      </c>
    </row>
    <row r="3557" spans="1:9" x14ac:dyDescent="0.25">
      <c r="A3557" s="872"/>
      <c r="B3557" s="666"/>
      <c r="C3557" s="119" t="s">
        <v>1706</v>
      </c>
      <c r="D3557" s="120" t="s">
        <v>1707</v>
      </c>
      <c r="E3557" s="10" t="s">
        <v>14</v>
      </c>
      <c r="F3557" s="10" t="s">
        <v>15</v>
      </c>
      <c r="G3557" s="3">
        <v>700</v>
      </c>
      <c r="H3557" s="3">
        <v>49000</v>
      </c>
      <c r="I3557" s="3">
        <v>70</v>
      </c>
    </row>
    <row r="3558" spans="1:9" ht="30" x14ac:dyDescent="0.25">
      <c r="A3558" s="872"/>
      <c r="B3558" s="666"/>
      <c r="C3558" s="119" t="s">
        <v>1708</v>
      </c>
      <c r="D3558" s="120" t="s">
        <v>36</v>
      </c>
      <c r="E3558" s="10" t="s">
        <v>14</v>
      </c>
      <c r="F3558" s="10" t="s">
        <v>15</v>
      </c>
      <c r="G3558" s="3">
        <v>15</v>
      </c>
      <c r="H3558" s="3">
        <v>225000</v>
      </c>
      <c r="I3558" s="3">
        <v>15000</v>
      </c>
    </row>
    <row r="3559" spans="1:9" x14ac:dyDescent="0.25">
      <c r="A3559" s="872"/>
      <c r="B3559" s="666"/>
      <c r="C3559" s="119" t="s">
        <v>1709</v>
      </c>
      <c r="D3559" s="120" t="s">
        <v>38</v>
      </c>
      <c r="E3559" s="10" t="s">
        <v>14</v>
      </c>
      <c r="F3559" s="10" t="s">
        <v>15</v>
      </c>
      <c r="G3559" s="3">
        <v>100</v>
      </c>
      <c r="H3559" s="3">
        <v>20000</v>
      </c>
      <c r="I3559" s="3">
        <v>200</v>
      </c>
    </row>
    <row r="3560" spans="1:9" x14ac:dyDescent="0.25">
      <c r="A3560" s="872"/>
      <c r="B3560" s="666"/>
      <c r="C3560" s="148" t="s">
        <v>1710</v>
      </c>
      <c r="D3560" s="120" t="s">
        <v>40</v>
      </c>
      <c r="E3560" s="10" t="s">
        <v>14</v>
      </c>
      <c r="F3560" s="10" t="s">
        <v>15</v>
      </c>
      <c r="G3560" s="3">
        <v>80</v>
      </c>
      <c r="H3560" s="3">
        <v>20000</v>
      </c>
      <c r="I3560" s="3">
        <v>250</v>
      </c>
    </row>
    <row r="3561" spans="1:9" x14ac:dyDescent="0.25">
      <c r="A3561" s="872"/>
      <c r="B3561" s="666"/>
      <c r="C3561" s="119" t="s">
        <v>1711</v>
      </c>
      <c r="D3561" s="120" t="s">
        <v>42</v>
      </c>
      <c r="E3561" s="10" t="s">
        <v>14</v>
      </c>
      <c r="F3561" s="10" t="s">
        <v>15</v>
      </c>
      <c r="G3561" s="3">
        <v>650</v>
      </c>
      <c r="H3561" s="3">
        <v>162500</v>
      </c>
      <c r="I3561" s="3">
        <v>250</v>
      </c>
    </row>
    <row r="3562" spans="1:9" x14ac:dyDescent="0.25">
      <c r="A3562" s="872"/>
      <c r="B3562" s="666"/>
      <c r="C3562" s="119" t="s">
        <v>1712</v>
      </c>
      <c r="D3562" s="120" t="s">
        <v>1107</v>
      </c>
      <c r="E3562" s="10" t="s">
        <v>14</v>
      </c>
      <c r="F3562" s="10" t="s">
        <v>15</v>
      </c>
      <c r="G3562" s="3">
        <v>400</v>
      </c>
      <c r="H3562" s="3">
        <v>20000</v>
      </c>
      <c r="I3562" s="3">
        <v>50</v>
      </c>
    </row>
    <row r="3563" spans="1:9" x14ac:dyDescent="0.25">
      <c r="A3563" s="872"/>
      <c r="B3563" s="666"/>
      <c r="C3563" s="119" t="s">
        <v>1713</v>
      </c>
      <c r="D3563" s="120" t="s">
        <v>1714</v>
      </c>
      <c r="E3563" s="10" t="s">
        <v>14</v>
      </c>
      <c r="F3563" s="10" t="s">
        <v>15</v>
      </c>
      <c r="G3563" s="3">
        <v>1000</v>
      </c>
      <c r="H3563" s="3">
        <v>50000</v>
      </c>
      <c r="I3563" s="3">
        <v>50</v>
      </c>
    </row>
    <row r="3564" spans="1:9" x14ac:dyDescent="0.25">
      <c r="A3564" s="872"/>
      <c r="B3564" s="666"/>
      <c r="C3564" s="119" t="s">
        <v>1715</v>
      </c>
      <c r="D3564" s="120" t="s">
        <v>44</v>
      </c>
      <c r="E3564" s="10" t="s">
        <v>14</v>
      </c>
      <c r="F3564" s="10" t="s">
        <v>15</v>
      </c>
      <c r="G3564" s="3">
        <v>1300</v>
      </c>
      <c r="H3564" s="3">
        <v>65000</v>
      </c>
      <c r="I3564" s="3">
        <v>50</v>
      </c>
    </row>
    <row r="3565" spans="1:9" x14ac:dyDescent="0.25">
      <c r="A3565" s="872"/>
      <c r="B3565" s="666"/>
      <c r="C3565" s="119" t="s">
        <v>1716</v>
      </c>
      <c r="D3565" s="120" t="s">
        <v>337</v>
      </c>
      <c r="E3565" s="10" t="s">
        <v>14</v>
      </c>
      <c r="F3565" s="10" t="s">
        <v>15</v>
      </c>
      <c r="G3565" s="3">
        <v>2500</v>
      </c>
      <c r="H3565" s="3">
        <v>62500</v>
      </c>
      <c r="I3565" s="3">
        <v>25</v>
      </c>
    </row>
    <row r="3566" spans="1:9" x14ac:dyDescent="0.25">
      <c r="A3566" s="872"/>
      <c r="B3566" s="666"/>
      <c r="C3566" s="148" t="s">
        <v>1717</v>
      </c>
      <c r="D3566" s="120" t="s">
        <v>1718</v>
      </c>
      <c r="E3566" s="10" t="s">
        <v>14</v>
      </c>
      <c r="F3566" s="10" t="s">
        <v>15</v>
      </c>
      <c r="G3566" s="3">
        <v>600</v>
      </c>
      <c r="H3566" s="3">
        <v>24000</v>
      </c>
      <c r="I3566" s="3">
        <v>40</v>
      </c>
    </row>
    <row r="3567" spans="1:9" x14ac:dyDescent="0.25">
      <c r="A3567" s="872"/>
      <c r="B3567" s="666"/>
      <c r="C3567" s="148" t="s">
        <v>1719</v>
      </c>
      <c r="D3567" s="120" t="s">
        <v>48</v>
      </c>
      <c r="E3567" s="10" t="s">
        <v>14</v>
      </c>
      <c r="F3567" s="10" t="s">
        <v>49</v>
      </c>
      <c r="G3567" s="3">
        <v>1200</v>
      </c>
      <c r="H3567" s="3">
        <v>3572400</v>
      </c>
      <c r="I3567" s="3">
        <v>2977</v>
      </c>
    </row>
    <row r="3568" spans="1:9" ht="30" x14ac:dyDescent="0.25">
      <c r="A3568" s="872"/>
      <c r="B3568" s="666"/>
      <c r="C3568" s="119" t="s">
        <v>1720</v>
      </c>
      <c r="D3568" s="120" t="s">
        <v>1721</v>
      </c>
      <c r="E3568" s="10" t="s">
        <v>14</v>
      </c>
      <c r="F3568" s="10" t="s">
        <v>49</v>
      </c>
      <c r="G3568" s="3">
        <v>1500</v>
      </c>
      <c r="H3568" s="3">
        <v>350000</v>
      </c>
      <c r="I3568" s="3">
        <v>250</v>
      </c>
    </row>
    <row r="3569" spans="1:9" x14ac:dyDescent="0.25">
      <c r="A3569" s="872"/>
      <c r="B3569" s="666"/>
      <c r="C3569" s="148" t="s">
        <v>1722</v>
      </c>
      <c r="D3569" s="120" t="s">
        <v>51</v>
      </c>
      <c r="E3569" s="10" t="s">
        <v>14</v>
      </c>
      <c r="F3569" s="10" t="s">
        <v>49</v>
      </c>
      <c r="G3569" s="3">
        <v>1400</v>
      </c>
      <c r="H3569" s="3">
        <v>65800</v>
      </c>
      <c r="I3569" s="3">
        <v>47</v>
      </c>
    </row>
    <row r="3570" spans="1:9" ht="30" x14ac:dyDescent="0.25">
      <c r="A3570" s="872"/>
      <c r="B3570" s="666"/>
      <c r="C3570" s="119" t="s">
        <v>1723</v>
      </c>
      <c r="D3570" s="120" t="s">
        <v>53</v>
      </c>
      <c r="E3570" s="10" t="s">
        <v>14</v>
      </c>
      <c r="F3570" s="10" t="s">
        <v>30</v>
      </c>
      <c r="G3570" s="3">
        <v>150</v>
      </c>
      <c r="H3570" s="3">
        <v>45000</v>
      </c>
      <c r="I3570" s="3">
        <v>300</v>
      </c>
    </row>
    <row r="3571" spans="1:9" x14ac:dyDescent="0.25">
      <c r="A3571" s="872"/>
      <c r="B3571" s="666"/>
      <c r="C3571" s="148" t="s">
        <v>1724</v>
      </c>
      <c r="D3571" s="120" t="s">
        <v>342</v>
      </c>
      <c r="E3571" s="10" t="s">
        <v>14</v>
      </c>
      <c r="F3571" s="10" t="s">
        <v>30</v>
      </c>
      <c r="G3571" s="3">
        <v>900</v>
      </c>
      <c r="H3571" s="3">
        <v>49500</v>
      </c>
      <c r="I3571" s="3">
        <v>55</v>
      </c>
    </row>
    <row r="3572" spans="1:9" ht="30" x14ac:dyDescent="0.25">
      <c r="A3572" s="872"/>
      <c r="B3572" s="666"/>
      <c r="C3572" s="119" t="s">
        <v>1725</v>
      </c>
      <c r="D3572" s="120" t="s">
        <v>1726</v>
      </c>
      <c r="E3572" s="10" t="s">
        <v>14</v>
      </c>
      <c r="F3572" s="10" t="s">
        <v>30</v>
      </c>
      <c r="G3572" s="3">
        <v>900</v>
      </c>
      <c r="H3572" s="3">
        <v>36000</v>
      </c>
      <c r="I3572" s="3">
        <v>40</v>
      </c>
    </row>
    <row r="3573" spans="1:9" ht="30" x14ac:dyDescent="0.25">
      <c r="A3573" s="872"/>
      <c r="B3573" s="666"/>
      <c r="C3573" s="119" t="s">
        <v>1727</v>
      </c>
      <c r="D3573" s="120" t="s">
        <v>343</v>
      </c>
      <c r="E3573" s="10" t="s">
        <v>14</v>
      </c>
      <c r="F3573" s="10" t="s">
        <v>30</v>
      </c>
      <c r="G3573" s="3">
        <v>100</v>
      </c>
      <c r="H3573" s="3">
        <v>10000</v>
      </c>
      <c r="I3573" s="3">
        <v>100</v>
      </c>
    </row>
    <row r="3574" spans="1:9" ht="30" x14ac:dyDescent="0.25">
      <c r="A3574" s="872"/>
      <c r="B3574" s="666"/>
      <c r="C3574" s="119" t="s">
        <v>1728</v>
      </c>
      <c r="D3574" s="120" t="s">
        <v>344</v>
      </c>
      <c r="E3574" s="10" t="s">
        <v>14</v>
      </c>
      <c r="F3574" s="10" t="s">
        <v>30</v>
      </c>
      <c r="G3574" s="3">
        <v>120</v>
      </c>
      <c r="H3574" s="3">
        <v>12000</v>
      </c>
      <c r="I3574" s="3">
        <v>100</v>
      </c>
    </row>
    <row r="3575" spans="1:9" x14ac:dyDescent="0.25">
      <c r="A3575" s="872"/>
      <c r="B3575" s="666"/>
      <c r="C3575" s="119" t="s">
        <v>1729</v>
      </c>
      <c r="D3575" s="120" t="s">
        <v>1730</v>
      </c>
      <c r="E3575" s="10" t="s">
        <v>14</v>
      </c>
      <c r="F3575" s="10" t="s">
        <v>15</v>
      </c>
      <c r="G3575" s="3">
        <v>3000</v>
      </c>
      <c r="H3575" s="3">
        <v>60000</v>
      </c>
      <c r="I3575" s="3">
        <v>20</v>
      </c>
    </row>
    <row r="3576" spans="1:9" x14ac:dyDescent="0.25">
      <c r="A3576" s="872"/>
      <c r="B3576" s="666"/>
      <c r="C3576" s="119" t="s">
        <v>1731</v>
      </c>
      <c r="D3576" s="120" t="s">
        <v>1732</v>
      </c>
      <c r="E3576" s="10" t="s">
        <v>14</v>
      </c>
      <c r="F3576" s="10" t="s">
        <v>15</v>
      </c>
      <c r="G3576" s="3">
        <v>3500</v>
      </c>
      <c r="H3576" s="3">
        <v>70000</v>
      </c>
      <c r="I3576" s="3">
        <v>20</v>
      </c>
    </row>
    <row r="3577" spans="1:9" ht="30" x14ac:dyDescent="0.25">
      <c r="A3577" s="872"/>
      <c r="B3577" s="666"/>
      <c r="C3577" s="119" t="s">
        <v>1733</v>
      </c>
      <c r="D3577" s="120" t="s">
        <v>346</v>
      </c>
      <c r="E3577" s="10" t="s">
        <v>14</v>
      </c>
      <c r="F3577" s="10" t="s">
        <v>15</v>
      </c>
      <c r="G3577" s="3">
        <v>120</v>
      </c>
      <c r="H3577" s="3">
        <v>9960</v>
      </c>
      <c r="I3577" s="3">
        <v>83</v>
      </c>
    </row>
    <row r="3578" spans="1:9" x14ac:dyDescent="0.25">
      <c r="A3578" s="872"/>
      <c r="B3578" s="666"/>
      <c r="C3578" s="119" t="s">
        <v>1734</v>
      </c>
      <c r="D3578" s="120" t="s">
        <v>348</v>
      </c>
      <c r="E3578" s="10" t="s">
        <v>14</v>
      </c>
      <c r="F3578" s="10" t="s">
        <v>15</v>
      </c>
      <c r="G3578" s="3">
        <v>300</v>
      </c>
      <c r="H3578" s="3">
        <v>24000</v>
      </c>
      <c r="I3578" s="3">
        <v>80</v>
      </c>
    </row>
    <row r="3579" spans="1:9" x14ac:dyDescent="0.25">
      <c r="A3579" s="872"/>
      <c r="B3579" s="666"/>
      <c r="C3579" s="148" t="s">
        <v>1735</v>
      </c>
      <c r="D3579" s="120" t="s">
        <v>1736</v>
      </c>
      <c r="E3579" s="10" t="s">
        <v>14</v>
      </c>
      <c r="F3579" s="10" t="s">
        <v>30</v>
      </c>
      <c r="G3579" s="3">
        <v>4000</v>
      </c>
      <c r="H3579" s="3">
        <v>240000</v>
      </c>
      <c r="I3579" s="3">
        <v>60</v>
      </c>
    </row>
    <row r="3580" spans="1:9" x14ac:dyDescent="0.25">
      <c r="A3580" s="872"/>
      <c r="B3580" s="666"/>
      <c r="C3580" s="119" t="s">
        <v>1737</v>
      </c>
      <c r="D3580" s="120" t="s">
        <v>59</v>
      </c>
      <c r="E3580" s="10" t="s">
        <v>14</v>
      </c>
      <c r="F3580" s="10" t="s">
        <v>30</v>
      </c>
      <c r="G3580" s="3">
        <v>150</v>
      </c>
      <c r="H3580" s="3">
        <v>34500</v>
      </c>
      <c r="I3580" s="3">
        <v>230</v>
      </c>
    </row>
    <row r="3581" spans="1:9" x14ac:dyDescent="0.25">
      <c r="A3581" s="872"/>
      <c r="B3581" s="666"/>
      <c r="C3581" s="148" t="s">
        <v>1738</v>
      </c>
      <c r="D3581" s="120" t="s">
        <v>352</v>
      </c>
      <c r="E3581" s="10" t="s">
        <v>14</v>
      </c>
      <c r="F3581" s="10" t="s">
        <v>30</v>
      </c>
      <c r="G3581" s="3">
        <v>250</v>
      </c>
      <c r="H3581" s="3">
        <v>15000</v>
      </c>
      <c r="I3581" s="3">
        <v>60</v>
      </c>
    </row>
    <row r="3582" spans="1:9" x14ac:dyDescent="0.25">
      <c r="A3582" s="872"/>
      <c r="B3582" s="666"/>
      <c r="C3582" s="119" t="s">
        <v>1739</v>
      </c>
      <c r="D3582" s="120" t="s">
        <v>354</v>
      </c>
      <c r="E3582" s="10" t="s">
        <v>14</v>
      </c>
      <c r="F3582" s="10" t="s">
        <v>30</v>
      </c>
      <c r="G3582" s="3">
        <v>30</v>
      </c>
      <c r="H3582" s="3">
        <v>7200</v>
      </c>
      <c r="I3582" s="3">
        <v>240</v>
      </c>
    </row>
    <row r="3583" spans="1:9" x14ac:dyDescent="0.25">
      <c r="A3583" s="872"/>
      <c r="B3583" s="666"/>
      <c r="C3583" s="119" t="s">
        <v>1740</v>
      </c>
      <c r="D3583" s="120" t="s">
        <v>61</v>
      </c>
      <c r="E3583" s="10" t="s">
        <v>14</v>
      </c>
      <c r="F3583" s="10" t="s">
        <v>30</v>
      </c>
      <c r="G3583" s="3">
        <v>40</v>
      </c>
      <c r="H3583" s="3">
        <v>9600</v>
      </c>
      <c r="I3583" s="3">
        <v>240</v>
      </c>
    </row>
    <row r="3584" spans="1:9" x14ac:dyDescent="0.25">
      <c r="A3584" s="872"/>
      <c r="B3584" s="666"/>
      <c r="C3584" s="119" t="s">
        <v>1741</v>
      </c>
      <c r="D3584" s="120" t="s">
        <v>63</v>
      </c>
      <c r="E3584" s="10" t="s">
        <v>14</v>
      </c>
      <c r="F3584" s="10" t="s">
        <v>15</v>
      </c>
      <c r="G3584" s="3">
        <v>50</v>
      </c>
      <c r="H3584" s="3">
        <v>6000</v>
      </c>
      <c r="I3584" s="3">
        <v>120</v>
      </c>
    </row>
    <row r="3585" spans="1:9" x14ac:dyDescent="0.25">
      <c r="A3585" s="872"/>
      <c r="B3585" s="666"/>
      <c r="C3585" s="119" t="s">
        <v>1742</v>
      </c>
      <c r="D3585" s="120" t="s">
        <v>1743</v>
      </c>
      <c r="E3585" s="10" t="s">
        <v>14</v>
      </c>
      <c r="F3585" s="10" t="s">
        <v>15</v>
      </c>
      <c r="G3585" s="3">
        <v>130</v>
      </c>
      <c r="H3585" s="3">
        <v>6500</v>
      </c>
      <c r="I3585" s="3">
        <v>50</v>
      </c>
    </row>
    <row r="3586" spans="1:9" x14ac:dyDescent="0.25">
      <c r="A3586" s="872"/>
      <c r="B3586" s="666"/>
      <c r="C3586" s="119" t="s">
        <v>1744</v>
      </c>
      <c r="D3586" s="120" t="s">
        <v>1745</v>
      </c>
      <c r="E3586" s="10" t="s">
        <v>14</v>
      </c>
      <c r="F3586" s="10" t="s">
        <v>15</v>
      </c>
      <c r="G3586" s="3">
        <v>4000</v>
      </c>
      <c r="H3586" s="3">
        <v>240000</v>
      </c>
      <c r="I3586" s="3">
        <v>60</v>
      </c>
    </row>
    <row r="3587" spans="1:9" x14ac:dyDescent="0.25">
      <c r="A3587" s="872"/>
      <c r="B3587" s="666"/>
      <c r="C3587" s="119" t="s">
        <v>1746</v>
      </c>
      <c r="D3587" s="120" t="s">
        <v>1747</v>
      </c>
      <c r="E3587" s="10" t="s">
        <v>14</v>
      </c>
      <c r="F3587" s="10" t="s">
        <v>15</v>
      </c>
      <c r="G3587" s="3">
        <v>4000</v>
      </c>
      <c r="H3587" s="3">
        <v>160000</v>
      </c>
      <c r="I3587" s="3">
        <v>40</v>
      </c>
    </row>
    <row r="3588" spans="1:9" x14ac:dyDescent="0.25">
      <c r="A3588" s="872"/>
      <c r="B3588" s="666"/>
      <c r="C3588" s="119" t="s">
        <v>1748</v>
      </c>
      <c r="D3588" s="120" t="s">
        <v>1749</v>
      </c>
      <c r="E3588" s="10" t="s">
        <v>14</v>
      </c>
      <c r="F3588" s="10" t="s">
        <v>15</v>
      </c>
      <c r="G3588" s="3">
        <v>4000</v>
      </c>
      <c r="H3588" s="3">
        <v>360000</v>
      </c>
      <c r="I3588" s="3">
        <v>90</v>
      </c>
    </row>
    <row r="3589" spans="1:9" x14ac:dyDescent="0.25">
      <c r="A3589" s="872"/>
      <c r="B3589" s="666"/>
      <c r="C3589" s="119" t="s">
        <v>1750</v>
      </c>
      <c r="D3589" s="120" t="s">
        <v>1751</v>
      </c>
      <c r="E3589" s="10" t="s">
        <v>14</v>
      </c>
      <c r="F3589" s="10" t="s">
        <v>15</v>
      </c>
      <c r="G3589" s="3">
        <v>4000</v>
      </c>
      <c r="H3589" s="3">
        <v>180000</v>
      </c>
      <c r="I3589" s="3">
        <v>45</v>
      </c>
    </row>
    <row r="3590" spans="1:9" x14ac:dyDescent="0.25">
      <c r="A3590" s="872"/>
      <c r="B3590" s="666"/>
      <c r="C3590" s="119" t="s">
        <v>1752</v>
      </c>
      <c r="D3590" s="120" t="s">
        <v>1753</v>
      </c>
      <c r="E3590" s="10" t="s">
        <v>14</v>
      </c>
      <c r="F3590" s="10" t="s">
        <v>15</v>
      </c>
      <c r="G3590" s="3">
        <v>4000</v>
      </c>
      <c r="H3590" s="3">
        <v>180000</v>
      </c>
      <c r="I3590" s="3">
        <v>45</v>
      </c>
    </row>
    <row r="3591" spans="1:9" x14ac:dyDescent="0.25">
      <c r="A3591" s="872"/>
      <c r="B3591" s="666"/>
      <c r="C3591" s="119" t="s">
        <v>1754</v>
      </c>
      <c r="D3591" s="120" t="s">
        <v>1755</v>
      </c>
      <c r="E3591" s="10" t="s">
        <v>14</v>
      </c>
      <c r="F3591" s="10" t="s">
        <v>15</v>
      </c>
      <c r="G3591" s="3">
        <v>7000</v>
      </c>
      <c r="H3591" s="3">
        <v>140000</v>
      </c>
      <c r="I3591" s="3">
        <v>20</v>
      </c>
    </row>
    <row r="3592" spans="1:9" x14ac:dyDescent="0.25">
      <c r="A3592" s="872"/>
      <c r="B3592" s="666"/>
      <c r="C3592" s="119" t="s">
        <v>1756</v>
      </c>
      <c r="D3592" s="120" t="s">
        <v>1757</v>
      </c>
      <c r="E3592" s="10" t="s">
        <v>14</v>
      </c>
      <c r="F3592" s="10" t="s">
        <v>15</v>
      </c>
      <c r="G3592" s="3">
        <v>7000</v>
      </c>
      <c r="H3592" s="3">
        <v>70000</v>
      </c>
      <c r="I3592" s="3">
        <v>10</v>
      </c>
    </row>
    <row r="3593" spans="1:9" x14ac:dyDescent="0.25">
      <c r="A3593" s="872"/>
      <c r="B3593" s="666"/>
      <c r="C3593" s="119" t="s">
        <v>1758</v>
      </c>
      <c r="D3593" s="120" t="s">
        <v>1759</v>
      </c>
      <c r="E3593" s="10" t="s">
        <v>14</v>
      </c>
      <c r="F3593" s="10" t="s">
        <v>15</v>
      </c>
      <c r="G3593" s="3">
        <v>4000</v>
      </c>
      <c r="H3593" s="3">
        <v>120000</v>
      </c>
      <c r="I3593" s="3">
        <v>30</v>
      </c>
    </row>
    <row r="3594" spans="1:9" x14ac:dyDescent="0.25">
      <c r="A3594" s="872"/>
      <c r="B3594" s="666"/>
      <c r="C3594" s="119" t="s">
        <v>1760</v>
      </c>
      <c r="D3594" s="120" t="s">
        <v>1761</v>
      </c>
      <c r="E3594" s="10" t="s">
        <v>14</v>
      </c>
      <c r="F3594" s="10" t="s">
        <v>15</v>
      </c>
      <c r="G3594" s="3">
        <v>27000</v>
      </c>
      <c r="H3594" s="3">
        <v>810000</v>
      </c>
      <c r="I3594" s="3">
        <v>30</v>
      </c>
    </row>
    <row r="3595" spans="1:9" x14ac:dyDescent="0.25">
      <c r="A3595" s="872"/>
      <c r="B3595" s="666"/>
      <c r="C3595" s="119" t="s">
        <v>1762</v>
      </c>
      <c r="D3595" s="120" t="s">
        <v>1763</v>
      </c>
      <c r="E3595" s="10" t="s">
        <v>14</v>
      </c>
      <c r="F3595" s="10" t="s">
        <v>15</v>
      </c>
      <c r="G3595" s="3">
        <v>5500</v>
      </c>
      <c r="H3595" s="3">
        <v>33000</v>
      </c>
      <c r="I3595" s="3">
        <v>6</v>
      </c>
    </row>
    <row r="3596" spans="1:9" s="8" customFormat="1" x14ac:dyDescent="0.25">
      <c r="A3596" s="872"/>
      <c r="B3596" s="666">
        <v>4264</v>
      </c>
      <c r="C3596" s="124" t="s">
        <v>64</v>
      </c>
      <c r="D3596" s="129" t="s">
        <v>65</v>
      </c>
      <c r="E3596" s="6" t="s">
        <v>149</v>
      </c>
      <c r="F3596" s="6" t="s">
        <v>66</v>
      </c>
      <c r="G3596" s="7">
        <v>470</v>
      </c>
      <c r="H3596" s="7">
        <v>16572200</v>
      </c>
      <c r="I3596" s="7">
        <v>35260</v>
      </c>
    </row>
    <row r="3597" spans="1:9" ht="30" x14ac:dyDescent="0.25">
      <c r="A3597" s="872"/>
      <c r="B3597" s="666"/>
      <c r="C3597" s="119" t="s">
        <v>1764</v>
      </c>
      <c r="D3597" s="120" t="s">
        <v>1765</v>
      </c>
      <c r="E3597" s="10" t="s">
        <v>14</v>
      </c>
      <c r="F3597" s="10" t="s">
        <v>15</v>
      </c>
      <c r="G3597" s="3">
        <v>55000</v>
      </c>
      <c r="H3597" s="3">
        <v>220000</v>
      </c>
      <c r="I3597" s="3">
        <v>4</v>
      </c>
    </row>
    <row r="3598" spans="1:9" ht="30" x14ac:dyDescent="0.25">
      <c r="A3598" s="872"/>
      <c r="B3598" s="666"/>
      <c r="C3598" s="119" t="s">
        <v>1766</v>
      </c>
      <c r="D3598" s="120" t="s">
        <v>1767</v>
      </c>
      <c r="E3598" s="10" t="s">
        <v>14</v>
      </c>
      <c r="F3598" s="10" t="s">
        <v>15</v>
      </c>
      <c r="G3598" s="3">
        <v>30000</v>
      </c>
      <c r="H3598" s="3">
        <v>120000</v>
      </c>
      <c r="I3598" s="3">
        <v>4</v>
      </c>
    </row>
    <row r="3599" spans="1:9" ht="30" x14ac:dyDescent="0.25">
      <c r="A3599" s="872"/>
      <c r="B3599" s="666"/>
      <c r="C3599" s="119" t="s">
        <v>1768</v>
      </c>
      <c r="D3599" s="120" t="s">
        <v>1769</v>
      </c>
      <c r="E3599" s="10" t="s">
        <v>14</v>
      </c>
      <c r="F3599" s="10" t="s">
        <v>15</v>
      </c>
      <c r="G3599" s="3">
        <v>20000</v>
      </c>
      <c r="H3599" s="3">
        <v>80000</v>
      </c>
      <c r="I3599" s="3">
        <v>4</v>
      </c>
    </row>
    <row r="3600" spans="1:9" x14ac:dyDescent="0.25">
      <c r="A3600" s="872"/>
      <c r="B3600" s="666">
        <v>4267</v>
      </c>
      <c r="C3600" s="119" t="s">
        <v>1770</v>
      </c>
      <c r="D3600" s="120" t="s">
        <v>1771</v>
      </c>
      <c r="E3600" s="10" t="s">
        <v>14</v>
      </c>
      <c r="F3600" s="10" t="s">
        <v>366</v>
      </c>
      <c r="G3600" s="3">
        <v>350</v>
      </c>
      <c r="H3600" s="3">
        <v>17500</v>
      </c>
      <c r="I3600" s="3">
        <v>50</v>
      </c>
    </row>
    <row r="3601" spans="1:9" x14ac:dyDescent="0.25">
      <c r="A3601" s="872"/>
      <c r="B3601" s="666"/>
      <c r="C3601" s="119" t="s">
        <v>1772</v>
      </c>
      <c r="D3601" s="120" t="s">
        <v>1773</v>
      </c>
      <c r="E3601" s="10" t="s">
        <v>14</v>
      </c>
      <c r="F3601" s="10" t="s">
        <v>366</v>
      </c>
      <c r="G3601" s="3">
        <v>200</v>
      </c>
      <c r="H3601" s="3">
        <v>16000</v>
      </c>
      <c r="I3601" s="3">
        <v>80</v>
      </c>
    </row>
    <row r="3602" spans="1:9" ht="30" x14ac:dyDescent="0.25">
      <c r="A3602" s="872"/>
      <c r="B3602" s="666"/>
      <c r="C3602" s="119" t="s">
        <v>1774</v>
      </c>
      <c r="D3602" s="120" t="s">
        <v>1775</v>
      </c>
      <c r="E3602" s="10" t="s">
        <v>14</v>
      </c>
      <c r="F3602" s="10" t="s">
        <v>15</v>
      </c>
      <c r="G3602" s="3">
        <v>20</v>
      </c>
      <c r="H3602" s="3">
        <v>40000</v>
      </c>
      <c r="I3602" s="3">
        <v>2000</v>
      </c>
    </row>
    <row r="3603" spans="1:9" ht="30" x14ac:dyDescent="0.25">
      <c r="A3603" s="872"/>
      <c r="B3603" s="666"/>
      <c r="C3603" s="119" t="s">
        <v>1776</v>
      </c>
      <c r="D3603" s="120" t="s">
        <v>1777</v>
      </c>
      <c r="E3603" s="10" t="s">
        <v>14</v>
      </c>
      <c r="F3603" s="10" t="s">
        <v>15</v>
      </c>
      <c r="G3603" s="3">
        <v>50</v>
      </c>
      <c r="H3603" s="3">
        <v>125000</v>
      </c>
      <c r="I3603" s="3">
        <v>2500</v>
      </c>
    </row>
    <row r="3604" spans="1:9" x14ac:dyDescent="0.25">
      <c r="A3604" s="872"/>
      <c r="B3604" s="666"/>
      <c r="C3604" s="119" t="s">
        <v>1778</v>
      </c>
      <c r="D3604" s="120" t="s">
        <v>1779</v>
      </c>
      <c r="E3604" s="10" t="s">
        <v>14</v>
      </c>
      <c r="F3604" s="10" t="s">
        <v>49</v>
      </c>
      <c r="G3604" s="3">
        <v>120</v>
      </c>
      <c r="H3604" s="3">
        <v>19200</v>
      </c>
      <c r="I3604" s="3">
        <v>160</v>
      </c>
    </row>
    <row r="3605" spans="1:9" x14ac:dyDescent="0.25">
      <c r="A3605" s="872"/>
      <c r="B3605" s="666"/>
      <c r="C3605" s="119" t="s">
        <v>1780</v>
      </c>
      <c r="D3605" s="120" t="s">
        <v>371</v>
      </c>
      <c r="E3605" s="10" t="s">
        <v>14</v>
      </c>
      <c r="F3605" s="10" t="s">
        <v>49</v>
      </c>
      <c r="G3605" s="3">
        <v>1350</v>
      </c>
      <c r="H3605" s="3">
        <v>13500</v>
      </c>
      <c r="I3605" s="3">
        <v>10</v>
      </c>
    </row>
    <row r="3606" spans="1:9" x14ac:dyDescent="0.25">
      <c r="A3606" s="872"/>
      <c r="B3606" s="666"/>
      <c r="C3606" s="119" t="s">
        <v>1781</v>
      </c>
      <c r="D3606" s="120" t="s">
        <v>1131</v>
      </c>
      <c r="E3606" s="10" t="s">
        <v>14</v>
      </c>
      <c r="F3606" s="10" t="s">
        <v>15</v>
      </c>
      <c r="G3606" s="3">
        <v>1800</v>
      </c>
      <c r="H3606" s="3">
        <v>9000</v>
      </c>
      <c r="I3606" s="3">
        <v>5</v>
      </c>
    </row>
    <row r="3607" spans="1:9" x14ac:dyDescent="0.25">
      <c r="A3607" s="872"/>
      <c r="B3607" s="666"/>
      <c r="C3607" s="119" t="s">
        <v>1782</v>
      </c>
      <c r="D3607" s="120" t="s">
        <v>1783</v>
      </c>
      <c r="E3607" s="10" t="s">
        <v>14</v>
      </c>
      <c r="F3607" s="10" t="s">
        <v>15</v>
      </c>
      <c r="G3607" s="3">
        <v>500</v>
      </c>
      <c r="H3607" s="3">
        <v>10000</v>
      </c>
      <c r="I3607" s="3">
        <v>20</v>
      </c>
    </row>
    <row r="3608" spans="1:9" x14ac:dyDescent="0.25">
      <c r="A3608" s="872"/>
      <c r="B3608" s="666"/>
      <c r="C3608" s="119" t="s">
        <v>1784</v>
      </c>
      <c r="D3608" s="120" t="s">
        <v>1785</v>
      </c>
      <c r="E3608" s="10" t="s">
        <v>14</v>
      </c>
      <c r="F3608" s="10" t="s">
        <v>15</v>
      </c>
      <c r="G3608" s="3">
        <v>650</v>
      </c>
      <c r="H3608" s="3">
        <v>26000</v>
      </c>
      <c r="I3608" s="3">
        <v>40</v>
      </c>
    </row>
    <row r="3609" spans="1:9" ht="30" x14ac:dyDescent="0.25">
      <c r="A3609" s="872"/>
      <c r="B3609" s="666"/>
      <c r="C3609" s="119" t="s">
        <v>1786</v>
      </c>
      <c r="D3609" s="120" t="s">
        <v>1787</v>
      </c>
      <c r="E3609" s="10" t="s">
        <v>14</v>
      </c>
      <c r="F3609" s="10" t="s">
        <v>15</v>
      </c>
      <c r="G3609" s="3">
        <v>330</v>
      </c>
      <c r="H3609" s="3">
        <v>39600</v>
      </c>
      <c r="I3609" s="3">
        <v>120</v>
      </c>
    </row>
    <row r="3610" spans="1:9" x14ac:dyDescent="0.25">
      <c r="A3610" s="872"/>
      <c r="B3610" s="666"/>
      <c r="C3610" s="119" t="s">
        <v>1788</v>
      </c>
      <c r="D3610" s="120" t="s">
        <v>1789</v>
      </c>
      <c r="E3610" s="10" t="s">
        <v>14</v>
      </c>
      <c r="F3610" s="10" t="s">
        <v>15</v>
      </c>
      <c r="G3610" s="3">
        <v>90</v>
      </c>
      <c r="H3610" s="3">
        <v>9000</v>
      </c>
      <c r="I3610" s="3">
        <v>100</v>
      </c>
    </row>
    <row r="3611" spans="1:9" x14ac:dyDescent="0.25">
      <c r="A3611" s="872"/>
      <c r="B3611" s="666"/>
      <c r="C3611" s="119" t="s">
        <v>1790</v>
      </c>
      <c r="D3611" s="120" t="s">
        <v>1791</v>
      </c>
      <c r="E3611" s="10" t="s">
        <v>14</v>
      </c>
      <c r="F3611" s="10" t="s">
        <v>15</v>
      </c>
      <c r="G3611" s="3">
        <v>90</v>
      </c>
      <c r="H3611" s="3">
        <v>9000</v>
      </c>
      <c r="I3611" s="3">
        <v>100</v>
      </c>
    </row>
    <row r="3612" spans="1:9" x14ac:dyDescent="0.25">
      <c r="A3612" s="872"/>
      <c r="B3612" s="666"/>
      <c r="C3612" s="119" t="s">
        <v>1792</v>
      </c>
      <c r="D3612" s="120" t="s">
        <v>72</v>
      </c>
      <c r="E3612" s="10" t="s">
        <v>14</v>
      </c>
      <c r="F3612" s="10" t="s">
        <v>15</v>
      </c>
      <c r="G3612" s="3">
        <v>1800</v>
      </c>
      <c r="H3612" s="3">
        <v>360000</v>
      </c>
      <c r="I3612" s="3">
        <v>200</v>
      </c>
    </row>
    <row r="3613" spans="1:9" x14ac:dyDescent="0.25">
      <c r="A3613" s="872"/>
      <c r="B3613" s="666"/>
      <c r="C3613" s="119" t="s">
        <v>1793</v>
      </c>
      <c r="D3613" s="120" t="s">
        <v>1794</v>
      </c>
      <c r="E3613" s="10" t="s">
        <v>14</v>
      </c>
      <c r="F3613" s="10" t="s">
        <v>15</v>
      </c>
      <c r="G3613" s="3">
        <v>1500</v>
      </c>
      <c r="H3613" s="3">
        <v>45000</v>
      </c>
      <c r="I3613" s="3">
        <v>30</v>
      </c>
    </row>
    <row r="3614" spans="1:9" x14ac:dyDescent="0.25">
      <c r="A3614" s="872"/>
      <c r="B3614" s="666"/>
      <c r="C3614" s="119" t="s">
        <v>1795</v>
      </c>
      <c r="D3614" s="120" t="s">
        <v>1796</v>
      </c>
      <c r="E3614" s="10" t="s">
        <v>14</v>
      </c>
      <c r="F3614" s="10" t="s">
        <v>15</v>
      </c>
      <c r="G3614" s="3">
        <v>2000</v>
      </c>
      <c r="H3614" s="3">
        <v>400000</v>
      </c>
      <c r="I3614" s="3">
        <v>200</v>
      </c>
    </row>
    <row r="3615" spans="1:9" x14ac:dyDescent="0.25">
      <c r="A3615" s="872"/>
      <c r="B3615" s="666"/>
      <c r="C3615" s="119" t="s">
        <v>1797</v>
      </c>
      <c r="D3615" s="120" t="s">
        <v>394</v>
      </c>
      <c r="E3615" s="10" t="s">
        <v>14</v>
      </c>
      <c r="F3615" s="10" t="s">
        <v>15</v>
      </c>
      <c r="G3615" s="3">
        <v>200</v>
      </c>
      <c r="H3615" s="3">
        <v>8000</v>
      </c>
      <c r="I3615" s="3">
        <v>40</v>
      </c>
    </row>
    <row r="3616" spans="1:9" ht="30" x14ac:dyDescent="0.25">
      <c r="A3616" s="872"/>
      <c r="B3616" s="666"/>
      <c r="C3616" s="119" t="s">
        <v>1798</v>
      </c>
      <c r="D3616" s="120" t="s">
        <v>1799</v>
      </c>
      <c r="E3616" s="10" t="s">
        <v>14</v>
      </c>
      <c r="F3616" s="10" t="s">
        <v>15</v>
      </c>
      <c r="G3616" s="3">
        <v>1800</v>
      </c>
      <c r="H3616" s="3">
        <v>36000</v>
      </c>
      <c r="I3616" s="3">
        <v>20</v>
      </c>
    </row>
    <row r="3617" spans="1:9" x14ac:dyDescent="0.25">
      <c r="A3617" s="872"/>
      <c r="B3617" s="666"/>
      <c r="C3617" s="119" t="s">
        <v>1800</v>
      </c>
      <c r="D3617" s="120" t="s">
        <v>1140</v>
      </c>
      <c r="E3617" s="10" t="s">
        <v>14</v>
      </c>
      <c r="F3617" s="10" t="s">
        <v>15</v>
      </c>
      <c r="G3617" s="3">
        <v>500</v>
      </c>
      <c r="H3617" s="3">
        <v>15000</v>
      </c>
      <c r="I3617" s="3">
        <v>30</v>
      </c>
    </row>
    <row r="3618" spans="1:9" x14ac:dyDescent="0.25">
      <c r="A3618" s="872"/>
      <c r="B3618" s="666"/>
      <c r="C3618" s="119" t="s">
        <v>1801</v>
      </c>
      <c r="D3618" s="120" t="s">
        <v>1802</v>
      </c>
      <c r="E3618" s="10" t="s">
        <v>14</v>
      </c>
      <c r="F3618" s="10" t="s">
        <v>15</v>
      </c>
      <c r="G3618" s="3">
        <v>650</v>
      </c>
      <c r="H3618" s="3">
        <v>19500</v>
      </c>
      <c r="I3618" s="3">
        <v>30</v>
      </c>
    </row>
    <row r="3619" spans="1:9" x14ac:dyDescent="0.25">
      <c r="A3619" s="872"/>
      <c r="B3619" s="666"/>
      <c r="C3619" s="119" t="s">
        <v>1803</v>
      </c>
      <c r="D3619" s="120" t="s">
        <v>78</v>
      </c>
      <c r="E3619" s="10" t="s">
        <v>14</v>
      </c>
      <c r="F3619" s="10" t="s">
        <v>15</v>
      </c>
      <c r="G3619" s="3">
        <v>1800</v>
      </c>
      <c r="H3619" s="3">
        <v>90000</v>
      </c>
      <c r="I3619" s="3">
        <v>50</v>
      </c>
    </row>
    <row r="3620" spans="1:9" ht="30" x14ac:dyDescent="0.25">
      <c r="A3620" s="872"/>
      <c r="B3620" s="666"/>
      <c r="C3620" s="120" t="s">
        <v>6822</v>
      </c>
      <c r="D3620" s="120" t="s">
        <v>6275</v>
      </c>
      <c r="E3620" s="555" t="s">
        <v>14</v>
      </c>
      <c r="F3620" s="555" t="s">
        <v>15</v>
      </c>
      <c r="G3620" s="3">
        <v>12</v>
      </c>
      <c r="H3620" s="557">
        <v>240</v>
      </c>
      <c r="I3620" s="3">
        <v>20000</v>
      </c>
    </row>
    <row r="3621" spans="1:9" x14ac:dyDescent="0.25">
      <c r="A3621" s="872"/>
      <c r="B3621" s="666"/>
      <c r="C3621" s="119" t="s">
        <v>1804</v>
      </c>
      <c r="D3621" s="120" t="s">
        <v>683</v>
      </c>
      <c r="E3621" s="555" t="s">
        <v>14</v>
      </c>
      <c r="F3621" s="555" t="s">
        <v>15</v>
      </c>
      <c r="G3621" s="3">
        <v>400</v>
      </c>
      <c r="H3621" s="3">
        <v>16000</v>
      </c>
      <c r="I3621" s="3">
        <v>40</v>
      </c>
    </row>
    <row r="3622" spans="1:9" x14ac:dyDescent="0.25">
      <c r="A3622" s="872"/>
      <c r="B3622" s="666"/>
      <c r="C3622" s="119" t="s">
        <v>1805</v>
      </c>
      <c r="D3622" s="120" t="s">
        <v>82</v>
      </c>
      <c r="E3622" s="10" t="s">
        <v>14</v>
      </c>
      <c r="F3622" s="10" t="s">
        <v>15</v>
      </c>
      <c r="G3622" s="3">
        <v>140</v>
      </c>
      <c r="H3622" s="3">
        <v>56000</v>
      </c>
      <c r="I3622" s="3">
        <v>400</v>
      </c>
    </row>
    <row r="3623" spans="1:9" ht="45" x14ac:dyDescent="0.25">
      <c r="A3623" s="872"/>
      <c r="B3623" s="666"/>
      <c r="C3623" s="119" t="s">
        <v>1806</v>
      </c>
      <c r="D3623" s="120" t="s">
        <v>1807</v>
      </c>
      <c r="E3623" s="10" t="s">
        <v>14</v>
      </c>
      <c r="F3623" s="10" t="s">
        <v>15</v>
      </c>
      <c r="G3623" s="3">
        <v>1300</v>
      </c>
      <c r="H3623" s="3">
        <v>52000</v>
      </c>
      <c r="I3623" s="3">
        <v>40</v>
      </c>
    </row>
    <row r="3624" spans="1:9" ht="45" x14ac:dyDescent="0.25">
      <c r="A3624" s="872"/>
      <c r="B3624" s="666"/>
      <c r="C3624" s="119" t="s">
        <v>1808</v>
      </c>
      <c r="D3624" s="120" t="s">
        <v>1809</v>
      </c>
      <c r="E3624" s="10" t="s">
        <v>14</v>
      </c>
      <c r="F3624" s="10" t="s">
        <v>15</v>
      </c>
      <c r="G3624" s="3">
        <v>3000</v>
      </c>
      <c r="H3624" s="3">
        <v>60000</v>
      </c>
      <c r="I3624" s="3">
        <v>20</v>
      </c>
    </row>
    <row r="3625" spans="1:9" ht="30" x14ac:dyDescent="0.25">
      <c r="A3625" s="872"/>
      <c r="B3625" s="666"/>
      <c r="C3625" s="119" t="s">
        <v>1810</v>
      </c>
      <c r="D3625" s="120" t="s">
        <v>1811</v>
      </c>
      <c r="E3625" s="10" t="s">
        <v>14</v>
      </c>
      <c r="F3625" s="10" t="s">
        <v>15</v>
      </c>
      <c r="G3625" s="3">
        <v>2000</v>
      </c>
      <c r="H3625" s="3">
        <v>42000</v>
      </c>
      <c r="I3625" s="3">
        <v>21</v>
      </c>
    </row>
    <row r="3626" spans="1:9" ht="30" x14ac:dyDescent="0.25">
      <c r="A3626" s="872"/>
      <c r="B3626" s="666"/>
      <c r="C3626" s="119" t="s">
        <v>1812</v>
      </c>
      <c r="D3626" s="120" t="s">
        <v>1813</v>
      </c>
      <c r="E3626" s="10" t="s">
        <v>14</v>
      </c>
      <c r="F3626" s="10" t="s">
        <v>15</v>
      </c>
      <c r="G3626" s="3">
        <v>2600</v>
      </c>
      <c r="H3626" s="3">
        <v>26000</v>
      </c>
      <c r="I3626" s="3">
        <v>10</v>
      </c>
    </row>
    <row r="3627" spans="1:9" x14ac:dyDescent="0.25">
      <c r="A3627" s="872"/>
      <c r="B3627" s="666"/>
      <c r="C3627" s="119" t="s">
        <v>1814</v>
      </c>
      <c r="D3627" s="120" t="s">
        <v>411</v>
      </c>
      <c r="E3627" s="10" t="s">
        <v>14</v>
      </c>
      <c r="F3627" s="10" t="s">
        <v>15</v>
      </c>
      <c r="G3627" s="3">
        <v>700</v>
      </c>
      <c r="H3627" s="3">
        <v>7000</v>
      </c>
      <c r="I3627" s="3">
        <v>10</v>
      </c>
    </row>
    <row r="3628" spans="1:9" x14ac:dyDescent="0.25">
      <c r="A3628" s="872"/>
      <c r="B3628" s="666"/>
      <c r="C3628" s="119" t="s">
        <v>1815</v>
      </c>
      <c r="D3628" s="120" t="s">
        <v>1816</v>
      </c>
      <c r="E3628" s="10" t="s">
        <v>14</v>
      </c>
      <c r="F3628" s="10" t="s">
        <v>15</v>
      </c>
      <c r="G3628" s="3">
        <v>1400</v>
      </c>
      <c r="H3628" s="3">
        <v>35000</v>
      </c>
      <c r="I3628" s="3">
        <v>25</v>
      </c>
    </row>
    <row r="3629" spans="1:9" x14ac:dyDescent="0.25">
      <c r="A3629" s="872"/>
      <c r="B3629" s="666"/>
      <c r="C3629" s="119" t="s">
        <v>1817</v>
      </c>
      <c r="D3629" s="120" t="s">
        <v>1149</v>
      </c>
      <c r="E3629" s="10" t="s">
        <v>14</v>
      </c>
      <c r="F3629" s="10" t="s">
        <v>15</v>
      </c>
      <c r="G3629" s="3">
        <v>1800</v>
      </c>
      <c r="H3629" s="3">
        <v>27000</v>
      </c>
      <c r="I3629" s="3">
        <v>15</v>
      </c>
    </row>
    <row r="3630" spans="1:9" x14ac:dyDescent="0.25">
      <c r="A3630" s="872"/>
      <c r="B3630" s="666"/>
      <c r="C3630" s="119" t="s">
        <v>1818</v>
      </c>
      <c r="D3630" s="120" t="s">
        <v>416</v>
      </c>
      <c r="E3630" s="10" t="s">
        <v>14</v>
      </c>
      <c r="F3630" s="10" t="s">
        <v>15</v>
      </c>
      <c r="G3630" s="3">
        <v>150</v>
      </c>
      <c r="H3630" s="3">
        <v>45000</v>
      </c>
      <c r="I3630" s="3">
        <v>300</v>
      </c>
    </row>
    <row r="3631" spans="1:9" x14ac:dyDescent="0.25">
      <c r="A3631" s="872"/>
      <c r="B3631" s="666"/>
      <c r="C3631" s="119" t="s">
        <v>1819</v>
      </c>
      <c r="D3631" s="120" t="s">
        <v>92</v>
      </c>
      <c r="E3631" s="10" t="s">
        <v>14</v>
      </c>
      <c r="F3631" s="10" t="s">
        <v>15</v>
      </c>
      <c r="G3631" s="3">
        <v>600</v>
      </c>
      <c r="H3631" s="3">
        <v>24000</v>
      </c>
      <c r="I3631" s="3">
        <v>40</v>
      </c>
    </row>
    <row r="3632" spans="1:9" x14ac:dyDescent="0.25">
      <c r="A3632" s="872"/>
      <c r="B3632" s="666"/>
      <c r="C3632" s="119" t="s">
        <v>1820</v>
      </c>
      <c r="D3632" s="120" t="s">
        <v>94</v>
      </c>
      <c r="E3632" s="10" t="s">
        <v>14</v>
      </c>
      <c r="F3632" s="10" t="s">
        <v>15</v>
      </c>
      <c r="G3632" s="3">
        <v>650</v>
      </c>
      <c r="H3632" s="3">
        <v>32500</v>
      </c>
      <c r="I3632" s="3">
        <v>50</v>
      </c>
    </row>
    <row r="3633" spans="1:9" x14ac:dyDescent="0.25">
      <c r="A3633" s="872"/>
      <c r="B3633" s="666"/>
      <c r="C3633" s="119" t="s">
        <v>1821</v>
      </c>
      <c r="D3633" s="120" t="s">
        <v>1822</v>
      </c>
      <c r="E3633" s="10" t="s">
        <v>14</v>
      </c>
      <c r="F3633" s="10" t="s">
        <v>15</v>
      </c>
      <c r="G3633" s="3">
        <v>1000</v>
      </c>
      <c r="H3633" s="3">
        <v>130000</v>
      </c>
      <c r="I3633" s="3">
        <v>130</v>
      </c>
    </row>
    <row r="3634" spans="1:9" ht="30" x14ac:dyDescent="0.25">
      <c r="A3634" s="872"/>
      <c r="B3634" s="666"/>
      <c r="C3634" s="119" t="s">
        <v>1823</v>
      </c>
      <c r="D3634" s="120" t="s">
        <v>1824</v>
      </c>
      <c r="E3634" s="10" t="s">
        <v>14</v>
      </c>
      <c r="F3634" s="10" t="s">
        <v>15</v>
      </c>
      <c r="G3634" s="3">
        <v>1200</v>
      </c>
      <c r="H3634" s="3">
        <v>84000</v>
      </c>
      <c r="I3634" s="3">
        <v>70</v>
      </c>
    </row>
    <row r="3635" spans="1:9" ht="30" x14ac:dyDescent="0.25">
      <c r="A3635" s="872"/>
      <c r="B3635" s="666"/>
      <c r="C3635" s="119" t="s">
        <v>1825</v>
      </c>
      <c r="D3635" s="120" t="s">
        <v>1826</v>
      </c>
      <c r="E3635" s="10" t="s">
        <v>14</v>
      </c>
      <c r="F3635" s="10" t="s">
        <v>49</v>
      </c>
      <c r="G3635" s="3">
        <v>750</v>
      </c>
      <c r="H3635" s="3">
        <v>60000</v>
      </c>
      <c r="I3635" s="3">
        <v>80</v>
      </c>
    </row>
    <row r="3636" spans="1:9" x14ac:dyDescent="0.25">
      <c r="A3636" s="872"/>
      <c r="B3636" s="666"/>
      <c r="C3636" s="119" t="s">
        <v>1827</v>
      </c>
      <c r="D3636" s="120" t="s">
        <v>1828</v>
      </c>
      <c r="E3636" s="10" t="s">
        <v>14</v>
      </c>
      <c r="F3636" s="10" t="s">
        <v>15</v>
      </c>
      <c r="G3636" s="3">
        <v>400</v>
      </c>
      <c r="H3636" s="3">
        <v>40000</v>
      </c>
      <c r="I3636" s="3">
        <v>100</v>
      </c>
    </row>
    <row r="3637" spans="1:9" x14ac:dyDescent="0.25">
      <c r="A3637" s="872"/>
      <c r="B3637" s="666"/>
      <c r="C3637" s="119" t="s">
        <v>1829</v>
      </c>
      <c r="D3637" s="120" t="s">
        <v>1830</v>
      </c>
      <c r="E3637" s="10" t="s">
        <v>14</v>
      </c>
      <c r="F3637" s="10" t="s">
        <v>66</v>
      </c>
      <c r="G3637" s="3">
        <v>250</v>
      </c>
      <c r="H3637" s="3">
        <v>57500</v>
      </c>
      <c r="I3637" s="3">
        <v>230</v>
      </c>
    </row>
    <row r="3638" spans="1:9" ht="30" x14ac:dyDescent="0.25">
      <c r="A3638" s="872"/>
      <c r="B3638" s="666"/>
      <c r="C3638" s="119" t="s">
        <v>1831</v>
      </c>
      <c r="D3638" s="120" t="s">
        <v>1832</v>
      </c>
      <c r="E3638" s="10" t="s">
        <v>14</v>
      </c>
      <c r="F3638" s="10" t="s">
        <v>15</v>
      </c>
      <c r="G3638" s="3">
        <v>400</v>
      </c>
      <c r="H3638" s="3">
        <v>60000</v>
      </c>
      <c r="I3638" s="3">
        <v>150</v>
      </c>
    </row>
    <row r="3639" spans="1:9" x14ac:dyDescent="0.25">
      <c r="A3639" s="872"/>
      <c r="B3639" s="666"/>
      <c r="C3639" s="119" t="s">
        <v>1833</v>
      </c>
      <c r="D3639" s="120" t="s">
        <v>101</v>
      </c>
      <c r="E3639" s="10" t="s">
        <v>14</v>
      </c>
      <c r="F3639" s="10" t="s">
        <v>66</v>
      </c>
      <c r="G3639" s="3">
        <v>700</v>
      </c>
      <c r="H3639" s="3">
        <v>42000</v>
      </c>
      <c r="I3639" s="3">
        <v>60</v>
      </c>
    </row>
    <row r="3640" spans="1:9" x14ac:dyDescent="0.25">
      <c r="A3640" s="872"/>
      <c r="B3640" s="666"/>
      <c r="C3640" s="119" t="s">
        <v>1834</v>
      </c>
      <c r="D3640" s="120" t="s">
        <v>103</v>
      </c>
      <c r="E3640" s="10" t="s">
        <v>14</v>
      </c>
      <c r="F3640" s="10" t="s">
        <v>66</v>
      </c>
      <c r="G3640" s="3">
        <v>700</v>
      </c>
      <c r="H3640" s="3">
        <v>42000</v>
      </c>
      <c r="I3640" s="3">
        <v>60</v>
      </c>
    </row>
    <row r="3641" spans="1:9" x14ac:dyDescent="0.25">
      <c r="A3641" s="872"/>
      <c r="B3641" s="666"/>
      <c r="C3641" s="119" t="s">
        <v>1835</v>
      </c>
      <c r="D3641" s="120" t="s">
        <v>433</v>
      </c>
      <c r="E3641" s="10" t="s">
        <v>14</v>
      </c>
      <c r="F3641" s="10" t="s">
        <v>15</v>
      </c>
      <c r="G3641" s="3">
        <v>100</v>
      </c>
      <c r="H3641" s="3">
        <v>40000</v>
      </c>
      <c r="I3641" s="3">
        <v>400</v>
      </c>
    </row>
    <row r="3642" spans="1:9" x14ac:dyDescent="0.25">
      <c r="A3642" s="872"/>
      <c r="B3642" s="666"/>
      <c r="C3642" s="119" t="s">
        <v>1836</v>
      </c>
      <c r="D3642" s="120" t="s">
        <v>105</v>
      </c>
      <c r="E3642" s="10" t="s">
        <v>14</v>
      </c>
      <c r="F3642" s="10" t="s">
        <v>15</v>
      </c>
      <c r="G3642" s="3">
        <v>600</v>
      </c>
      <c r="H3642" s="3">
        <v>150000</v>
      </c>
      <c r="I3642" s="3">
        <v>250</v>
      </c>
    </row>
    <row r="3643" spans="1:9" ht="30" x14ac:dyDescent="0.25">
      <c r="A3643" s="872"/>
      <c r="B3643" s="666"/>
      <c r="C3643" s="119" t="s">
        <v>1837</v>
      </c>
      <c r="D3643" s="120" t="s">
        <v>1838</v>
      </c>
      <c r="E3643" s="10" t="s">
        <v>14</v>
      </c>
      <c r="F3643" s="10" t="s">
        <v>15</v>
      </c>
      <c r="G3643" s="3">
        <v>6500</v>
      </c>
      <c r="H3643" s="3">
        <v>78000</v>
      </c>
      <c r="I3643" s="3">
        <v>12</v>
      </c>
    </row>
    <row r="3644" spans="1:9" ht="30" x14ac:dyDescent="0.25">
      <c r="A3644" s="872"/>
      <c r="B3644" s="666"/>
      <c r="C3644" s="119" t="s">
        <v>1839</v>
      </c>
      <c r="D3644" s="120" t="s">
        <v>1840</v>
      </c>
      <c r="E3644" s="10" t="s">
        <v>14</v>
      </c>
      <c r="F3644" s="10" t="s">
        <v>15</v>
      </c>
      <c r="G3644" s="3">
        <v>1200</v>
      </c>
      <c r="H3644" s="3">
        <v>8400</v>
      </c>
      <c r="I3644" s="3">
        <v>7</v>
      </c>
    </row>
    <row r="3645" spans="1:9" x14ac:dyDescent="0.25">
      <c r="A3645" s="872"/>
      <c r="B3645" s="666"/>
      <c r="C3645" s="119" t="s">
        <v>1841</v>
      </c>
      <c r="D3645" s="120" t="s">
        <v>107</v>
      </c>
      <c r="E3645" s="10" t="s">
        <v>14</v>
      </c>
      <c r="F3645" s="10" t="s">
        <v>15</v>
      </c>
      <c r="G3645" s="3">
        <v>950</v>
      </c>
      <c r="H3645" s="3">
        <v>95000</v>
      </c>
      <c r="I3645" s="3">
        <v>100</v>
      </c>
    </row>
    <row r="3646" spans="1:9" ht="30" x14ac:dyDescent="0.25">
      <c r="A3646" s="872"/>
      <c r="B3646" s="666"/>
      <c r="C3646" s="119" t="s">
        <v>1842</v>
      </c>
      <c r="D3646" s="120" t="s">
        <v>109</v>
      </c>
      <c r="E3646" s="10" t="s">
        <v>14</v>
      </c>
      <c r="F3646" s="10" t="s">
        <v>15</v>
      </c>
      <c r="G3646" s="3">
        <v>3000</v>
      </c>
      <c r="H3646" s="3">
        <v>42000</v>
      </c>
      <c r="I3646" s="3">
        <v>14</v>
      </c>
    </row>
    <row r="3647" spans="1:9" x14ac:dyDescent="0.25">
      <c r="A3647" s="872"/>
      <c r="B3647" s="666"/>
      <c r="C3647" s="119" t="s">
        <v>1843</v>
      </c>
      <c r="D3647" s="120" t="s">
        <v>1844</v>
      </c>
      <c r="E3647" s="10" t="s">
        <v>14</v>
      </c>
      <c r="F3647" s="10" t="s">
        <v>66</v>
      </c>
      <c r="G3647" s="3">
        <v>70</v>
      </c>
      <c r="H3647" s="3">
        <v>728000</v>
      </c>
      <c r="I3647" s="3">
        <v>10400</v>
      </c>
    </row>
    <row r="3648" spans="1:9" x14ac:dyDescent="0.25">
      <c r="A3648" s="872"/>
      <c r="B3648" s="666"/>
      <c r="C3648" s="119" t="s">
        <v>1845</v>
      </c>
      <c r="D3648" s="120" t="s">
        <v>1846</v>
      </c>
      <c r="E3648" s="10" t="s">
        <v>14</v>
      </c>
      <c r="F3648" s="10" t="s">
        <v>66</v>
      </c>
      <c r="G3648" s="3">
        <v>250</v>
      </c>
      <c r="H3648" s="3">
        <v>250000</v>
      </c>
      <c r="I3648" s="3">
        <v>1000</v>
      </c>
    </row>
    <row r="3649" spans="1:10" ht="30" x14ac:dyDescent="0.25">
      <c r="A3649" s="872"/>
      <c r="B3649" s="666"/>
      <c r="C3649" s="119" t="s">
        <v>1847</v>
      </c>
      <c r="D3649" s="120" t="s">
        <v>1848</v>
      </c>
      <c r="E3649" s="10" t="s">
        <v>14</v>
      </c>
      <c r="F3649" s="10" t="s">
        <v>15</v>
      </c>
      <c r="G3649" s="3">
        <v>1200</v>
      </c>
      <c r="H3649" s="3">
        <v>72000</v>
      </c>
      <c r="I3649" s="3">
        <v>60</v>
      </c>
    </row>
    <row r="3650" spans="1:10" ht="30" x14ac:dyDescent="0.25">
      <c r="A3650" s="872"/>
      <c r="B3650" s="666"/>
      <c r="C3650" s="119" t="s">
        <v>1849</v>
      </c>
      <c r="D3650" s="120" t="s">
        <v>1850</v>
      </c>
      <c r="E3650" s="10" t="s">
        <v>14</v>
      </c>
      <c r="F3650" s="10" t="s">
        <v>402</v>
      </c>
      <c r="G3650" s="3">
        <v>80</v>
      </c>
      <c r="H3650" s="3">
        <v>24000</v>
      </c>
      <c r="I3650" s="3">
        <v>300</v>
      </c>
    </row>
    <row r="3651" spans="1:10" x14ac:dyDescent="0.25">
      <c r="A3651" s="872"/>
      <c r="B3651" s="666"/>
      <c r="C3651" s="119" t="s">
        <v>1851</v>
      </c>
      <c r="D3651" s="120" t="s">
        <v>445</v>
      </c>
      <c r="E3651" s="10" t="s">
        <v>14</v>
      </c>
      <c r="F3651" s="10" t="s">
        <v>15</v>
      </c>
      <c r="G3651" s="3">
        <v>3000</v>
      </c>
      <c r="H3651" s="3">
        <v>36000</v>
      </c>
      <c r="I3651" s="3">
        <v>12</v>
      </c>
    </row>
    <row r="3652" spans="1:10" x14ac:dyDescent="0.25">
      <c r="A3652" s="872"/>
      <c r="B3652" s="666"/>
      <c r="C3652" s="119" t="s">
        <v>1852</v>
      </c>
      <c r="D3652" s="120" t="s">
        <v>1853</v>
      </c>
      <c r="E3652" s="10" t="s">
        <v>14</v>
      </c>
      <c r="F3652" s="10" t="s">
        <v>15</v>
      </c>
      <c r="G3652" s="3">
        <v>7500</v>
      </c>
      <c r="H3652" s="3">
        <v>45000</v>
      </c>
      <c r="I3652" s="3">
        <v>6</v>
      </c>
    </row>
    <row r="3653" spans="1:10" x14ac:dyDescent="0.25">
      <c r="A3653" s="872"/>
      <c r="B3653" s="666"/>
      <c r="C3653" s="119" t="s">
        <v>1854</v>
      </c>
      <c r="D3653" s="120" t="s">
        <v>1855</v>
      </c>
      <c r="E3653" s="10" t="s">
        <v>14</v>
      </c>
      <c r="F3653" s="10" t="s">
        <v>15</v>
      </c>
      <c r="G3653" s="3">
        <v>1600</v>
      </c>
      <c r="H3653" s="3">
        <v>9600</v>
      </c>
      <c r="I3653" s="3">
        <v>6</v>
      </c>
    </row>
    <row r="3654" spans="1:10" ht="30" x14ac:dyDescent="0.25">
      <c r="A3654" s="872"/>
      <c r="B3654" s="666"/>
      <c r="C3654" s="119" t="s">
        <v>1856</v>
      </c>
      <c r="D3654" s="120" t="s">
        <v>449</v>
      </c>
      <c r="E3654" s="10" t="s">
        <v>14</v>
      </c>
      <c r="F3654" s="10" t="s">
        <v>1857</v>
      </c>
      <c r="G3654" s="3">
        <v>3000</v>
      </c>
      <c r="H3654" s="3">
        <v>18000</v>
      </c>
      <c r="I3654" s="3">
        <v>6</v>
      </c>
    </row>
    <row r="3655" spans="1:10" ht="30" x14ac:dyDescent="0.25">
      <c r="A3655" s="872"/>
      <c r="B3655" s="666"/>
      <c r="C3655" s="119" t="s">
        <v>1858</v>
      </c>
      <c r="D3655" s="120" t="s">
        <v>1859</v>
      </c>
      <c r="E3655" s="10" t="s">
        <v>14</v>
      </c>
      <c r="F3655" s="10" t="s">
        <v>15</v>
      </c>
      <c r="G3655" s="3">
        <v>6500</v>
      </c>
      <c r="H3655" s="3">
        <v>162500</v>
      </c>
      <c r="I3655" s="3">
        <v>25</v>
      </c>
    </row>
    <row r="3656" spans="1:10" x14ac:dyDescent="0.25">
      <c r="A3656" s="872"/>
      <c r="B3656" s="666"/>
      <c r="C3656" s="119" t="s">
        <v>1860</v>
      </c>
      <c r="D3656" s="120" t="s">
        <v>1861</v>
      </c>
      <c r="E3656" s="10" t="s">
        <v>14</v>
      </c>
      <c r="F3656" s="10" t="s">
        <v>15</v>
      </c>
      <c r="G3656" s="3">
        <v>550</v>
      </c>
      <c r="H3656" s="3">
        <v>33000</v>
      </c>
      <c r="I3656" s="3">
        <v>60</v>
      </c>
    </row>
    <row r="3657" spans="1:10" x14ac:dyDescent="0.25">
      <c r="A3657" s="872"/>
      <c r="B3657" s="666">
        <v>5122</v>
      </c>
      <c r="C3657" s="119" t="s">
        <v>1862</v>
      </c>
      <c r="D3657" s="120" t="s">
        <v>1863</v>
      </c>
      <c r="E3657" s="10" t="s">
        <v>14</v>
      </c>
      <c r="F3657" s="10" t="s">
        <v>15</v>
      </c>
      <c r="G3657" s="3">
        <v>290000</v>
      </c>
      <c r="H3657" s="3">
        <v>5800000</v>
      </c>
      <c r="I3657" s="3">
        <v>20</v>
      </c>
    </row>
    <row r="3658" spans="1:10" ht="30" x14ac:dyDescent="0.25">
      <c r="A3658" s="872"/>
      <c r="B3658" s="666"/>
      <c r="C3658" s="119" t="s">
        <v>1864</v>
      </c>
      <c r="D3658" s="120" t="s">
        <v>1865</v>
      </c>
      <c r="E3658" s="10" t="s">
        <v>14</v>
      </c>
      <c r="F3658" s="10" t="s">
        <v>15</v>
      </c>
      <c r="G3658" s="3">
        <v>150000</v>
      </c>
      <c r="H3658" s="3">
        <v>3000000</v>
      </c>
      <c r="I3658" s="3">
        <v>20</v>
      </c>
    </row>
    <row r="3659" spans="1:10" x14ac:dyDescent="0.25">
      <c r="A3659" s="872"/>
      <c r="B3659" s="666"/>
      <c r="C3659" s="119" t="s">
        <v>1866</v>
      </c>
      <c r="D3659" s="120" t="s">
        <v>1867</v>
      </c>
      <c r="E3659" s="10" t="s">
        <v>14</v>
      </c>
      <c r="F3659" s="10" t="s">
        <v>15</v>
      </c>
      <c r="G3659" s="3">
        <v>350000</v>
      </c>
      <c r="H3659" s="3">
        <v>350000</v>
      </c>
      <c r="I3659" s="3">
        <v>1</v>
      </c>
    </row>
    <row r="3660" spans="1:10" x14ac:dyDescent="0.25">
      <c r="A3660" s="872"/>
      <c r="B3660" s="666"/>
      <c r="C3660" s="119" t="s">
        <v>1868</v>
      </c>
      <c r="D3660" s="120" t="s">
        <v>55</v>
      </c>
      <c r="E3660" s="10" t="s">
        <v>14</v>
      </c>
      <c r="F3660" s="10" t="s">
        <v>15</v>
      </c>
      <c r="G3660" s="3">
        <v>30</v>
      </c>
      <c r="H3660" s="3">
        <v>90000</v>
      </c>
      <c r="I3660" s="3">
        <v>3000</v>
      </c>
    </row>
    <row r="3661" spans="1:10" x14ac:dyDescent="0.25">
      <c r="A3661" s="872"/>
      <c r="B3661" s="666"/>
      <c r="C3661" s="119" t="s">
        <v>1869</v>
      </c>
      <c r="D3661" s="120" t="s">
        <v>1870</v>
      </c>
      <c r="E3661" s="10" t="s">
        <v>14</v>
      </c>
      <c r="F3661" s="10" t="s">
        <v>15</v>
      </c>
      <c r="G3661" s="3">
        <v>20</v>
      </c>
      <c r="H3661" s="3">
        <v>100000</v>
      </c>
      <c r="I3661" s="3">
        <v>5000</v>
      </c>
    </row>
    <row r="3662" spans="1:10" s="8" customFormat="1" ht="30" x14ac:dyDescent="0.25">
      <c r="A3662" s="872"/>
      <c r="B3662" s="666"/>
      <c r="C3662" s="119" t="s">
        <v>6349</v>
      </c>
      <c r="D3662" s="119" t="s">
        <v>1871</v>
      </c>
      <c r="E3662" s="119" t="s">
        <v>14</v>
      </c>
      <c r="F3662" s="119" t="s">
        <v>15</v>
      </c>
      <c r="G3662" s="119">
        <v>15000</v>
      </c>
      <c r="H3662" s="119">
        <v>60000</v>
      </c>
      <c r="I3662" s="119">
        <v>4</v>
      </c>
      <c r="J3662" s="119"/>
    </row>
    <row r="3663" spans="1:10" s="8" customFormat="1" x14ac:dyDescent="0.25">
      <c r="A3663" s="872"/>
      <c r="B3663" s="666"/>
      <c r="C3663" s="119" t="s">
        <v>6361</v>
      </c>
      <c r="D3663" s="119" t="s">
        <v>1872</v>
      </c>
      <c r="E3663" s="119" t="s">
        <v>14</v>
      </c>
      <c r="F3663" s="119" t="s">
        <v>15</v>
      </c>
      <c r="G3663" s="119">
        <v>25000</v>
      </c>
      <c r="H3663" s="119">
        <v>100000</v>
      </c>
      <c r="I3663" s="119">
        <v>4</v>
      </c>
      <c r="J3663" s="119"/>
    </row>
    <row r="3664" spans="1:10" s="8" customFormat="1" x14ac:dyDescent="0.25">
      <c r="A3664" s="872"/>
      <c r="B3664" s="666"/>
      <c r="C3664" s="119" t="s">
        <v>6346</v>
      </c>
      <c r="D3664" s="119" t="s">
        <v>1873</v>
      </c>
      <c r="E3664" s="119" t="s">
        <v>14</v>
      </c>
      <c r="F3664" s="119" t="s">
        <v>15</v>
      </c>
      <c r="G3664" s="119">
        <v>60000</v>
      </c>
      <c r="H3664" s="119">
        <v>180000</v>
      </c>
      <c r="I3664" s="119">
        <v>3</v>
      </c>
    </row>
    <row r="3665" spans="1:10" s="8" customFormat="1" x14ac:dyDescent="0.25">
      <c r="A3665" s="872"/>
      <c r="B3665" s="666"/>
      <c r="C3665" s="124">
        <v>35121320</v>
      </c>
      <c r="D3665" s="129" t="s">
        <v>1202</v>
      </c>
      <c r="E3665" s="6" t="s">
        <v>126</v>
      </c>
      <c r="F3665" s="6" t="s">
        <v>15</v>
      </c>
      <c r="G3665" s="7">
        <v>16000</v>
      </c>
      <c r="H3665" s="7">
        <v>192000</v>
      </c>
      <c r="I3665" s="7">
        <v>12</v>
      </c>
    </row>
    <row r="3666" spans="1:10" s="8" customFormat="1" x14ac:dyDescent="0.25">
      <c r="A3666" s="872"/>
      <c r="B3666" s="666"/>
      <c r="C3666" s="124">
        <v>39111140</v>
      </c>
      <c r="D3666" s="129" t="s">
        <v>1203</v>
      </c>
      <c r="E3666" s="6" t="s">
        <v>14</v>
      </c>
      <c r="F3666" s="6" t="s">
        <v>15</v>
      </c>
      <c r="G3666" s="7">
        <v>12000</v>
      </c>
      <c r="H3666" s="7">
        <v>360000</v>
      </c>
      <c r="I3666" s="7">
        <v>30</v>
      </c>
    </row>
    <row r="3667" spans="1:10" s="8" customFormat="1" x14ac:dyDescent="0.25">
      <c r="A3667" s="872"/>
      <c r="B3667" s="666"/>
      <c r="C3667" s="124">
        <v>39111170</v>
      </c>
      <c r="D3667" s="129" t="s">
        <v>1874</v>
      </c>
      <c r="E3667" s="6" t="s">
        <v>14</v>
      </c>
      <c r="F3667" s="6" t="s">
        <v>15</v>
      </c>
      <c r="G3667" s="7">
        <v>70000</v>
      </c>
      <c r="H3667" s="7">
        <v>350000</v>
      </c>
      <c r="I3667" s="7">
        <v>5</v>
      </c>
    </row>
    <row r="3668" spans="1:10" s="8" customFormat="1" x14ac:dyDescent="0.25">
      <c r="A3668" s="872"/>
      <c r="B3668" s="666"/>
      <c r="C3668" s="124">
        <v>39111220</v>
      </c>
      <c r="D3668" s="129" t="s">
        <v>466</v>
      </c>
      <c r="E3668" s="6" t="s">
        <v>14</v>
      </c>
      <c r="F3668" s="6" t="s">
        <v>15</v>
      </c>
      <c r="G3668" s="7">
        <v>80000</v>
      </c>
      <c r="H3668" s="7">
        <v>800000</v>
      </c>
      <c r="I3668" s="7">
        <v>10</v>
      </c>
    </row>
    <row r="3669" spans="1:10" ht="30" x14ac:dyDescent="0.25">
      <c r="A3669" s="872"/>
      <c r="B3669" s="666"/>
      <c r="C3669" s="119" t="s">
        <v>1875</v>
      </c>
      <c r="D3669" s="120" t="s">
        <v>1876</v>
      </c>
      <c r="E3669" s="10" t="s">
        <v>14</v>
      </c>
      <c r="F3669" s="10" t="s">
        <v>1857</v>
      </c>
      <c r="G3669" s="3">
        <v>700000</v>
      </c>
      <c r="H3669" s="3">
        <v>700000</v>
      </c>
      <c r="I3669" s="3">
        <v>1</v>
      </c>
    </row>
    <row r="3670" spans="1:10" s="8" customFormat="1" x14ac:dyDescent="0.25">
      <c r="A3670" s="872"/>
      <c r="B3670" s="666"/>
      <c r="C3670" s="124">
        <v>39121100</v>
      </c>
      <c r="D3670" s="129" t="s">
        <v>1877</v>
      </c>
      <c r="E3670" s="6" t="s">
        <v>14</v>
      </c>
      <c r="F3670" s="6" t="s">
        <v>15</v>
      </c>
      <c r="G3670" s="7">
        <v>50000</v>
      </c>
      <c r="H3670" s="7">
        <v>600000</v>
      </c>
      <c r="I3670" s="7">
        <v>12</v>
      </c>
    </row>
    <row r="3671" spans="1:10" s="8" customFormat="1" x14ac:dyDescent="0.25">
      <c r="A3671" s="872"/>
      <c r="B3671" s="666"/>
      <c r="C3671" s="124">
        <v>39121360</v>
      </c>
      <c r="D3671" s="129" t="s">
        <v>1878</v>
      </c>
      <c r="E3671" s="6" t="s">
        <v>14</v>
      </c>
      <c r="F3671" s="6" t="s">
        <v>15</v>
      </c>
      <c r="G3671" s="7">
        <v>150000</v>
      </c>
      <c r="H3671" s="7">
        <v>450000</v>
      </c>
      <c r="I3671" s="7">
        <v>3</v>
      </c>
    </row>
    <row r="3672" spans="1:10" s="8" customFormat="1" x14ac:dyDescent="0.25">
      <c r="A3672" s="872"/>
      <c r="B3672" s="666"/>
      <c r="C3672" s="124">
        <v>39121520</v>
      </c>
      <c r="D3672" s="129" t="s">
        <v>1879</v>
      </c>
      <c r="E3672" s="6" t="s">
        <v>14</v>
      </c>
      <c r="F3672" s="6" t="s">
        <v>15</v>
      </c>
      <c r="G3672" s="7">
        <v>60000</v>
      </c>
      <c r="H3672" s="7">
        <v>180000</v>
      </c>
      <c r="I3672" s="7">
        <v>3</v>
      </c>
    </row>
    <row r="3673" spans="1:10" s="8" customFormat="1" x14ac:dyDescent="0.25">
      <c r="A3673" s="872"/>
      <c r="B3673" s="666"/>
      <c r="C3673" s="124">
        <v>39121520</v>
      </c>
      <c r="D3673" s="129" t="s">
        <v>1880</v>
      </c>
      <c r="E3673" s="6" t="s">
        <v>14</v>
      </c>
      <c r="F3673" s="6" t="s">
        <v>15</v>
      </c>
      <c r="G3673" s="7">
        <v>120000</v>
      </c>
      <c r="H3673" s="7">
        <v>120000</v>
      </c>
      <c r="I3673" s="7">
        <v>1</v>
      </c>
    </row>
    <row r="3674" spans="1:10" s="8" customFormat="1" x14ac:dyDescent="0.25">
      <c r="A3674" s="872"/>
      <c r="B3674" s="666"/>
      <c r="C3674" s="124">
        <v>39132220</v>
      </c>
      <c r="D3674" s="129" t="s">
        <v>1881</v>
      </c>
      <c r="E3674" s="6" t="s">
        <v>14</v>
      </c>
      <c r="F3674" s="6" t="s">
        <v>15</v>
      </c>
      <c r="G3674" s="7">
        <v>30000</v>
      </c>
      <c r="H3674" s="7">
        <v>180000</v>
      </c>
      <c r="I3674" s="7">
        <v>6</v>
      </c>
    </row>
    <row r="3675" spans="1:10" s="8" customFormat="1" x14ac:dyDescent="0.25">
      <c r="A3675" s="872"/>
      <c r="B3675" s="666"/>
      <c r="C3675" s="124">
        <v>39138220</v>
      </c>
      <c r="D3675" s="129" t="s">
        <v>468</v>
      </c>
      <c r="E3675" s="6" t="s">
        <v>14</v>
      </c>
      <c r="F3675" s="6" t="s">
        <v>15</v>
      </c>
      <c r="G3675" s="7">
        <v>30000</v>
      </c>
      <c r="H3675" s="7">
        <v>600000</v>
      </c>
      <c r="I3675" s="7">
        <v>20</v>
      </c>
    </row>
    <row r="3676" spans="1:10" s="8" customFormat="1" x14ac:dyDescent="0.25">
      <c r="A3676" s="872"/>
      <c r="B3676" s="666"/>
      <c r="C3676" s="124">
        <v>39141260</v>
      </c>
      <c r="D3676" s="129" t="s">
        <v>1882</v>
      </c>
      <c r="E3676" s="6" t="s">
        <v>14</v>
      </c>
      <c r="F3676" s="6" t="s">
        <v>15</v>
      </c>
      <c r="G3676" s="7">
        <v>110000</v>
      </c>
      <c r="H3676" s="7">
        <v>330000</v>
      </c>
      <c r="I3676" s="7">
        <v>3</v>
      </c>
    </row>
    <row r="3677" spans="1:10" s="8" customFormat="1" x14ac:dyDescent="0.25">
      <c r="A3677" s="872"/>
      <c r="B3677" s="666"/>
      <c r="C3677" s="124">
        <v>39141280</v>
      </c>
      <c r="D3677" s="129" t="s">
        <v>1883</v>
      </c>
      <c r="E3677" s="6" t="s">
        <v>14</v>
      </c>
      <c r="F3677" s="6" t="s">
        <v>15</v>
      </c>
      <c r="G3677" s="7">
        <v>20000</v>
      </c>
      <c r="H3677" s="7">
        <v>120000</v>
      </c>
      <c r="I3677" s="7">
        <v>6</v>
      </c>
    </row>
    <row r="3678" spans="1:10" x14ac:dyDescent="0.25">
      <c r="A3678" s="872"/>
      <c r="B3678" s="666"/>
      <c r="C3678" s="119" t="s">
        <v>1884</v>
      </c>
      <c r="D3678" s="120" t="s">
        <v>469</v>
      </c>
      <c r="E3678" s="10" t="s">
        <v>14</v>
      </c>
      <c r="F3678" s="10" t="s">
        <v>470</v>
      </c>
      <c r="G3678" s="3">
        <v>6000</v>
      </c>
      <c r="H3678" s="3">
        <v>720000</v>
      </c>
      <c r="I3678" s="3">
        <v>120</v>
      </c>
    </row>
    <row r="3679" spans="1:10" s="8" customFormat="1" x14ac:dyDescent="0.25">
      <c r="A3679" s="872"/>
      <c r="B3679" s="666"/>
      <c r="C3679" s="119" t="s">
        <v>6369</v>
      </c>
      <c r="D3679" s="119" t="s">
        <v>1885</v>
      </c>
      <c r="E3679" s="119" t="s">
        <v>14</v>
      </c>
      <c r="F3679" s="119" t="s">
        <v>15</v>
      </c>
      <c r="G3679" s="119">
        <v>200000</v>
      </c>
      <c r="H3679" s="119">
        <v>400000</v>
      </c>
      <c r="I3679" s="119">
        <v>2</v>
      </c>
    </row>
    <row r="3680" spans="1:10" s="8" customFormat="1" ht="30" x14ac:dyDescent="0.25">
      <c r="A3680" s="872"/>
      <c r="B3680" s="666"/>
      <c r="C3680" s="119" t="s">
        <v>6351</v>
      </c>
      <c r="D3680" s="119" t="s">
        <v>1886</v>
      </c>
      <c r="E3680" s="119" t="s">
        <v>14</v>
      </c>
      <c r="F3680" s="119" t="s">
        <v>15</v>
      </c>
      <c r="G3680" s="119">
        <v>70000</v>
      </c>
      <c r="H3680" s="119">
        <v>140000</v>
      </c>
      <c r="I3680" s="119">
        <v>2</v>
      </c>
      <c r="J3680" s="119"/>
    </row>
    <row r="3681" spans="1:9" s="8" customFormat="1" x14ac:dyDescent="0.25">
      <c r="A3681" s="872"/>
      <c r="B3681" s="666"/>
      <c r="C3681" s="119" t="s">
        <v>6368</v>
      </c>
      <c r="D3681" s="120" t="s">
        <v>1887</v>
      </c>
      <c r="E3681" s="119" t="s">
        <v>14</v>
      </c>
      <c r="F3681" s="119" t="s">
        <v>15</v>
      </c>
      <c r="G3681" s="119">
        <v>145000</v>
      </c>
      <c r="H3681" s="119">
        <v>290000</v>
      </c>
      <c r="I3681" s="119">
        <v>2</v>
      </c>
    </row>
    <row r="3682" spans="1:9" s="8" customFormat="1" x14ac:dyDescent="0.25">
      <c r="A3682" s="872"/>
      <c r="B3682" s="666"/>
      <c r="C3682" s="119" t="s">
        <v>6341</v>
      </c>
      <c r="D3682" s="119" t="s">
        <v>472</v>
      </c>
      <c r="E3682" s="119" t="s">
        <v>14</v>
      </c>
      <c r="F3682" s="119" t="s">
        <v>15</v>
      </c>
      <c r="G3682" s="119">
        <v>160000</v>
      </c>
      <c r="H3682" s="119">
        <v>640000</v>
      </c>
      <c r="I3682" s="119">
        <v>4</v>
      </c>
    </row>
    <row r="3683" spans="1:9" s="8" customFormat="1" ht="30" x14ac:dyDescent="0.25">
      <c r="A3683" s="872"/>
      <c r="B3683" s="666">
        <v>5129</v>
      </c>
      <c r="C3683" s="124">
        <v>30191110</v>
      </c>
      <c r="D3683" s="129" t="s">
        <v>1888</v>
      </c>
      <c r="E3683" s="6" t="s">
        <v>126</v>
      </c>
      <c r="F3683" s="6" t="s">
        <v>15</v>
      </c>
      <c r="G3683" s="7">
        <v>1000000</v>
      </c>
      <c r="H3683" s="7">
        <v>2000000</v>
      </c>
      <c r="I3683" s="7">
        <v>2</v>
      </c>
    </row>
    <row r="3684" spans="1:9" s="8" customFormat="1" x14ac:dyDescent="0.25">
      <c r="A3684" s="872"/>
      <c r="B3684" s="666"/>
      <c r="C3684" s="124">
        <v>31625100</v>
      </c>
      <c r="D3684" s="129" t="s">
        <v>1889</v>
      </c>
      <c r="E3684" s="6" t="s">
        <v>120</v>
      </c>
      <c r="F3684" s="6" t="s">
        <v>15</v>
      </c>
      <c r="G3684" s="7">
        <v>300000</v>
      </c>
      <c r="H3684" s="7">
        <v>300000</v>
      </c>
      <c r="I3684" s="7">
        <v>1</v>
      </c>
    </row>
    <row r="3685" spans="1:9" s="8" customFormat="1" x14ac:dyDescent="0.25">
      <c r="A3685" s="872"/>
      <c r="B3685" s="666"/>
      <c r="C3685" s="124">
        <v>32321200</v>
      </c>
      <c r="D3685" s="129" t="s">
        <v>1890</v>
      </c>
      <c r="E3685" s="6" t="s">
        <v>126</v>
      </c>
      <c r="F3685" s="6" t="s">
        <v>15</v>
      </c>
      <c r="G3685" s="7">
        <v>260000</v>
      </c>
      <c r="H3685" s="7">
        <v>260000</v>
      </c>
      <c r="I3685" s="7">
        <v>1</v>
      </c>
    </row>
    <row r="3686" spans="1:9" s="8" customFormat="1" ht="30" x14ac:dyDescent="0.25">
      <c r="A3686" s="872"/>
      <c r="B3686" s="666"/>
      <c r="C3686" s="124">
        <v>32411160</v>
      </c>
      <c r="D3686" s="129" t="s">
        <v>1891</v>
      </c>
      <c r="E3686" s="6" t="s">
        <v>14</v>
      </c>
      <c r="F3686" s="6" t="s">
        <v>15</v>
      </c>
      <c r="G3686" s="7">
        <v>20000</v>
      </c>
      <c r="H3686" s="7">
        <v>40000</v>
      </c>
      <c r="I3686" s="7">
        <v>2</v>
      </c>
    </row>
    <row r="3687" spans="1:9" s="8" customFormat="1" x14ac:dyDescent="0.25">
      <c r="A3687" s="872"/>
      <c r="B3687" s="666"/>
      <c r="C3687" s="124">
        <v>42121150</v>
      </c>
      <c r="D3687" s="129" t="s">
        <v>1892</v>
      </c>
      <c r="E3687" s="6" t="s">
        <v>126</v>
      </c>
      <c r="F3687" s="6" t="s">
        <v>15</v>
      </c>
      <c r="G3687" s="7">
        <v>50000</v>
      </c>
      <c r="H3687" s="7">
        <v>300000</v>
      </c>
      <c r="I3687" s="7">
        <v>6</v>
      </c>
    </row>
    <row r="3688" spans="1:9" s="8" customFormat="1" x14ac:dyDescent="0.25">
      <c r="A3688" s="872"/>
      <c r="B3688" s="666"/>
      <c r="C3688" s="124">
        <v>42121190</v>
      </c>
      <c r="D3688" s="129" t="s">
        <v>1893</v>
      </c>
      <c r="E3688" s="6" t="s">
        <v>126</v>
      </c>
      <c r="F3688" s="6" t="s">
        <v>15</v>
      </c>
      <c r="G3688" s="7">
        <v>150000</v>
      </c>
      <c r="H3688" s="7">
        <v>750000</v>
      </c>
      <c r="I3688" s="7">
        <v>5</v>
      </c>
    </row>
    <row r="3689" spans="1:9" s="8" customFormat="1" ht="30" x14ac:dyDescent="0.25">
      <c r="A3689" s="872"/>
      <c r="B3689" s="666"/>
      <c r="C3689" s="124">
        <v>42161400</v>
      </c>
      <c r="D3689" s="129" t="s">
        <v>1894</v>
      </c>
      <c r="E3689" s="6" t="s">
        <v>126</v>
      </c>
      <c r="F3689" s="6" t="s">
        <v>15</v>
      </c>
      <c r="G3689" s="7">
        <v>20000</v>
      </c>
      <c r="H3689" s="7">
        <v>40000</v>
      </c>
      <c r="I3689" s="7">
        <v>2</v>
      </c>
    </row>
    <row r="3690" spans="1:9" s="8" customFormat="1" ht="30" x14ac:dyDescent="0.25">
      <c r="A3690" s="872"/>
      <c r="B3690" s="666"/>
      <c r="C3690" s="124">
        <v>42511129</v>
      </c>
      <c r="D3690" s="129" t="s">
        <v>1895</v>
      </c>
      <c r="E3690" s="6" t="s">
        <v>126</v>
      </c>
      <c r="F3690" s="6" t="s">
        <v>15</v>
      </c>
      <c r="G3690" s="7">
        <v>400000</v>
      </c>
      <c r="H3690" s="7">
        <v>400000</v>
      </c>
      <c r="I3690" s="7">
        <v>1</v>
      </c>
    </row>
    <row r="3691" spans="1:9" s="8" customFormat="1" ht="30" x14ac:dyDescent="0.25">
      <c r="A3691" s="872"/>
      <c r="B3691" s="666"/>
      <c r="C3691" s="124">
        <v>42511129</v>
      </c>
      <c r="D3691" s="129" t="s">
        <v>1895</v>
      </c>
      <c r="E3691" s="6" t="s">
        <v>126</v>
      </c>
      <c r="F3691" s="6" t="s">
        <v>15</v>
      </c>
      <c r="G3691" s="7">
        <v>290000</v>
      </c>
      <c r="H3691" s="7">
        <v>580000</v>
      </c>
      <c r="I3691" s="7">
        <v>2</v>
      </c>
    </row>
    <row r="3692" spans="1:9" s="8" customFormat="1" x14ac:dyDescent="0.25">
      <c r="A3692" s="872"/>
      <c r="B3692" s="666"/>
      <c r="C3692" s="119" t="s">
        <v>6343</v>
      </c>
      <c r="D3692" s="119" t="s">
        <v>466</v>
      </c>
      <c r="E3692" s="119" t="s">
        <v>14</v>
      </c>
      <c r="F3692" s="119" t="s">
        <v>15</v>
      </c>
      <c r="G3692" s="359">
        <v>80000</v>
      </c>
      <c r="H3692" s="338">
        <v>800</v>
      </c>
      <c r="I3692" s="359">
        <v>10</v>
      </c>
    </row>
    <row r="3693" spans="1:9" s="8" customFormat="1" x14ac:dyDescent="0.25">
      <c r="A3693" s="872"/>
      <c r="B3693" s="666"/>
      <c r="C3693" s="119" t="s">
        <v>6344</v>
      </c>
      <c r="D3693" s="119" t="s">
        <v>6345</v>
      </c>
      <c r="E3693" s="119" t="s">
        <v>14</v>
      </c>
      <c r="F3693" s="119" t="s">
        <v>15</v>
      </c>
      <c r="G3693" s="359">
        <v>42000</v>
      </c>
      <c r="H3693" s="338">
        <v>420</v>
      </c>
      <c r="I3693" s="359">
        <v>10</v>
      </c>
    </row>
    <row r="3694" spans="1:9" s="8" customFormat="1" x14ac:dyDescent="0.25">
      <c r="A3694" s="872"/>
      <c r="B3694" s="666"/>
      <c r="C3694" s="119" t="s">
        <v>6347</v>
      </c>
      <c r="D3694" s="119" t="s">
        <v>6348</v>
      </c>
      <c r="E3694" s="119" t="s">
        <v>14</v>
      </c>
      <c r="F3694" s="119" t="s">
        <v>15</v>
      </c>
      <c r="G3694" s="359">
        <v>395000</v>
      </c>
      <c r="H3694" s="338">
        <v>395</v>
      </c>
      <c r="I3694" s="359">
        <v>1</v>
      </c>
    </row>
    <row r="3695" spans="1:9" s="8" customFormat="1" x14ac:dyDescent="0.25">
      <c r="A3695" s="872"/>
      <c r="B3695" s="666"/>
      <c r="C3695" s="119" t="s">
        <v>6350</v>
      </c>
      <c r="D3695" s="119" t="s">
        <v>4069</v>
      </c>
      <c r="E3695" s="119" t="s">
        <v>14</v>
      </c>
      <c r="F3695" s="119" t="s">
        <v>15</v>
      </c>
      <c r="G3695" s="359">
        <v>110000</v>
      </c>
      <c r="H3695" s="338">
        <v>330</v>
      </c>
      <c r="I3695" s="359">
        <v>3</v>
      </c>
    </row>
    <row r="3696" spans="1:9" s="8" customFormat="1" x14ac:dyDescent="0.25">
      <c r="A3696" s="872"/>
      <c r="B3696" s="666"/>
      <c r="C3696" s="119" t="s">
        <v>6352</v>
      </c>
      <c r="D3696" s="119" t="s">
        <v>5876</v>
      </c>
      <c r="E3696" s="119" t="s">
        <v>14</v>
      </c>
      <c r="F3696" s="119" t="s">
        <v>15</v>
      </c>
      <c r="G3696" s="359">
        <v>20000</v>
      </c>
      <c r="H3696" s="338">
        <v>40</v>
      </c>
      <c r="I3696" s="359">
        <v>2</v>
      </c>
    </row>
    <row r="3697" spans="1:9" s="8" customFormat="1" x14ac:dyDescent="0.25">
      <c r="A3697" s="872"/>
      <c r="B3697" s="666"/>
      <c r="C3697" s="119" t="s">
        <v>6353</v>
      </c>
      <c r="D3697" s="119" t="s">
        <v>6354</v>
      </c>
      <c r="E3697" s="119" t="s">
        <v>14</v>
      </c>
      <c r="F3697" s="119" t="s">
        <v>15</v>
      </c>
      <c r="G3697" s="359">
        <v>30000</v>
      </c>
      <c r="H3697" s="338">
        <v>600</v>
      </c>
      <c r="I3697" s="359">
        <v>20</v>
      </c>
    </row>
    <row r="3698" spans="1:9" s="8" customFormat="1" x14ac:dyDescent="0.25">
      <c r="A3698" s="872"/>
      <c r="B3698" s="666"/>
      <c r="C3698" s="119" t="s">
        <v>6355</v>
      </c>
      <c r="D3698" s="119" t="s">
        <v>6356</v>
      </c>
      <c r="E3698" s="119" t="s">
        <v>14</v>
      </c>
      <c r="F3698" s="119" t="s">
        <v>15</v>
      </c>
      <c r="G3698" s="359">
        <v>20000</v>
      </c>
      <c r="H3698" s="338">
        <v>40</v>
      </c>
      <c r="I3698" s="359">
        <v>2</v>
      </c>
    </row>
    <row r="3699" spans="1:9" s="8" customFormat="1" x14ac:dyDescent="0.25">
      <c r="A3699" s="872"/>
      <c r="B3699" s="666"/>
      <c r="C3699" s="119" t="s">
        <v>6357</v>
      </c>
      <c r="D3699" s="119" t="s">
        <v>6358</v>
      </c>
      <c r="E3699" s="119" t="s">
        <v>14</v>
      </c>
      <c r="F3699" s="119" t="s">
        <v>15</v>
      </c>
      <c r="G3699" s="359">
        <v>50000</v>
      </c>
      <c r="H3699" s="338">
        <v>600</v>
      </c>
      <c r="I3699" s="359">
        <v>12</v>
      </c>
    </row>
    <row r="3700" spans="1:9" s="8" customFormat="1" x14ac:dyDescent="0.25">
      <c r="A3700" s="872"/>
      <c r="B3700" s="666"/>
      <c r="C3700" s="119" t="s">
        <v>6359</v>
      </c>
      <c r="D3700" s="119" t="s">
        <v>6360</v>
      </c>
      <c r="E3700" s="119" t="s">
        <v>14</v>
      </c>
      <c r="F3700" s="119" t="s">
        <v>15</v>
      </c>
      <c r="G3700" s="359">
        <v>12000</v>
      </c>
      <c r="H3700" s="338">
        <v>360</v>
      </c>
      <c r="I3700" s="359">
        <v>30</v>
      </c>
    </row>
    <row r="3701" spans="1:9" s="8" customFormat="1" x14ac:dyDescent="0.25">
      <c r="A3701" s="872"/>
      <c r="B3701" s="666"/>
      <c r="C3701" s="119" t="s">
        <v>6362</v>
      </c>
      <c r="D3701" s="119" t="s">
        <v>6363</v>
      </c>
      <c r="E3701" s="119" t="s">
        <v>14</v>
      </c>
      <c r="F3701" s="119" t="s">
        <v>15</v>
      </c>
      <c r="G3701" s="359">
        <v>20000</v>
      </c>
      <c r="H3701" s="338">
        <v>120</v>
      </c>
      <c r="I3701" s="359">
        <v>6</v>
      </c>
    </row>
    <row r="3702" spans="1:9" s="8" customFormat="1" x14ac:dyDescent="0.25">
      <c r="A3702" s="872"/>
      <c r="B3702" s="666"/>
      <c r="C3702" s="119" t="s">
        <v>6364</v>
      </c>
      <c r="D3702" s="119" t="s">
        <v>1878</v>
      </c>
      <c r="E3702" s="119" t="s">
        <v>14</v>
      </c>
      <c r="F3702" s="119" t="s">
        <v>15</v>
      </c>
      <c r="G3702" s="359">
        <v>150000</v>
      </c>
      <c r="H3702" s="338">
        <v>450</v>
      </c>
      <c r="I3702" s="359">
        <v>3</v>
      </c>
    </row>
    <row r="3703" spans="1:9" s="8" customFormat="1" x14ac:dyDescent="0.25">
      <c r="A3703" s="872"/>
      <c r="B3703" s="666"/>
      <c r="C3703" s="119" t="s">
        <v>6365</v>
      </c>
      <c r="D3703" s="119" t="s">
        <v>6345</v>
      </c>
      <c r="E3703" s="119" t="s">
        <v>14</v>
      </c>
      <c r="F3703" s="119" t="s">
        <v>15</v>
      </c>
      <c r="G3703" s="359">
        <v>35000</v>
      </c>
      <c r="H3703" s="338">
        <v>105</v>
      </c>
      <c r="I3703" s="359">
        <v>3</v>
      </c>
    </row>
    <row r="3704" spans="1:9" s="8" customFormat="1" x14ac:dyDescent="0.25">
      <c r="A3704" s="872"/>
      <c r="B3704" s="666"/>
      <c r="C3704" s="119" t="s">
        <v>6366</v>
      </c>
      <c r="D3704" s="119" t="s">
        <v>6367</v>
      </c>
      <c r="E3704" s="119" t="s">
        <v>14</v>
      </c>
      <c r="F3704" s="119" t="s">
        <v>15</v>
      </c>
      <c r="G3704" s="359">
        <v>70000</v>
      </c>
      <c r="H3704" s="338">
        <v>350</v>
      </c>
      <c r="I3704" s="359">
        <v>5</v>
      </c>
    </row>
    <row r="3705" spans="1:9" s="8" customFormat="1" x14ac:dyDescent="0.25">
      <c r="A3705" s="872"/>
      <c r="B3705" s="666"/>
      <c r="C3705" s="119" t="s">
        <v>6340</v>
      </c>
      <c r="D3705" s="119" t="s">
        <v>6370</v>
      </c>
      <c r="E3705" s="119" t="s">
        <v>14</v>
      </c>
      <c r="F3705" s="119" t="s">
        <v>15</v>
      </c>
      <c r="G3705" s="359">
        <v>60000</v>
      </c>
      <c r="H3705" s="338">
        <v>180</v>
      </c>
      <c r="I3705" s="359">
        <v>3</v>
      </c>
    </row>
    <row r="3706" spans="1:9" s="8" customFormat="1" x14ac:dyDescent="0.25">
      <c r="A3706" s="872"/>
      <c r="B3706" s="666"/>
      <c r="C3706" s="119" t="s">
        <v>6371</v>
      </c>
      <c r="D3706" s="119" t="s">
        <v>6372</v>
      </c>
      <c r="E3706" s="119" t="s">
        <v>14</v>
      </c>
      <c r="F3706" s="119" t="s">
        <v>15</v>
      </c>
      <c r="G3706" s="359">
        <v>290000</v>
      </c>
      <c r="H3706" s="338">
        <v>580</v>
      </c>
      <c r="I3706" s="359">
        <v>2</v>
      </c>
    </row>
    <row r="3707" spans="1:9" s="8" customFormat="1" x14ac:dyDescent="0.25">
      <c r="A3707" s="872"/>
      <c r="B3707" s="666"/>
      <c r="C3707" s="119" t="s">
        <v>6373</v>
      </c>
      <c r="D3707" s="119" t="s">
        <v>6370</v>
      </c>
      <c r="E3707" s="119" t="s">
        <v>14</v>
      </c>
      <c r="F3707" s="119" t="s">
        <v>15</v>
      </c>
      <c r="G3707" s="359">
        <v>120000</v>
      </c>
      <c r="H3707" s="338">
        <v>120</v>
      </c>
      <c r="I3707" s="359">
        <v>1</v>
      </c>
    </row>
    <row r="3708" spans="1:9" s="8" customFormat="1" ht="30" x14ac:dyDescent="0.25">
      <c r="A3708" s="872"/>
      <c r="B3708" s="666"/>
      <c r="C3708" s="124">
        <v>44112610</v>
      </c>
      <c r="D3708" s="129" t="s">
        <v>1896</v>
      </c>
      <c r="E3708" s="6" t="s">
        <v>126</v>
      </c>
      <c r="F3708" s="6" t="s">
        <v>15</v>
      </c>
      <c r="G3708" s="7">
        <v>3903000</v>
      </c>
      <c r="H3708" s="7">
        <v>3903000</v>
      </c>
      <c r="I3708" s="7">
        <v>1</v>
      </c>
    </row>
    <row r="3709" spans="1:9" x14ac:dyDescent="0.25">
      <c r="A3709" s="872"/>
      <c r="B3709" s="686" t="s">
        <v>118</v>
      </c>
      <c r="C3709" s="686"/>
      <c r="D3709" s="686"/>
      <c r="E3709" s="686"/>
      <c r="F3709" s="686"/>
      <c r="G3709" s="686"/>
      <c r="H3709" s="75">
        <v>40994572</v>
      </c>
      <c r="I3709" s="75"/>
    </row>
    <row r="3710" spans="1:9" s="8" customFormat="1" ht="21" customHeight="1" x14ac:dyDescent="0.25">
      <c r="A3710" s="872"/>
      <c r="B3710" s="728">
        <v>4212</v>
      </c>
      <c r="C3710" s="124">
        <v>65211100</v>
      </c>
      <c r="D3710" s="129" t="s">
        <v>119</v>
      </c>
      <c r="E3710" s="6" t="s">
        <v>120</v>
      </c>
      <c r="F3710" s="6" t="s">
        <v>474</v>
      </c>
      <c r="G3710" s="7">
        <v>139</v>
      </c>
      <c r="H3710" s="7">
        <v>3599961</v>
      </c>
      <c r="I3710" s="7">
        <v>25899</v>
      </c>
    </row>
    <row r="3711" spans="1:9" s="8" customFormat="1" x14ac:dyDescent="0.25">
      <c r="A3711" s="872"/>
      <c r="B3711" s="728"/>
      <c r="C3711" s="124">
        <v>65311100</v>
      </c>
      <c r="D3711" s="129" t="s">
        <v>122</v>
      </c>
      <c r="E3711" s="6" t="s">
        <v>120</v>
      </c>
      <c r="F3711" s="6" t="s">
        <v>475</v>
      </c>
      <c r="G3711" s="7">
        <v>43</v>
      </c>
      <c r="H3711" s="7">
        <v>14999991</v>
      </c>
      <c r="I3711" s="7">
        <v>348837</v>
      </c>
    </row>
    <row r="3712" spans="1:9" s="8" customFormat="1" x14ac:dyDescent="0.25">
      <c r="A3712" s="872"/>
      <c r="B3712" s="6">
        <v>4213</v>
      </c>
      <c r="C3712" s="124">
        <v>65111100</v>
      </c>
      <c r="D3712" s="129" t="s">
        <v>123</v>
      </c>
      <c r="E3712" s="6" t="s">
        <v>120</v>
      </c>
      <c r="F3712" s="6" t="s">
        <v>474</v>
      </c>
      <c r="G3712" s="7">
        <v>180</v>
      </c>
      <c r="H3712" s="7">
        <v>1699920</v>
      </c>
      <c r="I3712" s="7">
        <v>9444</v>
      </c>
    </row>
    <row r="3713" spans="1:9" ht="30" x14ac:dyDescent="0.25">
      <c r="A3713" s="872"/>
      <c r="B3713" s="666">
        <v>4214</v>
      </c>
      <c r="C3713" s="119" t="s">
        <v>1897</v>
      </c>
      <c r="D3713" s="120" t="s">
        <v>128</v>
      </c>
      <c r="E3713" s="10" t="s">
        <v>120</v>
      </c>
      <c r="F3713" s="10" t="s">
        <v>121</v>
      </c>
      <c r="G3713" s="3">
        <v>3000000</v>
      </c>
      <c r="H3713" s="3">
        <v>3000000</v>
      </c>
      <c r="I3713" s="3">
        <v>1</v>
      </c>
    </row>
    <row r="3714" spans="1:9" ht="30" x14ac:dyDescent="0.25">
      <c r="A3714" s="872"/>
      <c r="B3714" s="666"/>
      <c r="C3714" s="119" t="s">
        <v>1898</v>
      </c>
      <c r="D3714" s="120" t="s">
        <v>130</v>
      </c>
      <c r="E3714" s="10" t="s">
        <v>14</v>
      </c>
      <c r="F3714" s="10" t="s">
        <v>121</v>
      </c>
      <c r="G3714" s="3">
        <v>3500000</v>
      </c>
      <c r="H3714" s="3">
        <v>3500000</v>
      </c>
      <c r="I3714" s="3">
        <v>1</v>
      </c>
    </row>
    <row r="3715" spans="1:9" ht="30" x14ac:dyDescent="0.25">
      <c r="A3715" s="872"/>
      <c r="B3715" s="666"/>
      <c r="C3715" s="119" t="s">
        <v>1899</v>
      </c>
      <c r="D3715" s="120" t="s">
        <v>133</v>
      </c>
      <c r="E3715" s="10" t="s">
        <v>14</v>
      </c>
      <c r="F3715" s="10" t="s">
        <v>121</v>
      </c>
      <c r="G3715" s="3">
        <v>83800</v>
      </c>
      <c r="H3715" s="3">
        <v>83800</v>
      </c>
      <c r="I3715" s="3">
        <v>1</v>
      </c>
    </row>
    <row r="3716" spans="1:9" s="8" customFormat="1" ht="30" x14ac:dyDescent="0.25">
      <c r="A3716" s="872"/>
      <c r="B3716" s="6">
        <v>4215</v>
      </c>
      <c r="C3716" s="124">
        <v>66511170</v>
      </c>
      <c r="D3716" s="129" t="s">
        <v>135</v>
      </c>
      <c r="E3716" s="6" t="s">
        <v>120</v>
      </c>
      <c r="F3716" s="6" t="s">
        <v>121</v>
      </c>
      <c r="G3716" s="7">
        <v>900000</v>
      </c>
      <c r="H3716" s="7">
        <v>900000</v>
      </c>
      <c r="I3716" s="7">
        <v>1</v>
      </c>
    </row>
    <row r="3717" spans="1:9" s="8" customFormat="1" ht="30" x14ac:dyDescent="0.25">
      <c r="A3717" s="872"/>
      <c r="B3717" s="6">
        <v>4222</v>
      </c>
      <c r="C3717" s="124">
        <v>60411200</v>
      </c>
      <c r="D3717" s="129" t="s">
        <v>138</v>
      </c>
      <c r="E3717" s="6" t="s">
        <v>120</v>
      </c>
      <c r="F3717" s="6" t="s">
        <v>121</v>
      </c>
      <c r="G3717" s="7">
        <v>2000000</v>
      </c>
      <c r="H3717" s="7">
        <v>2000000</v>
      </c>
      <c r="I3717" s="7">
        <v>1</v>
      </c>
    </row>
    <row r="3718" spans="1:9" s="8" customFormat="1" ht="45" x14ac:dyDescent="0.25">
      <c r="A3718" s="872"/>
      <c r="B3718" s="6">
        <v>4232</v>
      </c>
      <c r="C3718" s="124">
        <v>72261160</v>
      </c>
      <c r="D3718" s="129" t="s">
        <v>1900</v>
      </c>
      <c r="E3718" s="6" t="s">
        <v>120</v>
      </c>
      <c r="F3718" s="6" t="s">
        <v>121</v>
      </c>
      <c r="G3718" s="7">
        <v>234000</v>
      </c>
      <c r="H3718" s="7">
        <v>234000</v>
      </c>
      <c r="I3718" s="7">
        <v>1</v>
      </c>
    </row>
    <row r="3719" spans="1:9" ht="30" x14ac:dyDescent="0.25">
      <c r="A3719" s="872"/>
      <c r="B3719" s="666">
        <v>4234</v>
      </c>
      <c r="C3719" s="119" t="s">
        <v>1901</v>
      </c>
      <c r="D3719" s="120" t="s">
        <v>1902</v>
      </c>
      <c r="E3719" s="10" t="s">
        <v>14</v>
      </c>
      <c r="F3719" s="10" t="s">
        <v>121</v>
      </c>
      <c r="G3719" s="3">
        <v>420000</v>
      </c>
      <c r="H3719" s="3">
        <v>420000</v>
      </c>
      <c r="I3719" s="3">
        <v>1</v>
      </c>
    </row>
    <row r="3720" spans="1:9" ht="30" x14ac:dyDescent="0.25">
      <c r="A3720" s="872"/>
      <c r="B3720" s="666"/>
      <c r="C3720" s="119" t="s">
        <v>1903</v>
      </c>
      <c r="D3720" s="120" t="s">
        <v>1904</v>
      </c>
      <c r="E3720" s="10" t="s">
        <v>14</v>
      </c>
      <c r="F3720" s="10" t="s">
        <v>121</v>
      </c>
      <c r="G3720" s="3">
        <v>210000</v>
      </c>
      <c r="H3720" s="3">
        <v>210000</v>
      </c>
      <c r="I3720" s="3">
        <v>1</v>
      </c>
    </row>
    <row r="3721" spans="1:9" ht="45" x14ac:dyDescent="0.25">
      <c r="A3721" s="872"/>
      <c r="B3721" s="666"/>
      <c r="C3721" s="119" t="s">
        <v>1905</v>
      </c>
      <c r="D3721" s="120" t="s">
        <v>1906</v>
      </c>
      <c r="E3721" s="10" t="s">
        <v>14</v>
      </c>
      <c r="F3721" s="10" t="s">
        <v>121</v>
      </c>
      <c r="G3721" s="3">
        <v>140000</v>
      </c>
      <c r="H3721" s="3">
        <v>140000</v>
      </c>
      <c r="I3721" s="3">
        <v>1</v>
      </c>
    </row>
    <row r="3722" spans="1:9" ht="45" x14ac:dyDescent="0.25">
      <c r="A3722" s="872"/>
      <c r="B3722" s="666"/>
      <c r="C3722" s="119" t="s">
        <v>1907</v>
      </c>
      <c r="D3722" s="120" t="s">
        <v>1908</v>
      </c>
      <c r="E3722" s="10" t="s">
        <v>14</v>
      </c>
      <c r="F3722" s="10" t="s">
        <v>121</v>
      </c>
      <c r="G3722" s="3">
        <v>105000</v>
      </c>
      <c r="H3722" s="3">
        <v>105000</v>
      </c>
      <c r="I3722" s="3">
        <v>1</v>
      </c>
    </row>
    <row r="3723" spans="1:9" ht="45" x14ac:dyDescent="0.25">
      <c r="A3723" s="872"/>
      <c r="B3723" s="666"/>
      <c r="C3723" s="119" t="s">
        <v>1909</v>
      </c>
      <c r="D3723" s="120" t="s">
        <v>1910</v>
      </c>
      <c r="E3723" s="10" t="s">
        <v>14</v>
      </c>
      <c r="F3723" s="10" t="s">
        <v>121</v>
      </c>
      <c r="G3723" s="3">
        <v>50000</v>
      </c>
      <c r="H3723" s="3">
        <v>50000</v>
      </c>
      <c r="I3723" s="3">
        <v>1</v>
      </c>
    </row>
    <row r="3724" spans="1:9" ht="45" x14ac:dyDescent="0.25">
      <c r="A3724" s="872"/>
      <c r="B3724" s="666"/>
      <c r="C3724" s="119" t="s">
        <v>1911</v>
      </c>
      <c r="D3724" s="120" t="s">
        <v>1912</v>
      </c>
      <c r="E3724" s="10" t="s">
        <v>14</v>
      </c>
      <c r="F3724" s="10" t="s">
        <v>121</v>
      </c>
      <c r="G3724" s="3">
        <v>90000</v>
      </c>
      <c r="H3724" s="3">
        <v>90000</v>
      </c>
      <c r="I3724" s="3">
        <v>1</v>
      </c>
    </row>
    <row r="3725" spans="1:9" s="8" customFormat="1" x14ac:dyDescent="0.25">
      <c r="A3725" s="872"/>
      <c r="B3725" s="6">
        <v>4237</v>
      </c>
      <c r="C3725" s="124">
        <v>79111200</v>
      </c>
      <c r="D3725" s="129" t="s">
        <v>141</v>
      </c>
      <c r="E3725" s="6" t="s">
        <v>120</v>
      </c>
      <c r="F3725" s="6" t="s">
        <v>121</v>
      </c>
      <c r="G3725" s="7">
        <v>1000000</v>
      </c>
      <c r="H3725" s="7">
        <v>1000000</v>
      </c>
      <c r="I3725" s="7">
        <v>1</v>
      </c>
    </row>
    <row r="3726" spans="1:9" s="8" customFormat="1" ht="45" x14ac:dyDescent="0.25">
      <c r="A3726" s="872"/>
      <c r="B3726" s="666">
        <v>4241</v>
      </c>
      <c r="C3726" s="124">
        <v>50531150</v>
      </c>
      <c r="D3726" s="129" t="s">
        <v>1913</v>
      </c>
      <c r="E3726" s="6" t="s">
        <v>120</v>
      </c>
      <c r="F3726" s="6" t="s">
        <v>121</v>
      </c>
      <c r="G3726" s="7">
        <v>24000</v>
      </c>
      <c r="H3726" s="7">
        <v>24000</v>
      </c>
      <c r="I3726" s="7">
        <v>1</v>
      </c>
    </row>
    <row r="3727" spans="1:9" ht="45" x14ac:dyDescent="0.25">
      <c r="A3727" s="872"/>
      <c r="B3727" s="666"/>
      <c r="C3727" s="119" t="s">
        <v>1914</v>
      </c>
      <c r="D3727" s="120" t="s">
        <v>142</v>
      </c>
      <c r="E3727" s="10" t="s">
        <v>120</v>
      </c>
      <c r="F3727" s="10" t="s">
        <v>121</v>
      </c>
      <c r="G3727" s="3">
        <v>77900</v>
      </c>
      <c r="H3727" s="3">
        <v>77900</v>
      </c>
      <c r="I3727" s="3">
        <v>1</v>
      </c>
    </row>
    <row r="3728" spans="1:9" s="8" customFormat="1" ht="30" x14ac:dyDescent="0.25">
      <c r="A3728" s="872"/>
      <c r="B3728" s="666"/>
      <c r="C3728" s="124">
        <v>79711110</v>
      </c>
      <c r="D3728" s="129" t="s">
        <v>497</v>
      </c>
      <c r="E3728" s="6" t="s">
        <v>120</v>
      </c>
      <c r="F3728" s="6" t="s">
        <v>121</v>
      </c>
      <c r="G3728" s="7">
        <v>60000</v>
      </c>
      <c r="H3728" s="7">
        <v>60000</v>
      </c>
      <c r="I3728" s="7">
        <v>1</v>
      </c>
    </row>
    <row r="3729" spans="1:9" x14ac:dyDescent="0.25">
      <c r="A3729" s="872"/>
      <c r="B3729" s="666"/>
      <c r="C3729" s="119" t="s">
        <v>1915</v>
      </c>
      <c r="D3729" s="120" t="s">
        <v>499</v>
      </c>
      <c r="E3729" s="10" t="s">
        <v>14</v>
      </c>
      <c r="F3729" s="10" t="s">
        <v>121</v>
      </c>
      <c r="G3729" s="3">
        <v>300000</v>
      </c>
      <c r="H3729" s="3">
        <v>300000</v>
      </c>
      <c r="I3729" s="3">
        <v>1</v>
      </c>
    </row>
    <row r="3730" spans="1:9" ht="30" x14ac:dyDescent="0.25">
      <c r="A3730" s="872"/>
      <c r="B3730" s="666">
        <v>4252</v>
      </c>
      <c r="C3730" s="119" t="s">
        <v>1916</v>
      </c>
      <c r="D3730" s="120" t="s">
        <v>1917</v>
      </c>
      <c r="E3730" s="10" t="s">
        <v>126</v>
      </c>
      <c r="F3730" s="10" t="s">
        <v>121</v>
      </c>
      <c r="G3730" s="3">
        <v>614000</v>
      </c>
      <c r="H3730" s="3">
        <v>614000</v>
      </c>
      <c r="I3730" s="3">
        <v>1</v>
      </c>
    </row>
    <row r="3731" spans="1:9" ht="45" x14ac:dyDescent="0.25">
      <c r="A3731" s="872"/>
      <c r="B3731" s="666"/>
      <c r="C3731" s="119" t="s">
        <v>1918</v>
      </c>
      <c r="D3731" s="120" t="s">
        <v>1919</v>
      </c>
      <c r="E3731" s="10" t="s">
        <v>126</v>
      </c>
      <c r="F3731" s="10" t="s">
        <v>121</v>
      </c>
      <c r="G3731" s="3">
        <v>1486000</v>
      </c>
      <c r="H3731" s="3">
        <v>1486000</v>
      </c>
      <c r="I3731" s="3">
        <v>1</v>
      </c>
    </row>
    <row r="3732" spans="1:9" ht="30" x14ac:dyDescent="0.25">
      <c r="A3732" s="872"/>
      <c r="B3732" s="666"/>
      <c r="C3732" s="119" t="s">
        <v>1920</v>
      </c>
      <c r="D3732" s="120" t="s">
        <v>1921</v>
      </c>
      <c r="E3732" s="10" t="s">
        <v>126</v>
      </c>
      <c r="F3732" s="10" t="s">
        <v>121</v>
      </c>
      <c r="G3732" s="3">
        <v>600000</v>
      </c>
      <c r="H3732" s="3">
        <v>600000</v>
      </c>
      <c r="I3732" s="3">
        <v>1</v>
      </c>
    </row>
    <row r="3733" spans="1:9" ht="30" x14ac:dyDescent="0.25">
      <c r="A3733" s="872"/>
      <c r="B3733" s="666"/>
      <c r="C3733" s="119" t="s">
        <v>1922</v>
      </c>
      <c r="D3733" s="120" t="s">
        <v>1923</v>
      </c>
      <c r="E3733" s="10" t="s">
        <v>126</v>
      </c>
      <c r="F3733" s="10" t="s">
        <v>121</v>
      </c>
      <c r="G3733" s="3">
        <v>500000</v>
      </c>
      <c r="H3733" s="3">
        <v>500000</v>
      </c>
      <c r="I3733" s="3">
        <v>1</v>
      </c>
    </row>
    <row r="3734" spans="1:9" ht="30" x14ac:dyDescent="0.25">
      <c r="A3734" s="872"/>
      <c r="B3734" s="666"/>
      <c r="C3734" s="119" t="s">
        <v>1924</v>
      </c>
      <c r="D3734" s="120" t="s">
        <v>1925</v>
      </c>
      <c r="E3734" s="10" t="s">
        <v>126</v>
      </c>
      <c r="F3734" s="10" t="s">
        <v>121</v>
      </c>
      <c r="G3734" s="3">
        <v>450000</v>
      </c>
      <c r="H3734" s="3">
        <v>450000</v>
      </c>
      <c r="I3734" s="3">
        <v>1</v>
      </c>
    </row>
    <row r="3735" spans="1:9" ht="30" x14ac:dyDescent="0.25">
      <c r="A3735" s="872"/>
      <c r="B3735" s="666"/>
      <c r="C3735" s="119" t="s">
        <v>1926</v>
      </c>
      <c r="D3735" s="120" t="s">
        <v>1927</v>
      </c>
      <c r="E3735" s="10" t="s">
        <v>126</v>
      </c>
      <c r="F3735" s="10" t="s">
        <v>121</v>
      </c>
      <c r="G3735" s="3">
        <v>350000</v>
      </c>
      <c r="H3735" s="3">
        <v>350000</v>
      </c>
      <c r="I3735" s="3">
        <v>1</v>
      </c>
    </row>
    <row r="3736" spans="1:9" s="8" customFormat="1" ht="45" x14ac:dyDescent="0.25">
      <c r="A3736" s="872"/>
      <c r="B3736" s="666"/>
      <c r="C3736" s="124">
        <v>50311120</v>
      </c>
      <c r="D3736" s="129" t="s">
        <v>509</v>
      </c>
      <c r="E3736" s="6" t="s">
        <v>126</v>
      </c>
      <c r="F3736" s="6" t="s">
        <v>121</v>
      </c>
      <c r="G3736" s="7">
        <v>1700000</v>
      </c>
      <c r="H3736" s="7">
        <v>1700000</v>
      </c>
      <c r="I3736" s="7">
        <v>1</v>
      </c>
    </row>
    <row r="3737" spans="1:9" s="8" customFormat="1" ht="45" x14ac:dyDescent="0.25">
      <c r="A3737" s="872"/>
      <c r="B3737" s="666"/>
      <c r="C3737" s="119" t="s">
        <v>5812</v>
      </c>
      <c r="D3737" s="120" t="s">
        <v>5813</v>
      </c>
      <c r="E3737" s="120" t="s">
        <v>126</v>
      </c>
      <c r="F3737" s="120" t="s">
        <v>121</v>
      </c>
      <c r="G3737" s="338">
        <v>350</v>
      </c>
      <c r="H3737" s="338">
        <v>350</v>
      </c>
      <c r="I3737" s="3">
        <v>1</v>
      </c>
    </row>
    <row r="3738" spans="1:9" s="8" customFormat="1" ht="30" x14ac:dyDescent="0.25">
      <c r="A3738" s="872"/>
      <c r="B3738" s="666"/>
      <c r="C3738" s="119" t="s">
        <v>5814</v>
      </c>
      <c r="D3738" s="120" t="s">
        <v>5815</v>
      </c>
      <c r="E3738" s="120" t="s">
        <v>126</v>
      </c>
      <c r="F3738" s="120" t="s">
        <v>121</v>
      </c>
      <c r="G3738" s="338">
        <v>100</v>
      </c>
      <c r="H3738" s="338">
        <v>100</v>
      </c>
      <c r="I3738" s="3">
        <v>1</v>
      </c>
    </row>
    <row r="3739" spans="1:9" s="8" customFormat="1" ht="30" x14ac:dyDescent="0.25">
      <c r="A3739" s="872"/>
      <c r="B3739" s="666"/>
      <c r="C3739" s="119" t="s">
        <v>5816</v>
      </c>
      <c r="D3739" s="120" t="s">
        <v>5817</v>
      </c>
      <c r="E3739" s="120" t="s">
        <v>126</v>
      </c>
      <c r="F3739" s="120" t="s">
        <v>121</v>
      </c>
      <c r="G3739" s="338">
        <v>256</v>
      </c>
      <c r="H3739" s="338">
        <v>256</v>
      </c>
      <c r="I3739" s="3">
        <v>1</v>
      </c>
    </row>
    <row r="3740" spans="1:9" s="8" customFormat="1" ht="30" x14ac:dyDescent="0.25">
      <c r="A3740" s="872"/>
      <c r="B3740" s="666"/>
      <c r="C3740" s="119" t="s">
        <v>5818</v>
      </c>
      <c r="D3740" s="120" t="s">
        <v>5819</v>
      </c>
      <c r="E3740" s="120" t="s">
        <v>126</v>
      </c>
      <c r="F3740" s="120" t="s">
        <v>121</v>
      </c>
      <c r="G3740" s="338">
        <v>340</v>
      </c>
      <c r="H3740" s="338">
        <v>340</v>
      </c>
      <c r="I3740" s="3">
        <v>1</v>
      </c>
    </row>
    <row r="3741" spans="1:9" s="8" customFormat="1" ht="45" x14ac:dyDescent="0.25">
      <c r="A3741" s="872"/>
      <c r="B3741" s="666"/>
      <c r="C3741" s="119" t="s">
        <v>5820</v>
      </c>
      <c r="D3741" s="120" t="s">
        <v>5821</v>
      </c>
      <c r="E3741" s="120" t="s">
        <v>126</v>
      </c>
      <c r="F3741" s="120" t="s">
        <v>121</v>
      </c>
      <c r="G3741" s="338">
        <v>800</v>
      </c>
      <c r="H3741" s="338">
        <v>800</v>
      </c>
      <c r="I3741" s="3">
        <v>1</v>
      </c>
    </row>
    <row r="3742" spans="1:9" s="8" customFormat="1" ht="45" x14ac:dyDescent="0.25">
      <c r="A3742" s="872"/>
      <c r="B3742" s="666"/>
      <c r="C3742" s="119" t="s">
        <v>5822</v>
      </c>
      <c r="D3742" s="120" t="s">
        <v>5821</v>
      </c>
      <c r="E3742" s="120" t="s">
        <v>126</v>
      </c>
      <c r="F3742" s="120" t="s">
        <v>121</v>
      </c>
      <c r="G3742" s="338">
        <v>250</v>
      </c>
      <c r="H3742" s="338">
        <v>250</v>
      </c>
      <c r="I3742" s="3">
        <v>1</v>
      </c>
    </row>
    <row r="3743" spans="1:9" s="8" customFormat="1" ht="45" x14ac:dyDescent="0.25">
      <c r="A3743" s="872"/>
      <c r="B3743" s="666"/>
      <c r="C3743" s="119" t="s">
        <v>5823</v>
      </c>
      <c r="D3743" s="120" t="s">
        <v>5821</v>
      </c>
      <c r="E3743" s="120" t="s">
        <v>126</v>
      </c>
      <c r="F3743" s="120" t="s">
        <v>121</v>
      </c>
      <c r="G3743" s="338">
        <v>200</v>
      </c>
      <c r="H3743" s="338">
        <v>200</v>
      </c>
      <c r="I3743" s="3">
        <v>1</v>
      </c>
    </row>
    <row r="3744" spans="1:9" s="8" customFormat="1" ht="30" x14ac:dyDescent="0.25">
      <c r="A3744" s="872"/>
      <c r="B3744" s="666"/>
      <c r="C3744" s="119" t="s">
        <v>5824</v>
      </c>
      <c r="D3744" s="120" t="s">
        <v>5825</v>
      </c>
      <c r="E3744" s="120" t="s">
        <v>120</v>
      </c>
      <c r="F3744" s="120" t="s">
        <v>121</v>
      </c>
      <c r="G3744" s="338">
        <v>504</v>
      </c>
      <c r="H3744" s="338">
        <v>504</v>
      </c>
      <c r="I3744" s="3">
        <v>1</v>
      </c>
    </row>
    <row r="3745" spans="1:9" s="8" customFormat="1" ht="45" x14ac:dyDescent="0.25">
      <c r="A3745" s="872"/>
      <c r="B3745" s="666"/>
      <c r="C3745" s="119" t="s">
        <v>5826</v>
      </c>
      <c r="D3745" s="120" t="s">
        <v>5813</v>
      </c>
      <c r="E3745" s="120" t="s">
        <v>126</v>
      </c>
      <c r="F3745" s="120" t="s">
        <v>121</v>
      </c>
      <c r="G3745" s="338">
        <v>2000</v>
      </c>
      <c r="H3745" s="338">
        <v>2000</v>
      </c>
      <c r="I3745" s="3">
        <v>1</v>
      </c>
    </row>
    <row r="3746" spans="1:9" s="8" customFormat="1" ht="45" x14ac:dyDescent="0.25">
      <c r="A3746" s="872"/>
      <c r="B3746" s="666"/>
      <c r="C3746" s="119" t="s">
        <v>5811</v>
      </c>
      <c r="D3746" s="120" t="s">
        <v>509</v>
      </c>
      <c r="E3746" s="120" t="s">
        <v>126</v>
      </c>
      <c r="F3746" s="120" t="s">
        <v>121</v>
      </c>
      <c r="G3746" s="119">
        <v>500000</v>
      </c>
      <c r="H3746" s="119">
        <v>500000</v>
      </c>
      <c r="I3746" s="3">
        <v>1</v>
      </c>
    </row>
    <row r="3747" spans="1:9" s="8" customFormat="1" ht="60" x14ac:dyDescent="0.25">
      <c r="A3747" s="872"/>
      <c r="B3747" s="666"/>
      <c r="C3747" s="124">
        <v>50311120</v>
      </c>
      <c r="D3747" s="129" t="s">
        <v>1928</v>
      </c>
      <c r="E3747" s="6" t="s">
        <v>126</v>
      </c>
      <c r="F3747" s="6" t="s">
        <v>121</v>
      </c>
      <c r="G3747" s="7">
        <v>225000</v>
      </c>
      <c r="H3747" s="7">
        <v>225000</v>
      </c>
      <c r="I3747" s="7">
        <v>1</v>
      </c>
    </row>
    <row r="3748" spans="1:9" s="8" customFormat="1" ht="30" x14ac:dyDescent="0.25">
      <c r="A3748" s="872"/>
      <c r="B3748" s="666"/>
      <c r="C3748" s="124">
        <v>50311240</v>
      </c>
      <c r="D3748" s="129" t="s">
        <v>768</v>
      </c>
      <c r="E3748" s="6" t="s">
        <v>126</v>
      </c>
      <c r="F3748" s="6" t="s">
        <v>121</v>
      </c>
      <c r="G3748" s="7">
        <v>75000</v>
      </c>
      <c r="H3748" s="7">
        <v>75000</v>
      </c>
      <c r="I3748" s="7">
        <v>1</v>
      </c>
    </row>
    <row r="3749" spans="1:9" s="8" customFormat="1" ht="75" x14ac:dyDescent="0.25">
      <c r="A3749" s="872"/>
      <c r="B3749" s="666"/>
      <c r="C3749" s="124">
        <v>50531200</v>
      </c>
      <c r="D3749" s="129" t="s">
        <v>1929</v>
      </c>
      <c r="E3749" s="6" t="s">
        <v>126</v>
      </c>
      <c r="F3749" s="6" t="s">
        <v>121</v>
      </c>
      <c r="G3749" s="7">
        <v>600000</v>
      </c>
      <c r="H3749" s="7">
        <v>600000</v>
      </c>
      <c r="I3749" s="7">
        <v>1</v>
      </c>
    </row>
    <row r="3750" spans="1:9" s="8" customFormat="1" ht="60" x14ac:dyDescent="0.25">
      <c r="A3750" s="872"/>
      <c r="B3750" s="666"/>
      <c r="C3750" s="124">
        <v>50531200</v>
      </c>
      <c r="D3750" s="129" t="s">
        <v>1930</v>
      </c>
      <c r="E3750" s="6" t="s">
        <v>126</v>
      </c>
      <c r="F3750" s="6" t="s">
        <v>121</v>
      </c>
      <c r="G3750" s="7">
        <v>220000</v>
      </c>
      <c r="H3750" s="7">
        <v>220000</v>
      </c>
      <c r="I3750" s="7">
        <v>1</v>
      </c>
    </row>
    <row r="3751" spans="1:9" s="8" customFormat="1" ht="60" x14ac:dyDescent="0.25">
      <c r="A3751" s="872"/>
      <c r="B3751" s="666"/>
      <c r="C3751" s="124">
        <v>50531200</v>
      </c>
      <c r="D3751" s="129" t="s">
        <v>1931</v>
      </c>
      <c r="E3751" s="6" t="s">
        <v>126</v>
      </c>
      <c r="F3751" s="6" t="s">
        <v>121</v>
      </c>
      <c r="G3751" s="7">
        <v>180000</v>
      </c>
      <c r="H3751" s="7">
        <v>180000</v>
      </c>
      <c r="I3751" s="7">
        <v>1</v>
      </c>
    </row>
    <row r="3752" spans="1:9" s="8" customFormat="1" ht="75" x14ac:dyDescent="0.25">
      <c r="A3752" s="872"/>
      <c r="B3752" s="666"/>
      <c r="C3752" s="124">
        <v>50531200</v>
      </c>
      <c r="D3752" s="129" t="s">
        <v>1932</v>
      </c>
      <c r="E3752" s="6" t="s">
        <v>126</v>
      </c>
      <c r="F3752" s="6" t="s">
        <v>121</v>
      </c>
      <c r="G3752" s="7">
        <v>500000</v>
      </c>
      <c r="H3752" s="7">
        <v>500000</v>
      </c>
      <c r="I3752" s="7">
        <v>1</v>
      </c>
    </row>
    <row r="3753" spans="1:9" s="8" customFormat="1" ht="90" x14ac:dyDescent="0.25">
      <c r="A3753" s="872"/>
      <c r="B3753" s="666"/>
      <c r="C3753" s="124">
        <v>50531200</v>
      </c>
      <c r="D3753" s="129" t="s">
        <v>1933</v>
      </c>
      <c r="E3753" s="6" t="s">
        <v>126</v>
      </c>
      <c r="F3753" s="6" t="s">
        <v>121</v>
      </c>
      <c r="G3753" s="7">
        <v>500000</v>
      </c>
      <c r="H3753" s="7">
        <v>500000</v>
      </c>
      <c r="I3753" s="7">
        <v>1</v>
      </c>
    </row>
    <row r="3754" spans="1:9" s="8" customFormat="1" ht="30" x14ac:dyDescent="0.25">
      <c r="A3754" s="872"/>
      <c r="B3754" s="666"/>
      <c r="C3754" s="119" t="s">
        <v>6175</v>
      </c>
      <c r="D3754" s="119" t="s">
        <v>6176</v>
      </c>
      <c r="E3754" s="119" t="s">
        <v>120</v>
      </c>
      <c r="F3754" s="119" t="s">
        <v>121</v>
      </c>
      <c r="G3754" s="338">
        <v>3000</v>
      </c>
      <c r="H3754" s="338">
        <v>3000</v>
      </c>
      <c r="I3754" s="32">
        <v>1</v>
      </c>
    </row>
    <row r="3755" spans="1:9" s="8" customFormat="1" x14ac:dyDescent="0.25">
      <c r="A3755" s="872"/>
      <c r="B3755" s="666"/>
    </row>
    <row r="3756" spans="1:9" x14ac:dyDescent="0.25">
      <c r="A3756" s="872"/>
      <c r="B3756" s="793" t="s">
        <v>513</v>
      </c>
      <c r="C3756" s="793"/>
      <c r="D3756" s="793"/>
      <c r="E3756" s="793"/>
      <c r="F3756" s="793"/>
      <c r="G3756" s="793"/>
      <c r="H3756" s="30">
        <v>35000000</v>
      </c>
      <c r="I3756" s="30"/>
    </row>
    <row r="3757" spans="1:9" x14ac:dyDescent="0.25">
      <c r="A3757" s="872"/>
      <c r="B3757" s="686" t="s">
        <v>154</v>
      </c>
      <c r="C3757" s="686"/>
      <c r="D3757" s="686"/>
      <c r="E3757" s="686"/>
      <c r="F3757" s="686"/>
      <c r="G3757" s="686"/>
      <c r="H3757" s="75">
        <v>34094200</v>
      </c>
      <c r="I3757" s="75"/>
    </row>
    <row r="3758" spans="1:9" s="8" customFormat="1" ht="45" x14ac:dyDescent="0.25">
      <c r="A3758" s="872"/>
      <c r="B3758" s="6">
        <v>5113</v>
      </c>
      <c r="C3758" s="124">
        <v>45611300</v>
      </c>
      <c r="D3758" s="129" t="s">
        <v>1934</v>
      </c>
      <c r="E3758" s="6" t="s">
        <v>126</v>
      </c>
      <c r="F3758" s="6" t="s">
        <v>121</v>
      </c>
      <c r="G3758" s="7">
        <v>34094200</v>
      </c>
      <c r="H3758" s="7">
        <v>34094200</v>
      </c>
      <c r="I3758" s="7">
        <v>1</v>
      </c>
    </row>
    <row r="3759" spans="1:9" x14ac:dyDescent="0.25">
      <c r="A3759" s="872"/>
      <c r="B3759" s="686" t="s">
        <v>118</v>
      </c>
      <c r="C3759" s="686"/>
      <c r="D3759" s="686"/>
      <c r="E3759" s="686"/>
      <c r="F3759" s="686"/>
      <c r="G3759" s="686"/>
      <c r="H3759" s="75">
        <v>905800</v>
      </c>
      <c r="I3759" s="75"/>
    </row>
    <row r="3760" spans="1:9" s="8" customFormat="1" ht="30" x14ac:dyDescent="0.25">
      <c r="A3760" s="872"/>
      <c r="B3760" s="728">
        <v>5113</v>
      </c>
      <c r="C3760" s="124">
        <v>71351540</v>
      </c>
      <c r="D3760" s="129" t="s">
        <v>168</v>
      </c>
      <c r="E3760" s="6" t="s">
        <v>172</v>
      </c>
      <c r="F3760" s="6" t="s">
        <v>121</v>
      </c>
      <c r="G3760" s="7">
        <v>700000</v>
      </c>
      <c r="H3760" s="7">
        <v>700000</v>
      </c>
      <c r="I3760" s="7">
        <v>1</v>
      </c>
    </row>
    <row r="3761" spans="1:9" s="8" customFormat="1" ht="30" x14ac:dyDescent="0.25">
      <c r="A3761" s="872"/>
      <c r="B3761" s="728"/>
      <c r="C3761" s="124">
        <v>98111140</v>
      </c>
      <c r="D3761" s="129" t="s">
        <v>532</v>
      </c>
      <c r="E3761" s="6" t="s">
        <v>120</v>
      </c>
      <c r="F3761" s="6" t="s">
        <v>121</v>
      </c>
      <c r="G3761" s="7">
        <v>205800</v>
      </c>
      <c r="H3761" s="7">
        <v>205800</v>
      </c>
      <c r="I3761" s="7">
        <v>1</v>
      </c>
    </row>
    <row r="3762" spans="1:9" x14ac:dyDescent="0.25">
      <c r="A3762" s="872"/>
      <c r="B3762" s="793" t="s">
        <v>517</v>
      </c>
      <c r="C3762" s="793"/>
      <c r="D3762" s="793"/>
      <c r="E3762" s="793"/>
      <c r="F3762" s="793"/>
      <c r="G3762" s="793"/>
      <c r="H3762" s="30">
        <v>799600</v>
      </c>
      <c r="I3762" s="30"/>
    </row>
    <row r="3763" spans="1:9" x14ac:dyDescent="0.25">
      <c r="A3763" s="872"/>
      <c r="B3763" s="686" t="s">
        <v>118</v>
      </c>
      <c r="C3763" s="686"/>
      <c r="D3763" s="686"/>
      <c r="E3763" s="686"/>
      <c r="F3763" s="686"/>
      <c r="G3763" s="686"/>
      <c r="H3763" s="75">
        <v>799600</v>
      </c>
      <c r="I3763" s="75"/>
    </row>
    <row r="3764" spans="1:9" s="8" customFormat="1" ht="30" x14ac:dyDescent="0.25">
      <c r="A3764" s="872"/>
      <c r="B3764" s="6">
        <v>4861</v>
      </c>
      <c r="C3764" s="124">
        <v>79951100</v>
      </c>
      <c r="D3764" s="129" t="s">
        <v>633</v>
      </c>
      <c r="E3764" s="6" t="s">
        <v>126</v>
      </c>
      <c r="F3764" s="6" t="s">
        <v>121</v>
      </c>
      <c r="G3764" s="7">
        <v>799600</v>
      </c>
      <c r="H3764" s="7">
        <v>799600</v>
      </c>
      <c r="I3764" s="7">
        <v>1</v>
      </c>
    </row>
    <row r="3765" spans="1:9" x14ac:dyDescent="0.25">
      <c r="A3765" s="872"/>
      <c r="B3765" s="793" t="s">
        <v>153</v>
      </c>
      <c r="C3765" s="793"/>
      <c r="D3765" s="793"/>
      <c r="E3765" s="793"/>
      <c r="F3765" s="793"/>
      <c r="G3765" s="793"/>
      <c r="H3765" s="30">
        <v>7470000</v>
      </c>
      <c r="I3765" s="30"/>
    </row>
    <row r="3766" spans="1:9" x14ac:dyDescent="0.25">
      <c r="A3766" s="872"/>
      <c r="B3766" s="686" t="s">
        <v>154</v>
      </c>
      <c r="C3766" s="686"/>
      <c r="D3766" s="686"/>
      <c r="E3766" s="686"/>
      <c r="F3766" s="686"/>
      <c r="G3766" s="686"/>
      <c r="H3766" s="75">
        <v>6270000</v>
      </c>
      <c r="I3766" s="75"/>
    </row>
    <row r="3767" spans="1:9" ht="30" x14ac:dyDescent="0.25">
      <c r="A3767" s="872"/>
      <c r="B3767" s="653">
        <v>5134</v>
      </c>
      <c r="C3767" s="119" t="s">
        <v>6177</v>
      </c>
      <c r="D3767" s="119" t="s">
        <v>519</v>
      </c>
      <c r="E3767" s="384" t="s">
        <v>520</v>
      </c>
      <c r="F3767" s="384" t="s">
        <v>121</v>
      </c>
      <c r="G3767" s="368">
        <v>500000</v>
      </c>
      <c r="H3767" s="368">
        <v>500000</v>
      </c>
      <c r="I3767" s="387">
        <v>1</v>
      </c>
    </row>
    <row r="3768" spans="1:9" ht="45" x14ac:dyDescent="0.25">
      <c r="A3768" s="872"/>
      <c r="B3768" s="652"/>
      <c r="C3768" s="119" t="s">
        <v>1935</v>
      </c>
      <c r="D3768" s="149" t="s">
        <v>1936</v>
      </c>
      <c r="E3768" s="405" t="s">
        <v>520</v>
      </c>
      <c r="F3768" s="10" t="s">
        <v>121</v>
      </c>
      <c r="G3768" s="3">
        <v>1295000</v>
      </c>
      <c r="H3768" s="3">
        <v>1295000</v>
      </c>
      <c r="I3768" s="3">
        <v>1</v>
      </c>
    </row>
    <row r="3769" spans="1:9" ht="45" x14ac:dyDescent="0.25">
      <c r="A3769" s="872"/>
      <c r="B3769" s="652"/>
      <c r="C3769" s="119" t="s">
        <v>1937</v>
      </c>
      <c r="D3769" s="120" t="s">
        <v>1938</v>
      </c>
      <c r="E3769" s="405" t="s">
        <v>520</v>
      </c>
      <c r="F3769" s="10" t="s">
        <v>121</v>
      </c>
      <c r="G3769" s="3">
        <v>60000</v>
      </c>
      <c r="H3769" s="3">
        <v>60000</v>
      </c>
      <c r="I3769" s="3">
        <v>1</v>
      </c>
    </row>
    <row r="3770" spans="1:9" ht="45" x14ac:dyDescent="0.25">
      <c r="A3770" s="872"/>
      <c r="B3770" s="652"/>
      <c r="C3770" s="119" t="s">
        <v>1939</v>
      </c>
      <c r="D3770" s="120" t="s">
        <v>1940</v>
      </c>
      <c r="E3770" s="405" t="s">
        <v>520</v>
      </c>
      <c r="F3770" s="10" t="s">
        <v>121</v>
      </c>
      <c r="G3770" s="3">
        <v>180000</v>
      </c>
      <c r="H3770" s="3">
        <v>180000</v>
      </c>
      <c r="I3770" s="3">
        <v>1</v>
      </c>
    </row>
    <row r="3771" spans="1:9" ht="45" x14ac:dyDescent="0.25">
      <c r="A3771" s="872"/>
      <c r="B3771" s="652"/>
      <c r="C3771" s="119" t="s">
        <v>1941</v>
      </c>
      <c r="D3771" s="120" t="s">
        <v>1942</v>
      </c>
      <c r="E3771" s="405" t="s">
        <v>520</v>
      </c>
      <c r="F3771" s="10" t="s">
        <v>121</v>
      </c>
      <c r="G3771" s="3">
        <v>45000</v>
      </c>
      <c r="H3771" s="3">
        <v>45000</v>
      </c>
      <c r="I3771" s="3">
        <v>1</v>
      </c>
    </row>
    <row r="3772" spans="1:9" ht="45" x14ac:dyDescent="0.25">
      <c r="A3772" s="872"/>
      <c r="B3772" s="652"/>
      <c r="C3772" s="119" t="s">
        <v>1943</v>
      </c>
      <c r="D3772" s="120" t="s">
        <v>1944</v>
      </c>
      <c r="E3772" s="405" t="s">
        <v>520</v>
      </c>
      <c r="F3772" s="10" t="s">
        <v>121</v>
      </c>
      <c r="G3772" s="3">
        <v>180000</v>
      </c>
      <c r="H3772" s="3">
        <v>180000</v>
      </c>
      <c r="I3772" s="3">
        <v>1</v>
      </c>
    </row>
    <row r="3773" spans="1:9" ht="45" x14ac:dyDescent="0.25">
      <c r="A3773" s="872"/>
      <c r="B3773" s="652"/>
      <c r="C3773" s="119" t="s">
        <v>1945</v>
      </c>
      <c r="D3773" s="120" t="s">
        <v>1946</v>
      </c>
      <c r="E3773" s="405" t="s">
        <v>520</v>
      </c>
      <c r="F3773" s="10" t="s">
        <v>121</v>
      </c>
      <c r="G3773" s="3">
        <v>300000</v>
      </c>
      <c r="H3773" s="3">
        <v>300000</v>
      </c>
      <c r="I3773" s="3">
        <v>1</v>
      </c>
    </row>
    <row r="3774" spans="1:9" ht="45" x14ac:dyDescent="0.25">
      <c r="A3774" s="872"/>
      <c r="B3774" s="652"/>
      <c r="C3774" s="119" t="s">
        <v>1947</v>
      </c>
      <c r="D3774" s="120" t="s">
        <v>1948</v>
      </c>
      <c r="E3774" s="405" t="s">
        <v>520</v>
      </c>
      <c r="F3774" s="10" t="s">
        <v>121</v>
      </c>
      <c r="G3774" s="3">
        <v>180000</v>
      </c>
      <c r="H3774" s="3">
        <v>180000</v>
      </c>
      <c r="I3774" s="3">
        <v>1</v>
      </c>
    </row>
    <row r="3775" spans="1:9" ht="45" x14ac:dyDescent="0.25">
      <c r="A3775" s="872"/>
      <c r="B3775" s="652"/>
      <c r="C3775" s="119" t="s">
        <v>1949</v>
      </c>
      <c r="D3775" s="120" t="s">
        <v>1950</v>
      </c>
      <c r="E3775" s="10" t="s">
        <v>149</v>
      </c>
      <c r="F3775" s="10" t="s">
        <v>121</v>
      </c>
      <c r="G3775" s="3">
        <v>60000</v>
      </c>
      <c r="H3775" s="3">
        <v>60000</v>
      </c>
      <c r="I3775" s="3">
        <v>1</v>
      </c>
    </row>
    <row r="3776" spans="1:9" ht="45" x14ac:dyDescent="0.25">
      <c r="A3776" s="872"/>
      <c r="B3776" s="652"/>
      <c r="C3776" s="119" t="s">
        <v>1951</v>
      </c>
      <c r="D3776" s="120" t="s">
        <v>1952</v>
      </c>
      <c r="E3776" s="10" t="s">
        <v>149</v>
      </c>
      <c r="F3776" s="10" t="s">
        <v>121</v>
      </c>
      <c r="G3776" s="3">
        <v>90000</v>
      </c>
      <c r="H3776" s="3">
        <v>90000</v>
      </c>
      <c r="I3776" s="3">
        <v>1</v>
      </c>
    </row>
    <row r="3777" spans="1:9" ht="45" x14ac:dyDescent="0.25">
      <c r="A3777" s="872"/>
      <c r="B3777" s="652"/>
      <c r="C3777" s="119" t="s">
        <v>1953</v>
      </c>
      <c r="D3777" s="120" t="s">
        <v>1954</v>
      </c>
      <c r="E3777" s="10" t="s">
        <v>149</v>
      </c>
      <c r="F3777" s="10" t="s">
        <v>121</v>
      </c>
      <c r="G3777" s="3">
        <v>180000</v>
      </c>
      <c r="H3777" s="3">
        <v>180000</v>
      </c>
      <c r="I3777" s="3">
        <v>1</v>
      </c>
    </row>
    <row r="3778" spans="1:9" ht="45" x14ac:dyDescent="0.25">
      <c r="A3778" s="872"/>
      <c r="B3778" s="652"/>
      <c r="C3778" s="119" t="s">
        <v>1955</v>
      </c>
      <c r="D3778" s="120" t="s">
        <v>1956</v>
      </c>
      <c r="E3778" s="10" t="s">
        <v>149</v>
      </c>
      <c r="F3778" s="10" t="s">
        <v>121</v>
      </c>
      <c r="G3778" s="3">
        <v>45000</v>
      </c>
      <c r="H3778" s="3">
        <v>45000</v>
      </c>
      <c r="I3778" s="3">
        <v>1</v>
      </c>
    </row>
    <row r="3779" spans="1:9" ht="45" x14ac:dyDescent="0.25">
      <c r="A3779" s="872"/>
      <c r="B3779" s="652"/>
      <c r="C3779" s="119" t="s">
        <v>1957</v>
      </c>
      <c r="D3779" s="120" t="s">
        <v>1958</v>
      </c>
      <c r="E3779" s="10" t="s">
        <v>149</v>
      </c>
      <c r="F3779" s="10" t="s">
        <v>121</v>
      </c>
      <c r="G3779" s="3">
        <v>150000</v>
      </c>
      <c r="H3779" s="3">
        <v>150000</v>
      </c>
      <c r="I3779" s="3">
        <v>1</v>
      </c>
    </row>
    <row r="3780" spans="1:9" ht="45" x14ac:dyDescent="0.25">
      <c r="A3780" s="872"/>
      <c r="B3780" s="652"/>
      <c r="C3780" s="119" t="s">
        <v>1959</v>
      </c>
      <c r="D3780" s="120" t="s">
        <v>1960</v>
      </c>
      <c r="E3780" s="10" t="s">
        <v>149</v>
      </c>
      <c r="F3780" s="10" t="s">
        <v>121</v>
      </c>
      <c r="G3780" s="3">
        <v>75000</v>
      </c>
      <c r="H3780" s="3">
        <v>75000</v>
      </c>
      <c r="I3780" s="3">
        <v>1</v>
      </c>
    </row>
    <row r="3781" spans="1:9" ht="45" x14ac:dyDescent="0.25">
      <c r="A3781" s="872"/>
      <c r="B3781" s="652"/>
      <c r="C3781" s="119" t="s">
        <v>1961</v>
      </c>
      <c r="D3781" s="120" t="s">
        <v>1962</v>
      </c>
      <c r="E3781" s="10" t="s">
        <v>149</v>
      </c>
      <c r="F3781" s="10" t="s">
        <v>121</v>
      </c>
      <c r="G3781" s="3">
        <v>90000</v>
      </c>
      <c r="H3781" s="3">
        <v>90000</v>
      </c>
      <c r="I3781" s="3">
        <v>1</v>
      </c>
    </row>
    <row r="3782" spans="1:9" ht="45" x14ac:dyDescent="0.25">
      <c r="A3782" s="872"/>
      <c r="B3782" s="652"/>
      <c r="C3782" s="119" t="s">
        <v>1963</v>
      </c>
      <c r="D3782" s="120" t="s">
        <v>1964</v>
      </c>
      <c r="E3782" s="10" t="s">
        <v>149</v>
      </c>
      <c r="F3782" s="10" t="s">
        <v>121</v>
      </c>
      <c r="G3782" s="3">
        <v>90000</v>
      </c>
      <c r="H3782" s="3">
        <v>90000</v>
      </c>
      <c r="I3782" s="3">
        <v>1</v>
      </c>
    </row>
    <row r="3783" spans="1:9" ht="45" x14ac:dyDescent="0.25">
      <c r="A3783" s="872"/>
      <c r="B3783" s="652"/>
      <c r="C3783" s="119" t="s">
        <v>1965</v>
      </c>
      <c r="D3783" s="120" t="s">
        <v>1966</v>
      </c>
      <c r="E3783" s="10" t="s">
        <v>149</v>
      </c>
      <c r="F3783" s="10" t="s">
        <v>121</v>
      </c>
      <c r="G3783" s="3">
        <v>45000</v>
      </c>
      <c r="H3783" s="3">
        <v>45000</v>
      </c>
      <c r="I3783" s="3">
        <v>1</v>
      </c>
    </row>
    <row r="3784" spans="1:9" ht="45" x14ac:dyDescent="0.25">
      <c r="A3784" s="872"/>
      <c r="B3784" s="652"/>
      <c r="C3784" s="119" t="s">
        <v>1967</v>
      </c>
      <c r="D3784" s="120" t="s">
        <v>1968</v>
      </c>
      <c r="E3784" s="10" t="s">
        <v>149</v>
      </c>
      <c r="F3784" s="10" t="s">
        <v>121</v>
      </c>
      <c r="G3784" s="3">
        <v>60000</v>
      </c>
      <c r="H3784" s="3">
        <v>60000</v>
      </c>
      <c r="I3784" s="3">
        <v>1</v>
      </c>
    </row>
    <row r="3785" spans="1:9" ht="45" x14ac:dyDescent="0.25">
      <c r="A3785" s="872"/>
      <c r="B3785" s="652"/>
      <c r="C3785" s="119" t="s">
        <v>1969</v>
      </c>
      <c r="D3785" s="120" t="s">
        <v>1970</v>
      </c>
      <c r="E3785" s="10" t="s">
        <v>149</v>
      </c>
      <c r="F3785" s="10" t="s">
        <v>121</v>
      </c>
      <c r="G3785" s="3">
        <v>45000</v>
      </c>
      <c r="H3785" s="3">
        <v>45000</v>
      </c>
      <c r="I3785" s="3">
        <v>1</v>
      </c>
    </row>
    <row r="3786" spans="1:9" ht="45" x14ac:dyDescent="0.25">
      <c r="A3786" s="872"/>
      <c r="B3786" s="652"/>
      <c r="C3786" s="119" t="s">
        <v>1971</v>
      </c>
      <c r="D3786" s="120" t="s">
        <v>1972</v>
      </c>
      <c r="E3786" s="10" t="s">
        <v>149</v>
      </c>
      <c r="F3786" s="10" t="s">
        <v>121</v>
      </c>
      <c r="G3786" s="3">
        <v>90000</v>
      </c>
      <c r="H3786" s="3">
        <v>90000</v>
      </c>
      <c r="I3786" s="3">
        <v>1</v>
      </c>
    </row>
    <row r="3787" spans="1:9" ht="45" x14ac:dyDescent="0.25">
      <c r="A3787" s="872"/>
      <c r="B3787" s="652"/>
      <c r="C3787" s="119" t="s">
        <v>1973</v>
      </c>
      <c r="D3787" s="120" t="s">
        <v>1974</v>
      </c>
      <c r="E3787" s="10" t="s">
        <v>149</v>
      </c>
      <c r="F3787" s="10" t="s">
        <v>121</v>
      </c>
      <c r="G3787" s="3">
        <v>120000</v>
      </c>
      <c r="H3787" s="3">
        <v>120000</v>
      </c>
      <c r="I3787" s="3">
        <v>1</v>
      </c>
    </row>
    <row r="3788" spans="1:9" ht="45" x14ac:dyDescent="0.25">
      <c r="A3788" s="872"/>
      <c r="B3788" s="652"/>
      <c r="C3788" s="119" t="s">
        <v>1975</v>
      </c>
      <c r="D3788" s="120" t="s">
        <v>1976</v>
      </c>
      <c r="E3788" s="10" t="s">
        <v>149</v>
      </c>
      <c r="F3788" s="10" t="s">
        <v>121</v>
      </c>
      <c r="G3788" s="3">
        <v>500000</v>
      </c>
      <c r="H3788" s="3">
        <v>500000</v>
      </c>
      <c r="I3788" s="3">
        <v>1</v>
      </c>
    </row>
    <row r="3789" spans="1:9" ht="30" x14ac:dyDescent="0.25">
      <c r="A3789" s="872"/>
      <c r="B3789" s="652"/>
      <c r="C3789" s="119" t="s">
        <v>1977</v>
      </c>
      <c r="D3789" s="120" t="s">
        <v>1978</v>
      </c>
      <c r="E3789" s="10" t="s">
        <v>149</v>
      </c>
      <c r="F3789" s="10" t="s">
        <v>121</v>
      </c>
      <c r="G3789" s="3">
        <v>350000</v>
      </c>
      <c r="H3789" s="3">
        <v>350000</v>
      </c>
      <c r="I3789" s="3">
        <v>1</v>
      </c>
    </row>
    <row r="3790" spans="1:9" ht="45" x14ac:dyDescent="0.25">
      <c r="A3790" s="872"/>
      <c r="B3790" s="652"/>
      <c r="C3790" s="119" t="s">
        <v>1979</v>
      </c>
      <c r="D3790" s="120" t="s">
        <v>1980</v>
      </c>
      <c r="E3790" s="10" t="s">
        <v>149</v>
      </c>
      <c r="F3790" s="10" t="s">
        <v>121</v>
      </c>
      <c r="G3790" s="3">
        <v>250000</v>
      </c>
      <c r="H3790" s="3">
        <v>250000</v>
      </c>
      <c r="I3790" s="3">
        <v>1</v>
      </c>
    </row>
    <row r="3791" spans="1:9" ht="45" x14ac:dyDescent="0.25">
      <c r="A3791" s="872"/>
      <c r="B3791" s="652"/>
      <c r="C3791" s="119" t="s">
        <v>1981</v>
      </c>
      <c r="D3791" s="120" t="s">
        <v>1982</v>
      </c>
      <c r="E3791" s="10" t="s">
        <v>149</v>
      </c>
      <c r="F3791" s="10" t="s">
        <v>121</v>
      </c>
      <c r="G3791" s="3">
        <v>250000</v>
      </c>
      <c r="H3791" s="3">
        <v>250000</v>
      </c>
      <c r="I3791" s="3">
        <v>1</v>
      </c>
    </row>
    <row r="3792" spans="1:9" ht="45" x14ac:dyDescent="0.25">
      <c r="A3792" s="872"/>
      <c r="B3792" s="652"/>
      <c r="C3792" s="119" t="s">
        <v>1983</v>
      </c>
      <c r="D3792" s="120" t="s">
        <v>1984</v>
      </c>
      <c r="E3792" s="10" t="s">
        <v>149</v>
      </c>
      <c r="F3792" s="10" t="s">
        <v>121</v>
      </c>
      <c r="G3792" s="3">
        <v>500000</v>
      </c>
      <c r="H3792" s="3">
        <v>500000</v>
      </c>
      <c r="I3792" s="3">
        <v>1</v>
      </c>
    </row>
    <row r="3793" spans="1:9" ht="45" x14ac:dyDescent="0.25">
      <c r="A3793" s="872"/>
      <c r="B3793" s="652"/>
      <c r="C3793" s="119" t="s">
        <v>1985</v>
      </c>
      <c r="D3793" s="120" t="s">
        <v>1986</v>
      </c>
      <c r="E3793" s="10" t="s">
        <v>149</v>
      </c>
      <c r="F3793" s="10" t="s">
        <v>121</v>
      </c>
      <c r="G3793" s="3">
        <v>500000</v>
      </c>
      <c r="H3793" s="3">
        <v>500000</v>
      </c>
      <c r="I3793" s="3">
        <v>1</v>
      </c>
    </row>
    <row r="3794" spans="1:9" ht="45" x14ac:dyDescent="0.25">
      <c r="A3794" s="872"/>
      <c r="B3794" s="652"/>
      <c r="C3794" s="119" t="s">
        <v>1987</v>
      </c>
      <c r="D3794" s="120" t="s">
        <v>1988</v>
      </c>
      <c r="E3794" s="10" t="s">
        <v>149</v>
      </c>
      <c r="F3794" s="10" t="s">
        <v>121</v>
      </c>
      <c r="G3794" s="3">
        <v>100000</v>
      </c>
      <c r="H3794" s="3">
        <v>100000</v>
      </c>
      <c r="I3794" s="3">
        <v>1</v>
      </c>
    </row>
    <row r="3795" spans="1:9" ht="45" x14ac:dyDescent="0.25">
      <c r="A3795" s="872"/>
      <c r="B3795" s="652"/>
      <c r="C3795" s="119" t="s">
        <v>1989</v>
      </c>
      <c r="D3795" s="120" t="s">
        <v>1990</v>
      </c>
      <c r="E3795" s="10" t="s">
        <v>149</v>
      </c>
      <c r="F3795" s="10" t="s">
        <v>121</v>
      </c>
      <c r="G3795" s="3">
        <v>80000</v>
      </c>
      <c r="H3795" s="3">
        <v>80000</v>
      </c>
      <c r="I3795" s="3">
        <v>1</v>
      </c>
    </row>
    <row r="3796" spans="1:9" ht="45" x14ac:dyDescent="0.25">
      <c r="A3796" s="872"/>
      <c r="B3796" s="652"/>
      <c r="C3796" s="119" t="s">
        <v>1991</v>
      </c>
      <c r="D3796" s="120" t="s">
        <v>1992</v>
      </c>
      <c r="E3796" s="10" t="s">
        <v>149</v>
      </c>
      <c r="F3796" s="10" t="s">
        <v>121</v>
      </c>
      <c r="G3796" s="3">
        <v>80000</v>
      </c>
      <c r="H3796" s="3">
        <v>80000</v>
      </c>
      <c r="I3796" s="3">
        <v>1</v>
      </c>
    </row>
    <row r="3797" spans="1:9" ht="60" x14ac:dyDescent="0.25">
      <c r="A3797" s="872"/>
      <c r="B3797" s="652"/>
      <c r="C3797" s="119" t="s">
        <v>1993</v>
      </c>
      <c r="D3797" s="120" t="s">
        <v>1994</v>
      </c>
      <c r="E3797" s="10" t="s">
        <v>149</v>
      </c>
      <c r="F3797" s="10" t="s">
        <v>121</v>
      </c>
      <c r="G3797" s="3">
        <v>80000</v>
      </c>
      <c r="H3797" s="3">
        <v>80000</v>
      </c>
      <c r="I3797" s="3">
        <v>1</v>
      </c>
    </row>
    <row r="3798" spans="1:9" ht="45" x14ac:dyDescent="0.25">
      <c r="A3798" s="872"/>
      <c r="B3798" s="652"/>
      <c r="C3798" s="119" t="s">
        <v>1995</v>
      </c>
      <c r="D3798" s="120" t="s">
        <v>1996</v>
      </c>
      <c r="E3798" s="10" t="s">
        <v>149</v>
      </c>
      <c r="F3798" s="10" t="s">
        <v>121</v>
      </c>
      <c r="G3798" s="3">
        <v>100000</v>
      </c>
      <c r="H3798" s="3">
        <v>100000</v>
      </c>
      <c r="I3798" s="3">
        <v>1</v>
      </c>
    </row>
    <row r="3799" spans="1:9" ht="45" x14ac:dyDescent="0.25">
      <c r="A3799" s="872"/>
      <c r="B3799" s="654"/>
      <c r="C3799" s="119" t="s">
        <v>1997</v>
      </c>
      <c r="D3799" s="120" t="s">
        <v>1998</v>
      </c>
      <c r="E3799" s="10" t="s">
        <v>149</v>
      </c>
      <c r="F3799" s="10" t="s">
        <v>121</v>
      </c>
      <c r="G3799" s="3">
        <v>100000</v>
      </c>
      <c r="H3799" s="3">
        <v>100000</v>
      </c>
      <c r="I3799" s="3">
        <v>1</v>
      </c>
    </row>
    <row r="3800" spans="1:9" ht="15" customHeight="1" x14ac:dyDescent="0.25">
      <c r="A3800" s="872"/>
      <c r="B3800" s="794" t="s">
        <v>118</v>
      </c>
      <c r="C3800" s="795"/>
      <c r="D3800" s="795"/>
      <c r="E3800" s="795"/>
      <c r="F3800" s="795"/>
      <c r="G3800" s="796"/>
      <c r="H3800" s="75">
        <f>H3803</f>
        <v>786500</v>
      </c>
      <c r="I3800" s="75"/>
    </row>
    <row r="3801" spans="1:9" ht="15" customHeight="1" x14ac:dyDescent="0.25">
      <c r="A3801" s="872"/>
      <c r="B3801" s="463"/>
      <c r="C3801" s="463"/>
      <c r="D3801" s="463"/>
      <c r="E3801" s="463"/>
      <c r="F3801" s="463"/>
      <c r="G3801" s="463"/>
      <c r="H3801" s="464"/>
      <c r="I3801" s="464"/>
    </row>
    <row r="3802" spans="1:9" ht="15" customHeight="1" x14ac:dyDescent="0.25">
      <c r="A3802" s="872"/>
      <c r="B3802" s="639">
        <v>5134</v>
      </c>
      <c r="C3802" s="120" t="s">
        <v>6460</v>
      </c>
      <c r="D3802" s="120" t="s">
        <v>164</v>
      </c>
      <c r="E3802" s="120" t="s">
        <v>126</v>
      </c>
      <c r="F3802" s="120" t="s">
        <v>121</v>
      </c>
      <c r="G3802" s="401">
        <v>786.5</v>
      </c>
      <c r="H3802" s="401">
        <v>786.5</v>
      </c>
      <c r="I3802" s="464">
        <v>1</v>
      </c>
    </row>
    <row r="3803" spans="1:9" x14ac:dyDescent="0.25">
      <c r="A3803" s="872"/>
      <c r="B3803" s="640"/>
      <c r="C3803" s="119" t="s">
        <v>5290</v>
      </c>
      <c r="D3803" s="120" t="s">
        <v>164</v>
      </c>
      <c r="E3803" s="10" t="s">
        <v>149</v>
      </c>
      <c r="F3803" s="10" t="s">
        <v>121</v>
      </c>
      <c r="G3803" s="3">
        <v>786500</v>
      </c>
      <c r="H3803" s="3">
        <v>786500</v>
      </c>
      <c r="I3803" s="3">
        <v>1</v>
      </c>
    </row>
    <row r="3804" spans="1:9" x14ac:dyDescent="0.25">
      <c r="A3804" s="872"/>
      <c r="B3804" s="793" t="s">
        <v>524</v>
      </c>
      <c r="C3804" s="793"/>
      <c r="D3804" s="793"/>
      <c r="E3804" s="793"/>
      <c r="F3804" s="793"/>
      <c r="G3804" s="793"/>
      <c r="H3804" s="30">
        <v>2000000</v>
      </c>
      <c r="I3804" s="30"/>
    </row>
    <row r="3805" spans="1:9" x14ac:dyDescent="0.25">
      <c r="A3805" s="872"/>
      <c r="B3805" s="686" t="s">
        <v>118</v>
      </c>
      <c r="C3805" s="686"/>
      <c r="D3805" s="686"/>
      <c r="E3805" s="686"/>
      <c r="F3805" s="686"/>
      <c r="G3805" s="686"/>
      <c r="H3805" s="75">
        <v>2000000</v>
      </c>
      <c r="I3805" s="75"/>
    </row>
    <row r="3806" spans="1:9" ht="60" x14ac:dyDescent="0.25">
      <c r="A3806" s="872"/>
      <c r="B3806" s="10">
        <v>4239</v>
      </c>
      <c r="C3806" s="119" t="s">
        <v>1999</v>
      </c>
      <c r="D3806" s="120" t="s">
        <v>778</v>
      </c>
      <c r="E3806" s="10" t="s">
        <v>14</v>
      </c>
      <c r="F3806" s="10" t="s">
        <v>121</v>
      </c>
      <c r="G3806" s="3">
        <v>2000000</v>
      </c>
      <c r="H3806" s="3">
        <v>2000000</v>
      </c>
      <c r="I3806" s="3">
        <v>1</v>
      </c>
    </row>
    <row r="3807" spans="1:9" x14ac:dyDescent="0.25">
      <c r="A3807" s="872"/>
      <c r="B3807" s="793" t="s">
        <v>165</v>
      </c>
      <c r="C3807" s="793"/>
      <c r="D3807" s="793"/>
      <c r="E3807" s="793"/>
      <c r="F3807" s="793"/>
      <c r="G3807" s="793"/>
      <c r="H3807" s="30">
        <v>101399800</v>
      </c>
      <c r="I3807" s="30"/>
    </row>
    <row r="3808" spans="1:9" x14ac:dyDescent="0.25">
      <c r="A3808" s="872"/>
      <c r="B3808" s="686" t="s">
        <v>154</v>
      </c>
      <c r="C3808" s="686"/>
      <c r="D3808" s="686"/>
      <c r="E3808" s="686"/>
      <c r="F3808" s="686"/>
      <c r="G3808" s="686"/>
      <c r="H3808" s="75">
        <v>99399800</v>
      </c>
      <c r="I3808" s="75"/>
    </row>
    <row r="3809" spans="1:9" ht="30" x14ac:dyDescent="0.25">
      <c r="A3809" s="872"/>
      <c r="B3809" s="10">
        <v>4251</v>
      </c>
      <c r="C3809" s="119" t="s">
        <v>2000</v>
      </c>
      <c r="D3809" s="120" t="s">
        <v>167</v>
      </c>
      <c r="E3809" s="10" t="s">
        <v>149</v>
      </c>
      <c r="F3809" s="10" t="s">
        <v>121</v>
      </c>
      <c r="G3809" s="3">
        <v>99399800</v>
      </c>
      <c r="H3809" s="3">
        <v>99399800</v>
      </c>
      <c r="I3809" s="3">
        <v>1</v>
      </c>
    </row>
    <row r="3810" spans="1:9" x14ac:dyDescent="0.25">
      <c r="A3810" s="872"/>
      <c r="B3810" s="686" t="s">
        <v>118</v>
      </c>
      <c r="C3810" s="686"/>
      <c r="D3810" s="686"/>
      <c r="E3810" s="686"/>
      <c r="F3810" s="686"/>
      <c r="G3810" s="686"/>
      <c r="H3810" s="75">
        <v>2000000</v>
      </c>
      <c r="I3810" s="75"/>
    </row>
    <row r="3811" spans="1:9" s="8" customFormat="1" ht="30" x14ac:dyDescent="0.25">
      <c r="A3811" s="872"/>
      <c r="B3811" s="6">
        <v>4251</v>
      </c>
      <c r="C3811" s="124">
        <v>71351540</v>
      </c>
      <c r="D3811" s="129" t="s">
        <v>168</v>
      </c>
      <c r="E3811" s="6" t="s">
        <v>520</v>
      </c>
      <c r="F3811" s="6" t="s">
        <v>121</v>
      </c>
      <c r="G3811" s="7">
        <v>2000000</v>
      </c>
      <c r="H3811" s="7">
        <v>2000000</v>
      </c>
      <c r="I3811" s="7">
        <v>1</v>
      </c>
    </row>
    <row r="3812" spans="1:9" x14ac:dyDescent="0.25">
      <c r="A3812" s="872"/>
      <c r="B3812" s="793" t="s">
        <v>169</v>
      </c>
      <c r="C3812" s="793"/>
      <c r="D3812" s="793"/>
      <c r="E3812" s="793"/>
      <c r="F3812" s="793"/>
      <c r="G3812" s="793"/>
      <c r="H3812" s="30">
        <v>8976000</v>
      </c>
      <c r="I3812" s="30"/>
    </row>
    <row r="3813" spans="1:9" x14ac:dyDescent="0.25">
      <c r="A3813" s="872"/>
      <c r="B3813" s="686" t="s">
        <v>154</v>
      </c>
      <c r="C3813" s="686"/>
      <c r="D3813" s="686"/>
      <c r="E3813" s="686"/>
      <c r="F3813" s="686"/>
      <c r="G3813" s="686"/>
      <c r="H3813" s="75">
        <v>8800000</v>
      </c>
      <c r="I3813" s="75"/>
    </row>
    <row r="3814" spans="1:9" ht="30" x14ac:dyDescent="0.25">
      <c r="A3814" s="872"/>
      <c r="B3814" s="10">
        <v>4251</v>
      </c>
      <c r="C3814" s="119" t="s">
        <v>2001</v>
      </c>
      <c r="D3814" s="120" t="s">
        <v>171</v>
      </c>
      <c r="E3814" s="10" t="s">
        <v>126</v>
      </c>
      <c r="F3814" s="10" t="s">
        <v>121</v>
      </c>
      <c r="G3814" s="3">
        <v>8800000</v>
      </c>
      <c r="H3814" s="3">
        <v>8800000</v>
      </c>
      <c r="I3814" s="3">
        <v>1</v>
      </c>
    </row>
    <row r="3815" spans="1:9" x14ac:dyDescent="0.25">
      <c r="A3815" s="872"/>
      <c r="B3815" s="686" t="s">
        <v>118</v>
      </c>
      <c r="C3815" s="686"/>
      <c r="D3815" s="686"/>
      <c r="E3815" s="686"/>
      <c r="F3815" s="686"/>
      <c r="G3815" s="686"/>
      <c r="H3815" s="75">
        <v>176000</v>
      </c>
      <c r="I3815" s="75"/>
    </row>
    <row r="3816" spans="1:9" s="8" customFormat="1" ht="30" x14ac:dyDescent="0.25">
      <c r="A3816" s="872"/>
      <c r="B3816" s="6">
        <v>4251</v>
      </c>
      <c r="C3816" s="124" t="s">
        <v>5374</v>
      </c>
      <c r="D3816" s="129" t="s">
        <v>168</v>
      </c>
      <c r="E3816" s="6" t="s">
        <v>172</v>
      </c>
      <c r="F3816" s="6" t="s">
        <v>121</v>
      </c>
      <c r="G3816" s="7">
        <v>176000</v>
      </c>
      <c r="H3816" s="7">
        <v>176000</v>
      </c>
      <c r="I3816" s="7">
        <v>1</v>
      </c>
    </row>
    <row r="3817" spans="1:9" x14ac:dyDescent="0.25">
      <c r="A3817" s="872"/>
      <c r="B3817" s="793" t="s">
        <v>173</v>
      </c>
      <c r="C3817" s="793"/>
      <c r="D3817" s="793"/>
      <c r="E3817" s="793"/>
      <c r="F3817" s="793"/>
      <c r="G3817" s="793"/>
      <c r="H3817" s="30">
        <v>1524000</v>
      </c>
      <c r="I3817" s="30"/>
    </row>
    <row r="3818" spans="1:9" x14ac:dyDescent="0.25">
      <c r="A3818" s="872"/>
      <c r="B3818" s="686" t="s">
        <v>154</v>
      </c>
      <c r="C3818" s="686"/>
      <c r="D3818" s="686"/>
      <c r="E3818" s="686"/>
      <c r="F3818" s="686"/>
      <c r="G3818" s="686"/>
      <c r="H3818" s="75">
        <v>768000</v>
      </c>
      <c r="I3818" s="75"/>
    </row>
    <row r="3819" spans="1:9" ht="60" x14ac:dyDescent="0.25">
      <c r="A3819" s="872"/>
      <c r="B3819" s="666">
        <v>5113</v>
      </c>
      <c r="C3819" s="119" t="s">
        <v>2002</v>
      </c>
      <c r="D3819" s="120" t="s">
        <v>2003</v>
      </c>
      <c r="E3819" s="10" t="s">
        <v>126</v>
      </c>
      <c r="F3819" s="10" t="s">
        <v>121</v>
      </c>
      <c r="G3819" s="3">
        <v>11017960</v>
      </c>
      <c r="H3819" s="3">
        <v>11017960</v>
      </c>
      <c r="I3819" s="3">
        <v>1</v>
      </c>
    </row>
    <row r="3820" spans="1:9" ht="45" x14ac:dyDescent="0.25">
      <c r="A3820" s="872"/>
      <c r="B3820" s="666"/>
      <c r="C3820" s="119" t="s">
        <v>2004</v>
      </c>
      <c r="D3820" s="120" t="s">
        <v>2005</v>
      </c>
      <c r="E3820" s="10" t="s">
        <v>126</v>
      </c>
      <c r="F3820" s="10" t="s">
        <v>121</v>
      </c>
      <c r="G3820" s="3">
        <v>18139960</v>
      </c>
      <c r="H3820" s="3">
        <v>18139960</v>
      </c>
      <c r="I3820" s="3">
        <v>1</v>
      </c>
    </row>
    <row r="3821" spans="1:9" x14ac:dyDescent="0.25">
      <c r="A3821" s="872"/>
      <c r="B3821" s="686" t="s">
        <v>118</v>
      </c>
      <c r="C3821" s="686"/>
      <c r="D3821" s="686"/>
      <c r="E3821" s="686"/>
      <c r="F3821" s="686"/>
      <c r="G3821" s="686"/>
      <c r="H3821" s="75">
        <v>756000</v>
      </c>
      <c r="I3821" s="75"/>
    </row>
    <row r="3822" spans="1:9" s="8" customFormat="1" ht="60" x14ac:dyDescent="0.25">
      <c r="A3822" s="872"/>
      <c r="B3822" s="666">
        <v>5113</v>
      </c>
      <c r="C3822" s="124">
        <v>71351540</v>
      </c>
      <c r="D3822" s="129" t="s">
        <v>2006</v>
      </c>
      <c r="E3822" s="6" t="s">
        <v>172</v>
      </c>
      <c r="F3822" s="6" t="s">
        <v>121</v>
      </c>
      <c r="G3822" s="7">
        <v>220000</v>
      </c>
      <c r="H3822" s="7">
        <v>220000</v>
      </c>
      <c r="I3822" s="7">
        <v>1</v>
      </c>
    </row>
    <row r="3823" spans="1:9" s="8" customFormat="1" ht="45" x14ac:dyDescent="0.25">
      <c r="A3823" s="872"/>
      <c r="B3823" s="666"/>
      <c r="C3823" s="124">
        <v>71351540</v>
      </c>
      <c r="D3823" s="129" t="s">
        <v>2007</v>
      </c>
      <c r="E3823" s="6" t="s">
        <v>172</v>
      </c>
      <c r="F3823" s="6" t="s">
        <v>121</v>
      </c>
      <c r="G3823" s="7">
        <v>362000</v>
      </c>
      <c r="H3823" s="7">
        <v>362000</v>
      </c>
      <c r="I3823" s="7">
        <v>1</v>
      </c>
    </row>
    <row r="3824" spans="1:9" ht="60" x14ac:dyDescent="0.25">
      <c r="A3824" s="872"/>
      <c r="B3824" s="666"/>
      <c r="C3824" s="119" t="s">
        <v>2008</v>
      </c>
      <c r="D3824" s="120" t="s">
        <v>2009</v>
      </c>
      <c r="E3824" s="10" t="s">
        <v>120</v>
      </c>
      <c r="F3824" s="10" t="s">
        <v>121</v>
      </c>
      <c r="G3824" s="3">
        <v>66000</v>
      </c>
      <c r="H3824" s="3">
        <v>66000</v>
      </c>
      <c r="I3824" s="3">
        <v>1</v>
      </c>
    </row>
    <row r="3825" spans="1:9" ht="45" x14ac:dyDescent="0.25">
      <c r="A3825" s="872"/>
      <c r="B3825" s="666"/>
      <c r="C3825" s="119" t="s">
        <v>2010</v>
      </c>
      <c r="D3825" s="120" t="s">
        <v>2011</v>
      </c>
      <c r="E3825" s="10" t="s">
        <v>120</v>
      </c>
      <c r="F3825" s="10" t="s">
        <v>121</v>
      </c>
      <c r="G3825" s="3">
        <v>108000</v>
      </c>
      <c r="H3825" s="3">
        <v>108000</v>
      </c>
      <c r="I3825" s="3">
        <v>1</v>
      </c>
    </row>
    <row r="3826" spans="1:9" x14ac:dyDescent="0.25">
      <c r="A3826" s="872"/>
      <c r="B3826" s="793" t="s">
        <v>175</v>
      </c>
      <c r="C3826" s="793"/>
      <c r="D3826" s="793"/>
      <c r="E3826" s="793"/>
      <c r="F3826" s="793"/>
      <c r="G3826" s="793"/>
      <c r="H3826" s="30">
        <v>72118041</v>
      </c>
      <c r="I3826" s="30"/>
    </row>
    <row r="3827" spans="1:9" x14ac:dyDescent="0.25">
      <c r="A3827" s="872"/>
      <c r="B3827" s="686" t="s">
        <v>154</v>
      </c>
      <c r="C3827" s="686"/>
      <c r="D3827" s="686"/>
      <c r="E3827" s="686"/>
      <c r="F3827" s="686"/>
      <c r="G3827" s="686"/>
      <c r="H3827" s="75">
        <v>70631461</v>
      </c>
      <c r="I3827" s="75"/>
    </row>
    <row r="3828" spans="1:9" ht="30" x14ac:dyDescent="0.25">
      <c r="A3828" s="872"/>
      <c r="B3828" s="10">
        <v>4251</v>
      </c>
      <c r="C3828" s="119" t="s">
        <v>2012</v>
      </c>
      <c r="D3828" s="120" t="s">
        <v>171</v>
      </c>
      <c r="E3828" s="10" t="s">
        <v>126</v>
      </c>
      <c r="F3828" s="10" t="s">
        <v>181</v>
      </c>
      <c r="G3828" s="3">
        <v>9607901</v>
      </c>
      <c r="H3828" s="3">
        <v>9607901</v>
      </c>
      <c r="I3828" s="3">
        <v>1</v>
      </c>
    </row>
    <row r="3829" spans="1:9" ht="75" x14ac:dyDescent="0.25">
      <c r="A3829" s="872"/>
      <c r="B3829" s="666">
        <v>5113</v>
      </c>
      <c r="C3829" s="119" t="s">
        <v>2013</v>
      </c>
      <c r="D3829" s="120" t="s">
        <v>2014</v>
      </c>
      <c r="E3829" s="10" t="s">
        <v>126</v>
      </c>
      <c r="F3829" s="10" t="s">
        <v>121</v>
      </c>
      <c r="G3829" s="3">
        <v>5899000</v>
      </c>
      <c r="H3829" s="3">
        <v>5899000</v>
      </c>
      <c r="I3829" s="3">
        <v>1</v>
      </c>
    </row>
    <row r="3830" spans="1:9" ht="75" x14ac:dyDescent="0.25">
      <c r="A3830" s="872"/>
      <c r="B3830" s="666"/>
      <c r="C3830" s="119" t="s">
        <v>2015</v>
      </c>
      <c r="D3830" s="120" t="s">
        <v>2016</v>
      </c>
      <c r="E3830" s="10" t="s">
        <v>126</v>
      </c>
      <c r="F3830" s="10" t="s">
        <v>121</v>
      </c>
      <c r="G3830" s="3">
        <v>2338290</v>
      </c>
      <c r="H3830" s="3">
        <v>2338290</v>
      </c>
      <c r="I3830" s="3">
        <v>1</v>
      </c>
    </row>
    <row r="3831" spans="1:9" ht="60" x14ac:dyDescent="0.25">
      <c r="A3831" s="872"/>
      <c r="B3831" s="666"/>
      <c r="C3831" s="119" t="s">
        <v>2017</v>
      </c>
      <c r="D3831" s="120" t="s">
        <v>2018</v>
      </c>
      <c r="E3831" s="10" t="s">
        <v>126</v>
      </c>
      <c r="F3831" s="10" t="s">
        <v>121</v>
      </c>
      <c r="G3831" s="3">
        <v>8829700</v>
      </c>
      <c r="H3831" s="3">
        <v>8829700</v>
      </c>
      <c r="I3831" s="3">
        <v>1</v>
      </c>
    </row>
    <row r="3832" spans="1:9" ht="60" x14ac:dyDescent="0.25">
      <c r="A3832" s="872"/>
      <c r="B3832" s="666"/>
      <c r="C3832" s="119" t="s">
        <v>2019</v>
      </c>
      <c r="D3832" s="120" t="s">
        <v>2020</v>
      </c>
      <c r="E3832" s="10" t="s">
        <v>126</v>
      </c>
      <c r="F3832" s="10" t="s">
        <v>121</v>
      </c>
      <c r="G3832" s="3">
        <v>12206360</v>
      </c>
      <c r="H3832" s="3">
        <v>12206360</v>
      </c>
      <c r="I3832" s="3">
        <v>1</v>
      </c>
    </row>
    <row r="3833" spans="1:9" ht="75" x14ac:dyDescent="0.25">
      <c r="A3833" s="872"/>
      <c r="B3833" s="666"/>
      <c r="C3833" s="119" t="s">
        <v>2021</v>
      </c>
      <c r="D3833" s="120" t="s">
        <v>2022</v>
      </c>
      <c r="E3833" s="10" t="s">
        <v>126</v>
      </c>
      <c r="F3833" s="10" t="s">
        <v>121</v>
      </c>
      <c r="G3833" s="3">
        <v>5250440</v>
      </c>
      <c r="H3833" s="3">
        <v>5250440</v>
      </c>
      <c r="I3833" s="3">
        <v>1</v>
      </c>
    </row>
    <row r="3834" spans="1:9" ht="60" x14ac:dyDescent="0.25">
      <c r="A3834" s="872"/>
      <c r="B3834" s="666"/>
      <c r="C3834" s="119" t="s">
        <v>2023</v>
      </c>
      <c r="D3834" s="120" t="s">
        <v>2024</v>
      </c>
      <c r="E3834" s="10" t="s">
        <v>126</v>
      </c>
      <c r="F3834" s="10" t="s">
        <v>121</v>
      </c>
      <c r="G3834" s="3">
        <v>3239190</v>
      </c>
      <c r="H3834" s="3">
        <v>3239190</v>
      </c>
      <c r="I3834" s="3">
        <v>1</v>
      </c>
    </row>
    <row r="3835" spans="1:9" ht="60" x14ac:dyDescent="0.25">
      <c r="A3835" s="872"/>
      <c r="B3835" s="666"/>
      <c r="C3835" s="119" t="s">
        <v>2025</v>
      </c>
      <c r="D3835" s="120" t="s">
        <v>2026</v>
      </c>
      <c r="E3835" s="10" t="s">
        <v>126</v>
      </c>
      <c r="F3835" s="10" t="s">
        <v>121</v>
      </c>
      <c r="G3835" s="3">
        <v>1720500</v>
      </c>
      <c r="H3835" s="3">
        <v>1720500</v>
      </c>
      <c r="I3835" s="3">
        <v>1</v>
      </c>
    </row>
    <row r="3836" spans="1:9" ht="90" x14ac:dyDescent="0.25">
      <c r="A3836" s="872"/>
      <c r="B3836" s="666"/>
      <c r="C3836" s="119" t="s">
        <v>2027</v>
      </c>
      <c r="D3836" s="120" t="s">
        <v>2028</v>
      </c>
      <c r="E3836" s="10" t="s">
        <v>126</v>
      </c>
      <c r="F3836" s="10" t="s">
        <v>121</v>
      </c>
      <c r="G3836" s="3">
        <v>21540080</v>
      </c>
      <c r="H3836" s="3">
        <v>21540080</v>
      </c>
      <c r="I3836" s="3">
        <v>1</v>
      </c>
    </row>
    <row r="3837" spans="1:9" x14ac:dyDescent="0.25">
      <c r="A3837" s="872"/>
      <c r="B3837" s="686" t="s">
        <v>118</v>
      </c>
      <c r="C3837" s="686"/>
      <c r="D3837" s="686"/>
      <c r="E3837" s="686"/>
      <c r="F3837" s="686"/>
      <c r="G3837" s="686"/>
      <c r="H3837" s="75">
        <v>1486580</v>
      </c>
      <c r="I3837" s="75"/>
    </row>
    <row r="3838" spans="1:9" s="8" customFormat="1" ht="45" x14ac:dyDescent="0.25">
      <c r="A3838" s="872"/>
      <c r="B3838" s="31">
        <v>4251</v>
      </c>
      <c r="C3838" s="148" t="s">
        <v>5279</v>
      </c>
      <c r="D3838" s="149" t="s">
        <v>5336</v>
      </c>
      <c r="E3838" s="31" t="s">
        <v>3135</v>
      </c>
      <c r="F3838" s="31" t="s">
        <v>121</v>
      </c>
      <c r="G3838" s="32">
        <v>192160</v>
      </c>
      <c r="H3838" s="32">
        <v>192160</v>
      </c>
      <c r="I3838" s="32">
        <v>1</v>
      </c>
    </row>
    <row r="3839" spans="1:9" s="8" customFormat="1" ht="60" x14ac:dyDescent="0.25">
      <c r="A3839" s="872"/>
      <c r="B3839" s="666">
        <v>5113</v>
      </c>
      <c r="C3839" s="124">
        <v>71351540</v>
      </c>
      <c r="D3839" s="129" t="s">
        <v>2029</v>
      </c>
      <c r="E3839" s="6" t="s">
        <v>172</v>
      </c>
      <c r="F3839" s="6" t="s">
        <v>121</v>
      </c>
      <c r="G3839" s="7">
        <v>96250</v>
      </c>
      <c r="H3839" s="7">
        <v>96250</v>
      </c>
      <c r="I3839" s="7">
        <v>1</v>
      </c>
    </row>
    <row r="3840" spans="1:9" s="8" customFormat="1" ht="75" x14ac:dyDescent="0.25">
      <c r="A3840" s="872"/>
      <c r="B3840" s="666"/>
      <c r="C3840" s="124">
        <v>71351540</v>
      </c>
      <c r="D3840" s="129" t="s">
        <v>2030</v>
      </c>
      <c r="E3840" s="6" t="s">
        <v>172</v>
      </c>
      <c r="F3840" s="6" t="s">
        <v>121</v>
      </c>
      <c r="G3840" s="7">
        <v>38150</v>
      </c>
      <c r="H3840" s="7">
        <v>38150</v>
      </c>
      <c r="I3840" s="7">
        <v>1</v>
      </c>
    </row>
    <row r="3841" spans="1:9" s="8" customFormat="1" ht="60" x14ac:dyDescent="0.25">
      <c r="A3841" s="872"/>
      <c r="B3841" s="666"/>
      <c r="C3841" s="124">
        <v>71351540</v>
      </c>
      <c r="D3841" s="129" t="s">
        <v>2031</v>
      </c>
      <c r="E3841" s="6" t="s">
        <v>172</v>
      </c>
      <c r="F3841" s="6" t="s">
        <v>121</v>
      </c>
      <c r="G3841" s="7">
        <v>144070</v>
      </c>
      <c r="H3841" s="7">
        <v>144070</v>
      </c>
      <c r="I3841" s="7">
        <v>1</v>
      </c>
    </row>
    <row r="3842" spans="1:9" s="8" customFormat="1" ht="60" x14ac:dyDescent="0.25">
      <c r="A3842" s="872"/>
      <c r="B3842" s="666"/>
      <c r="C3842" s="124">
        <v>71351540</v>
      </c>
      <c r="D3842" s="129" t="s">
        <v>2032</v>
      </c>
      <c r="E3842" s="6" t="s">
        <v>172</v>
      </c>
      <c r="F3842" s="6" t="s">
        <v>121</v>
      </c>
      <c r="G3842" s="7">
        <v>199170</v>
      </c>
      <c r="H3842" s="7">
        <v>199170</v>
      </c>
      <c r="I3842" s="7">
        <v>1</v>
      </c>
    </row>
    <row r="3843" spans="1:9" s="8" customFormat="1" ht="75" x14ac:dyDescent="0.25">
      <c r="A3843" s="872"/>
      <c r="B3843" s="666"/>
      <c r="C3843" s="124">
        <v>71351540</v>
      </c>
      <c r="D3843" s="129" t="s">
        <v>2033</v>
      </c>
      <c r="E3843" s="6" t="s">
        <v>172</v>
      </c>
      <c r="F3843" s="6" t="s">
        <v>121</v>
      </c>
      <c r="G3843" s="7">
        <v>85670</v>
      </c>
      <c r="H3843" s="7">
        <v>85670</v>
      </c>
      <c r="I3843" s="7">
        <v>1</v>
      </c>
    </row>
    <row r="3844" spans="1:9" s="8" customFormat="1" ht="60" x14ac:dyDescent="0.25">
      <c r="A3844" s="872"/>
      <c r="B3844" s="666"/>
      <c r="C3844" s="124">
        <v>71351540</v>
      </c>
      <c r="D3844" s="129" t="s">
        <v>2034</v>
      </c>
      <c r="E3844" s="6" t="s">
        <v>172</v>
      </c>
      <c r="F3844" s="6" t="s">
        <v>121</v>
      </c>
      <c r="G3844" s="7">
        <v>52850</v>
      </c>
      <c r="H3844" s="7">
        <v>52850</v>
      </c>
      <c r="I3844" s="7">
        <v>1</v>
      </c>
    </row>
    <row r="3845" spans="1:9" s="8" customFormat="1" ht="60" x14ac:dyDescent="0.25">
      <c r="A3845" s="872"/>
      <c r="B3845" s="666"/>
      <c r="C3845" s="124">
        <v>71351540</v>
      </c>
      <c r="D3845" s="129" t="s">
        <v>2035</v>
      </c>
      <c r="E3845" s="6" t="s">
        <v>172</v>
      </c>
      <c r="F3845" s="6" t="s">
        <v>121</v>
      </c>
      <c r="G3845" s="7">
        <v>28070</v>
      </c>
      <c r="H3845" s="7">
        <v>28070</v>
      </c>
      <c r="I3845" s="7">
        <v>1</v>
      </c>
    </row>
    <row r="3846" spans="1:9" s="8" customFormat="1" ht="90" x14ac:dyDescent="0.25">
      <c r="A3846" s="872"/>
      <c r="B3846" s="666"/>
      <c r="C3846" s="124">
        <v>71351540</v>
      </c>
      <c r="D3846" s="129" t="s">
        <v>2036</v>
      </c>
      <c r="E3846" s="6" t="s">
        <v>172</v>
      </c>
      <c r="F3846" s="6" t="s">
        <v>121</v>
      </c>
      <c r="G3846" s="7">
        <v>351470</v>
      </c>
      <c r="H3846" s="7">
        <v>351470</v>
      </c>
      <c r="I3846" s="7">
        <v>1</v>
      </c>
    </row>
    <row r="3847" spans="1:9" ht="60" x14ac:dyDescent="0.25">
      <c r="A3847" s="872"/>
      <c r="B3847" s="666"/>
      <c r="C3847" s="119" t="s">
        <v>2037</v>
      </c>
      <c r="D3847" s="120" t="s">
        <v>2038</v>
      </c>
      <c r="E3847" s="10" t="s">
        <v>120</v>
      </c>
      <c r="F3847" s="10" t="s">
        <v>121</v>
      </c>
      <c r="G3847" s="3">
        <v>28880</v>
      </c>
      <c r="H3847" s="3">
        <v>28880</v>
      </c>
      <c r="I3847" s="3">
        <v>1</v>
      </c>
    </row>
    <row r="3848" spans="1:9" ht="75" x14ac:dyDescent="0.25">
      <c r="A3848" s="872"/>
      <c r="B3848" s="666"/>
      <c r="C3848" s="119" t="s">
        <v>2039</v>
      </c>
      <c r="D3848" s="120" t="s">
        <v>2040</v>
      </c>
      <c r="E3848" s="10" t="s">
        <v>120</v>
      </c>
      <c r="F3848" s="10" t="s">
        <v>121</v>
      </c>
      <c r="G3848" s="3">
        <v>11450</v>
      </c>
      <c r="H3848" s="3">
        <v>11450</v>
      </c>
      <c r="I3848" s="3">
        <v>1</v>
      </c>
    </row>
    <row r="3849" spans="1:9" ht="60" x14ac:dyDescent="0.25">
      <c r="A3849" s="872"/>
      <c r="B3849" s="666"/>
      <c r="C3849" s="119" t="s">
        <v>2041</v>
      </c>
      <c r="D3849" s="120" t="s">
        <v>2042</v>
      </c>
      <c r="E3849" s="10" t="s">
        <v>120</v>
      </c>
      <c r="F3849" s="10" t="s">
        <v>121</v>
      </c>
      <c r="G3849" s="3">
        <v>43220</v>
      </c>
      <c r="H3849" s="3">
        <v>43220</v>
      </c>
      <c r="I3849" s="3">
        <v>1</v>
      </c>
    </row>
    <row r="3850" spans="1:9" ht="60" x14ac:dyDescent="0.25">
      <c r="A3850" s="872"/>
      <c r="B3850" s="666"/>
      <c r="C3850" s="119" t="s">
        <v>2043</v>
      </c>
      <c r="D3850" s="120" t="s">
        <v>2044</v>
      </c>
      <c r="E3850" s="10" t="s">
        <v>120</v>
      </c>
      <c r="F3850" s="10" t="s">
        <v>121</v>
      </c>
      <c r="G3850" s="3">
        <v>59750</v>
      </c>
      <c r="H3850" s="3">
        <v>59750</v>
      </c>
      <c r="I3850" s="3">
        <v>1</v>
      </c>
    </row>
    <row r="3851" spans="1:9" ht="75" x14ac:dyDescent="0.25">
      <c r="A3851" s="872"/>
      <c r="B3851" s="666"/>
      <c r="C3851" s="119" t="s">
        <v>2045</v>
      </c>
      <c r="D3851" s="120" t="s">
        <v>2046</v>
      </c>
      <c r="E3851" s="10" t="s">
        <v>120</v>
      </c>
      <c r="F3851" s="10" t="s">
        <v>121</v>
      </c>
      <c r="G3851" s="3">
        <v>25700</v>
      </c>
      <c r="H3851" s="3">
        <v>25700</v>
      </c>
      <c r="I3851" s="3">
        <v>1</v>
      </c>
    </row>
    <row r="3852" spans="1:9" ht="60" x14ac:dyDescent="0.25">
      <c r="A3852" s="872"/>
      <c r="B3852" s="666"/>
      <c r="C3852" s="119" t="s">
        <v>2047</v>
      </c>
      <c r="D3852" s="120" t="s">
        <v>2048</v>
      </c>
      <c r="E3852" s="10" t="s">
        <v>120</v>
      </c>
      <c r="F3852" s="10" t="s">
        <v>121</v>
      </c>
      <c r="G3852" s="3">
        <v>15860</v>
      </c>
      <c r="H3852" s="3">
        <v>15860</v>
      </c>
      <c r="I3852" s="3">
        <v>1</v>
      </c>
    </row>
    <row r="3853" spans="1:9" ht="60" x14ac:dyDescent="0.25">
      <c r="A3853" s="872"/>
      <c r="B3853" s="666"/>
      <c r="C3853" s="119" t="s">
        <v>2049</v>
      </c>
      <c r="D3853" s="120" t="s">
        <v>2050</v>
      </c>
      <c r="E3853" s="10" t="s">
        <v>120</v>
      </c>
      <c r="F3853" s="10" t="s">
        <v>121</v>
      </c>
      <c r="G3853" s="3">
        <v>8420</v>
      </c>
      <c r="H3853" s="3">
        <v>8420</v>
      </c>
      <c r="I3853" s="3">
        <v>1</v>
      </c>
    </row>
    <row r="3854" spans="1:9" ht="90" x14ac:dyDescent="0.25">
      <c r="A3854" s="872"/>
      <c r="B3854" s="666"/>
      <c r="C3854" s="119" t="s">
        <v>2051</v>
      </c>
      <c r="D3854" s="120" t="s">
        <v>2052</v>
      </c>
      <c r="E3854" s="10" t="s">
        <v>120</v>
      </c>
      <c r="F3854" s="10" t="s">
        <v>121</v>
      </c>
      <c r="G3854" s="3">
        <v>105440</v>
      </c>
      <c r="H3854" s="3">
        <v>105440</v>
      </c>
      <c r="I3854" s="3">
        <v>1</v>
      </c>
    </row>
    <row r="3855" spans="1:9" x14ac:dyDescent="0.25">
      <c r="A3855" s="872"/>
      <c r="B3855" s="793" t="s">
        <v>540</v>
      </c>
      <c r="C3855" s="793"/>
      <c r="D3855" s="793"/>
      <c r="E3855" s="793"/>
      <c r="F3855" s="793"/>
      <c r="G3855" s="793"/>
      <c r="H3855" s="30">
        <v>4998000</v>
      </c>
      <c r="I3855" s="30"/>
    </row>
    <row r="3856" spans="1:9" x14ac:dyDescent="0.25">
      <c r="A3856" s="872"/>
      <c r="B3856" s="686" t="s">
        <v>154</v>
      </c>
      <c r="C3856" s="686"/>
      <c r="D3856" s="686"/>
      <c r="E3856" s="686"/>
      <c r="F3856" s="686"/>
      <c r="G3856" s="686"/>
      <c r="H3856" s="75">
        <v>4900000</v>
      </c>
      <c r="I3856" s="75"/>
    </row>
    <row r="3857" spans="1:9" ht="30" x14ac:dyDescent="0.25">
      <c r="A3857" s="872"/>
      <c r="B3857" s="10">
        <v>5112</v>
      </c>
      <c r="C3857" s="119" t="s">
        <v>2053</v>
      </c>
      <c r="D3857" s="120" t="s">
        <v>2054</v>
      </c>
      <c r="E3857" s="10" t="s">
        <v>126</v>
      </c>
      <c r="F3857" s="10" t="s">
        <v>121</v>
      </c>
      <c r="G3857" s="3">
        <v>4900000</v>
      </c>
      <c r="H3857" s="3">
        <v>4900000</v>
      </c>
      <c r="I3857" s="3">
        <v>1</v>
      </c>
    </row>
    <row r="3858" spans="1:9" x14ac:dyDescent="0.25">
      <c r="A3858" s="872"/>
      <c r="B3858" s="686" t="s">
        <v>118</v>
      </c>
      <c r="C3858" s="686"/>
      <c r="D3858" s="686"/>
      <c r="E3858" s="686"/>
      <c r="F3858" s="686"/>
      <c r="G3858" s="686"/>
      <c r="H3858" s="75">
        <v>98000</v>
      </c>
      <c r="I3858" s="75"/>
    </row>
    <row r="3859" spans="1:9" ht="30" x14ac:dyDescent="0.25">
      <c r="A3859" s="872"/>
      <c r="B3859" s="10">
        <v>5112</v>
      </c>
      <c r="C3859" s="119" t="s">
        <v>5375</v>
      </c>
      <c r="D3859" s="120" t="s">
        <v>168</v>
      </c>
      <c r="E3859" s="10" t="s">
        <v>172</v>
      </c>
      <c r="F3859" s="10" t="s">
        <v>121</v>
      </c>
      <c r="G3859" s="3">
        <v>98000</v>
      </c>
      <c r="H3859" s="3">
        <v>98000</v>
      </c>
      <c r="I3859" s="3">
        <v>1</v>
      </c>
    </row>
    <row r="3860" spans="1:9" x14ac:dyDescent="0.25">
      <c r="A3860" s="872"/>
      <c r="B3860" s="793" t="s">
        <v>178</v>
      </c>
      <c r="C3860" s="793"/>
      <c r="D3860" s="793"/>
      <c r="E3860" s="793"/>
      <c r="F3860" s="793"/>
      <c r="G3860" s="793"/>
      <c r="H3860" s="30">
        <v>18276000</v>
      </c>
      <c r="I3860" s="30"/>
    </row>
    <row r="3861" spans="1:9" x14ac:dyDescent="0.25">
      <c r="A3861" s="872"/>
      <c r="B3861" s="686" t="s">
        <v>118</v>
      </c>
      <c r="C3861" s="686"/>
      <c r="D3861" s="686"/>
      <c r="E3861" s="686"/>
      <c r="F3861" s="686"/>
      <c r="G3861" s="686"/>
      <c r="H3861" s="75">
        <v>18276000</v>
      </c>
      <c r="I3861" s="75"/>
    </row>
    <row r="3862" spans="1:9" s="8" customFormat="1" ht="30" x14ac:dyDescent="0.25">
      <c r="A3862" s="872"/>
      <c r="B3862" s="6">
        <v>5129</v>
      </c>
      <c r="C3862" s="124">
        <v>50751100</v>
      </c>
      <c r="D3862" s="129" t="s">
        <v>543</v>
      </c>
      <c r="E3862" s="6" t="s">
        <v>126</v>
      </c>
      <c r="F3862" s="6" t="s">
        <v>121</v>
      </c>
      <c r="G3862" s="7">
        <v>18276000</v>
      </c>
      <c r="H3862" s="7">
        <v>18276000</v>
      </c>
      <c r="I3862" s="7">
        <v>1</v>
      </c>
    </row>
    <row r="3863" spans="1:9" x14ac:dyDescent="0.25">
      <c r="A3863" s="872"/>
      <c r="B3863" s="793" t="s">
        <v>210</v>
      </c>
      <c r="C3863" s="793"/>
      <c r="D3863" s="793"/>
      <c r="E3863" s="793"/>
      <c r="F3863" s="793"/>
      <c r="G3863" s="793"/>
      <c r="H3863" s="30">
        <v>49980000</v>
      </c>
      <c r="I3863" s="30"/>
    </row>
    <row r="3864" spans="1:9" x14ac:dyDescent="0.25">
      <c r="A3864" s="872"/>
      <c r="B3864" s="686" t="s">
        <v>154</v>
      </c>
      <c r="C3864" s="686"/>
      <c r="D3864" s="686"/>
      <c r="E3864" s="686"/>
      <c r="F3864" s="686"/>
      <c r="G3864" s="686"/>
      <c r="H3864" s="75">
        <v>49000000</v>
      </c>
      <c r="I3864" s="75"/>
    </row>
    <row r="3865" spans="1:9" ht="30" x14ac:dyDescent="0.25">
      <c r="A3865" s="872"/>
      <c r="B3865" s="10">
        <v>4861</v>
      </c>
      <c r="C3865" s="119" t="s">
        <v>2055</v>
      </c>
      <c r="D3865" s="120" t="s">
        <v>171</v>
      </c>
      <c r="E3865" s="10" t="s">
        <v>126</v>
      </c>
      <c r="F3865" s="10" t="s">
        <v>121</v>
      </c>
      <c r="G3865" s="3">
        <v>49000000</v>
      </c>
      <c r="H3865" s="3">
        <v>49000000</v>
      </c>
      <c r="I3865" s="3">
        <v>1</v>
      </c>
    </row>
    <row r="3866" spans="1:9" x14ac:dyDescent="0.25">
      <c r="A3866" s="872"/>
      <c r="B3866" s="686" t="s">
        <v>118</v>
      </c>
      <c r="C3866" s="686"/>
      <c r="D3866" s="686"/>
      <c r="E3866" s="686"/>
      <c r="F3866" s="686"/>
      <c r="G3866" s="686"/>
      <c r="H3866" s="75">
        <v>980000</v>
      </c>
      <c r="I3866" s="75"/>
    </row>
    <row r="3867" spans="1:9" s="8" customFormat="1" ht="30" x14ac:dyDescent="0.25">
      <c r="A3867" s="872"/>
      <c r="B3867" s="6">
        <v>4861</v>
      </c>
      <c r="C3867" s="124">
        <v>71351540</v>
      </c>
      <c r="D3867" s="129" t="s">
        <v>168</v>
      </c>
      <c r="E3867" s="6" t="s">
        <v>149</v>
      </c>
      <c r="F3867" s="6" t="s">
        <v>121</v>
      </c>
      <c r="G3867" s="7">
        <v>980000</v>
      </c>
      <c r="H3867" s="7">
        <v>980000</v>
      </c>
      <c r="I3867" s="7">
        <v>1</v>
      </c>
    </row>
    <row r="3868" spans="1:9" x14ac:dyDescent="0.25">
      <c r="A3868" s="872"/>
      <c r="B3868" s="793" t="s">
        <v>547</v>
      </c>
      <c r="C3868" s="793"/>
      <c r="D3868" s="793"/>
      <c r="E3868" s="793"/>
      <c r="F3868" s="793"/>
      <c r="G3868" s="793"/>
      <c r="H3868" s="30">
        <v>8000000</v>
      </c>
      <c r="I3868" s="30"/>
    </row>
    <row r="3869" spans="1:9" x14ac:dyDescent="0.25">
      <c r="A3869" s="872"/>
      <c r="B3869" s="686" t="s">
        <v>118</v>
      </c>
      <c r="C3869" s="686"/>
      <c r="D3869" s="686"/>
      <c r="E3869" s="686"/>
      <c r="F3869" s="686"/>
      <c r="G3869" s="686"/>
      <c r="H3869" s="75">
        <v>8000000</v>
      </c>
      <c r="I3869" s="75"/>
    </row>
    <row r="3870" spans="1:9" ht="30" x14ac:dyDescent="0.25">
      <c r="A3870" s="872"/>
      <c r="B3870" s="10">
        <v>4213</v>
      </c>
      <c r="C3870" s="119" t="s">
        <v>2056</v>
      </c>
      <c r="D3870" s="120" t="s">
        <v>728</v>
      </c>
      <c r="E3870" s="10" t="s">
        <v>126</v>
      </c>
      <c r="F3870" s="10" t="s">
        <v>121</v>
      </c>
      <c r="G3870" s="3">
        <v>8000000</v>
      </c>
      <c r="H3870" s="3">
        <v>8000000</v>
      </c>
      <c r="I3870" s="3">
        <v>1</v>
      </c>
    </row>
    <row r="3871" spans="1:9" x14ac:dyDescent="0.25">
      <c r="A3871" s="872"/>
      <c r="B3871" s="793" t="s">
        <v>549</v>
      </c>
      <c r="C3871" s="793"/>
      <c r="D3871" s="793"/>
      <c r="E3871" s="793"/>
      <c r="F3871" s="793"/>
      <c r="G3871" s="793"/>
      <c r="H3871" s="30">
        <v>920000</v>
      </c>
      <c r="I3871" s="30"/>
    </row>
    <row r="3872" spans="1:9" x14ac:dyDescent="0.25">
      <c r="A3872" s="872"/>
      <c r="B3872" s="686" t="s">
        <v>118</v>
      </c>
      <c r="C3872" s="686"/>
      <c r="D3872" s="686"/>
      <c r="E3872" s="686"/>
      <c r="F3872" s="686"/>
      <c r="G3872" s="686"/>
      <c r="H3872" s="75">
        <v>920000</v>
      </c>
      <c r="I3872" s="75"/>
    </row>
    <row r="3873" spans="1:10" s="8" customFormat="1" ht="45" x14ac:dyDescent="0.25">
      <c r="A3873" s="872"/>
      <c r="B3873" s="6">
        <v>4213</v>
      </c>
      <c r="C3873" s="124">
        <v>50761100</v>
      </c>
      <c r="D3873" s="129" t="s">
        <v>551</v>
      </c>
      <c r="E3873" s="6" t="s">
        <v>126</v>
      </c>
      <c r="F3873" s="6" t="s">
        <v>121</v>
      </c>
      <c r="G3873" s="7">
        <v>920000</v>
      </c>
      <c r="H3873" s="7">
        <v>920000</v>
      </c>
      <c r="I3873" s="7">
        <v>1</v>
      </c>
    </row>
    <row r="3874" spans="1:10" x14ac:dyDescent="0.25">
      <c r="A3874" s="872"/>
      <c r="B3874" s="793" t="s">
        <v>2057</v>
      </c>
      <c r="C3874" s="793"/>
      <c r="D3874" s="793"/>
      <c r="E3874" s="793"/>
      <c r="F3874" s="793"/>
      <c r="G3874" s="793"/>
      <c r="H3874" s="30">
        <v>15000000</v>
      </c>
      <c r="I3874" s="30"/>
    </row>
    <row r="3875" spans="1:10" x14ac:dyDescent="0.25">
      <c r="A3875" s="872"/>
      <c r="B3875" s="686" t="s">
        <v>154</v>
      </c>
      <c r="C3875" s="686"/>
      <c r="D3875" s="686"/>
      <c r="E3875" s="686"/>
      <c r="F3875" s="686"/>
      <c r="G3875" s="686"/>
      <c r="H3875" s="75">
        <v>14700000</v>
      </c>
      <c r="I3875" s="75"/>
    </row>
    <row r="3876" spans="1:10" s="8" customFormat="1" x14ac:dyDescent="0.25">
      <c r="A3876" s="872"/>
      <c r="B3876" s="119">
        <v>4239</v>
      </c>
      <c r="C3876" s="119" t="s">
        <v>6184</v>
      </c>
      <c r="D3876" s="119" t="s">
        <v>2058</v>
      </c>
      <c r="E3876" s="119" t="s">
        <v>126</v>
      </c>
      <c r="F3876" s="119" t="s">
        <v>121</v>
      </c>
      <c r="G3876" s="119">
        <v>14700000</v>
      </c>
      <c r="H3876" s="119">
        <v>14700000</v>
      </c>
      <c r="I3876" s="119">
        <v>1</v>
      </c>
      <c r="J3876" s="119"/>
    </row>
    <row r="3877" spans="1:10" x14ac:dyDescent="0.25">
      <c r="A3877" s="872"/>
      <c r="B3877" s="686" t="s">
        <v>118</v>
      </c>
      <c r="C3877" s="686"/>
      <c r="D3877" s="686"/>
      <c r="E3877" s="686"/>
      <c r="F3877" s="686"/>
      <c r="G3877" s="686"/>
      <c r="H3877" s="75">
        <v>300000</v>
      </c>
      <c r="I3877" s="75"/>
    </row>
    <row r="3878" spans="1:10" s="8" customFormat="1" ht="30" x14ac:dyDescent="0.25">
      <c r="A3878" s="872"/>
      <c r="B3878" s="6">
        <v>4239</v>
      </c>
      <c r="C3878" s="124">
        <v>71351540</v>
      </c>
      <c r="D3878" s="129" t="s">
        <v>168</v>
      </c>
      <c r="E3878" s="6" t="s">
        <v>172</v>
      </c>
      <c r="F3878" s="6" t="s">
        <v>121</v>
      </c>
      <c r="G3878" s="7">
        <v>300000</v>
      </c>
      <c r="H3878" s="7">
        <v>300000</v>
      </c>
      <c r="I3878" s="7">
        <v>1</v>
      </c>
    </row>
    <row r="3879" spans="1:10" x14ac:dyDescent="0.25">
      <c r="A3879" s="872"/>
      <c r="B3879" s="793" t="s">
        <v>214</v>
      </c>
      <c r="C3879" s="793"/>
      <c r="D3879" s="793"/>
      <c r="E3879" s="793"/>
      <c r="F3879" s="793"/>
      <c r="G3879" s="793"/>
      <c r="H3879" s="30">
        <v>34955222</v>
      </c>
      <c r="I3879" s="30"/>
    </row>
    <row r="3880" spans="1:10" x14ac:dyDescent="0.25">
      <c r="A3880" s="872"/>
      <c r="B3880" s="686" t="s">
        <v>154</v>
      </c>
      <c r="C3880" s="686"/>
      <c r="D3880" s="686"/>
      <c r="E3880" s="686"/>
      <c r="F3880" s="686"/>
      <c r="G3880" s="686"/>
      <c r="H3880" s="75">
        <v>34269825</v>
      </c>
      <c r="I3880" s="75"/>
    </row>
    <row r="3881" spans="1:10" ht="30" x14ac:dyDescent="0.25">
      <c r="A3881" s="872"/>
      <c r="B3881" s="10">
        <v>4251</v>
      </c>
      <c r="C3881" s="119" t="s">
        <v>2059</v>
      </c>
      <c r="D3881" s="120" t="s">
        <v>216</v>
      </c>
      <c r="E3881" s="10" t="s">
        <v>126</v>
      </c>
      <c r="F3881" s="10" t="s">
        <v>121</v>
      </c>
      <c r="G3881" s="3">
        <v>34269825</v>
      </c>
      <c r="H3881" s="3">
        <v>34269825</v>
      </c>
      <c r="I3881" s="3">
        <v>1</v>
      </c>
    </row>
    <row r="3882" spans="1:10" x14ac:dyDescent="0.25">
      <c r="A3882" s="872"/>
      <c r="B3882" s="686" t="s">
        <v>118</v>
      </c>
      <c r="C3882" s="686"/>
      <c r="D3882" s="686"/>
      <c r="E3882" s="686"/>
      <c r="F3882" s="686"/>
      <c r="G3882" s="686"/>
      <c r="H3882" s="75">
        <v>685397</v>
      </c>
      <c r="I3882" s="75"/>
    </row>
    <row r="3883" spans="1:10" ht="30" x14ac:dyDescent="0.25">
      <c r="A3883" s="872"/>
      <c r="B3883" s="707">
        <v>4251</v>
      </c>
      <c r="C3883" s="119" t="s">
        <v>6298</v>
      </c>
      <c r="D3883" s="119" t="s">
        <v>5289</v>
      </c>
      <c r="E3883" s="119" t="s">
        <v>3135</v>
      </c>
      <c r="F3883" s="119" t="s">
        <v>121</v>
      </c>
      <c r="G3883" s="119">
        <v>294000</v>
      </c>
      <c r="H3883" s="119">
        <v>294000</v>
      </c>
      <c r="I3883" s="119">
        <v>1</v>
      </c>
    </row>
    <row r="3884" spans="1:10" s="8" customFormat="1" ht="30" x14ac:dyDescent="0.25">
      <c r="A3884" s="872"/>
      <c r="B3884" s="708"/>
      <c r="C3884" s="124">
        <v>71351540</v>
      </c>
      <c r="D3884" s="129" t="s">
        <v>168</v>
      </c>
      <c r="E3884" s="6" t="s">
        <v>149</v>
      </c>
      <c r="F3884" s="6" t="s">
        <v>121</v>
      </c>
      <c r="G3884" s="7">
        <v>685397</v>
      </c>
      <c r="H3884" s="7">
        <v>685397</v>
      </c>
      <c r="I3884" s="7">
        <v>1</v>
      </c>
    </row>
    <row r="3885" spans="1:10" x14ac:dyDescent="0.25">
      <c r="A3885" s="872"/>
      <c r="B3885" s="793" t="s">
        <v>217</v>
      </c>
      <c r="C3885" s="793"/>
      <c r="D3885" s="793"/>
      <c r="E3885" s="793"/>
      <c r="F3885" s="793"/>
      <c r="G3885" s="793"/>
      <c r="H3885" s="30">
        <v>191050590</v>
      </c>
      <c r="I3885" s="30"/>
    </row>
    <row r="3886" spans="1:10" x14ac:dyDescent="0.25">
      <c r="A3886" s="872"/>
      <c r="B3886" s="686" t="s">
        <v>154</v>
      </c>
      <c r="C3886" s="686"/>
      <c r="D3886" s="686"/>
      <c r="E3886" s="686"/>
      <c r="F3886" s="686"/>
      <c r="G3886" s="686"/>
      <c r="H3886" s="75">
        <v>186322590</v>
      </c>
      <c r="I3886" s="75"/>
    </row>
    <row r="3887" spans="1:10" ht="30" x14ac:dyDescent="0.25">
      <c r="A3887" s="872"/>
      <c r="B3887" s="666">
        <v>5113</v>
      </c>
      <c r="C3887" s="119" t="s">
        <v>2060</v>
      </c>
      <c r="D3887" s="120" t="s">
        <v>2061</v>
      </c>
      <c r="E3887" s="10" t="s">
        <v>126</v>
      </c>
      <c r="F3887" s="10" t="s">
        <v>121</v>
      </c>
      <c r="G3887" s="3">
        <v>14228400</v>
      </c>
      <c r="H3887" s="3">
        <v>14228400</v>
      </c>
      <c r="I3887" s="3">
        <v>1</v>
      </c>
    </row>
    <row r="3888" spans="1:10" ht="30" x14ac:dyDescent="0.25">
      <c r="A3888" s="872"/>
      <c r="B3888" s="666"/>
      <c r="C3888" s="119" t="s">
        <v>2062</v>
      </c>
      <c r="D3888" s="120" t="s">
        <v>2063</v>
      </c>
      <c r="E3888" s="10" t="s">
        <v>126</v>
      </c>
      <c r="F3888" s="10" t="s">
        <v>121</v>
      </c>
      <c r="G3888" s="3">
        <v>15704480</v>
      </c>
      <c r="H3888" s="3">
        <v>15704480</v>
      </c>
      <c r="I3888" s="3">
        <v>1</v>
      </c>
    </row>
    <row r="3889" spans="1:9" ht="30" x14ac:dyDescent="0.25">
      <c r="A3889" s="872"/>
      <c r="B3889" s="666"/>
      <c r="C3889" s="119" t="s">
        <v>2064</v>
      </c>
      <c r="D3889" s="120" t="s">
        <v>2065</v>
      </c>
      <c r="E3889" s="10" t="s">
        <v>126</v>
      </c>
      <c r="F3889" s="10" t="s">
        <v>121</v>
      </c>
      <c r="G3889" s="3">
        <v>12857830</v>
      </c>
      <c r="H3889" s="3">
        <v>12857830</v>
      </c>
      <c r="I3889" s="3">
        <v>1</v>
      </c>
    </row>
    <row r="3890" spans="1:9" ht="30" x14ac:dyDescent="0.25">
      <c r="A3890" s="872"/>
      <c r="B3890" s="666"/>
      <c r="C3890" s="119" t="s">
        <v>2066</v>
      </c>
      <c r="D3890" s="120" t="s">
        <v>2067</v>
      </c>
      <c r="E3890" s="10" t="s">
        <v>126</v>
      </c>
      <c r="F3890" s="10" t="s">
        <v>121</v>
      </c>
      <c r="G3890" s="3">
        <v>21918560</v>
      </c>
      <c r="H3890" s="3">
        <v>21918560</v>
      </c>
      <c r="I3890" s="3">
        <v>1</v>
      </c>
    </row>
    <row r="3891" spans="1:9" ht="30" x14ac:dyDescent="0.25">
      <c r="A3891" s="872"/>
      <c r="B3891" s="666"/>
      <c r="C3891" s="119" t="s">
        <v>2068</v>
      </c>
      <c r="D3891" s="120" t="s">
        <v>2069</v>
      </c>
      <c r="E3891" s="10" t="s">
        <v>126</v>
      </c>
      <c r="F3891" s="10" t="s">
        <v>121</v>
      </c>
      <c r="G3891" s="3">
        <v>6029230</v>
      </c>
      <c r="H3891" s="3">
        <v>6029230</v>
      </c>
      <c r="I3891" s="3">
        <v>1</v>
      </c>
    </row>
    <row r="3892" spans="1:9" ht="30" x14ac:dyDescent="0.25">
      <c r="A3892" s="872"/>
      <c r="B3892" s="666"/>
      <c r="C3892" s="119" t="s">
        <v>2070</v>
      </c>
      <c r="D3892" s="120" t="s">
        <v>2071</v>
      </c>
      <c r="E3892" s="10" t="s">
        <v>126</v>
      </c>
      <c r="F3892" s="10" t="s">
        <v>121</v>
      </c>
      <c r="G3892" s="3">
        <v>8594400</v>
      </c>
      <c r="H3892" s="3">
        <v>8594400</v>
      </c>
      <c r="I3892" s="3">
        <v>1</v>
      </c>
    </row>
    <row r="3893" spans="1:9" ht="30" x14ac:dyDescent="0.25">
      <c r="A3893" s="872"/>
      <c r="B3893" s="666"/>
      <c r="C3893" s="119" t="s">
        <v>2072</v>
      </c>
      <c r="D3893" s="120" t="s">
        <v>2073</v>
      </c>
      <c r="E3893" s="10" t="s">
        <v>126</v>
      </c>
      <c r="F3893" s="10" t="s">
        <v>121</v>
      </c>
      <c r="G3893" s="3">
        <v>6860510</v>
      </c>
      <c r="H3893" s="3">
        <v>6860510</v>
      </c>
      <c r="I3893" s="3">
        <v>1</v>
      </c>
    </row>
    <row r="3894" spans="1:9" ht="30" x14ac:dyDescent="0.25">
      <c r="A3894" s="872"/>
      <c r="B3894" s="666"/>
      <c r="C3894" s="119" t="s">
        <v>2074</v>
      </c>
      <c r="D3894" s="120" t="s">
        <v>2075</v>
      </c>
      <c r="E3894" s="10" t="s">
        <v>126</v>
      </c>
      <c r="F3894" s="10" t="s">
        <v>121</v>
      </c>
      <c r="G3894" s="3">
        <v>10824280</v>
      </c>
      <c r="H3894" s="3">
        <v>10824280</v>
      </c>
      <c r="I3894" s="3">
        <v>1</v>
      </c>
    </row>
    <row r="3895" spans="1:9" ht="45" x14ac:dyDescent="0.25">
      <c r="A3895" s="872"/>
      <c r="B3895" s="666"/>
      <c r="C3895" s="119" t="s">
        <v>2076</v>
      </c>
      <c r="D3895" s="120" t="s">
        <v>2077</v>
      </c>
      <c r="E3895" s="10" t="s">
        <v>126</v>
      </c>
      <c r="F3895" s="10" t="s">
        <v>121</v>
      </c>
      <c r="G3895" s="3">
        <v>4366050</v>
      </c>
      <c r="H3895" s="3">
        <v>4366050</v>
      </c>
      <c r="I3895" s="3">
        <v>1</v>
      </c>
    </row>
    <row r="3896" spans="1:9" ht="45" x14ac:dyDescent="0.25">
      <c r="A3896" s="872"/>
      <c r="B3896" s="666"/>
      <c r="C3896" s="119" t="s">
        <v>2078</v>
      </c>
      <c r="D3896" s="120" t="s">
        <v>2079</v>
      </c>
      <c r="E3896" s="10" t="s">
        <v>126</v>
      </c>
      <c r="F3896" s="10" t="s">
        <v>121</v>
      </c>
      <c r="G3896" s="3">
        <v>9870710</v>
      </c>
      <c r="H3896" s="3">
        <v>9870710</v>
      </c>
      <c r="I3896" s="3">
        <v>1</v>
      </c>
    </row>
    <row r="3897" spans="1:9" ht="30" x14ac:dyDescent="0.25">
      <c r="A3897" s="872"/>
      <c r="B3897" s="666"/>
      <c r="C3897" s="119" t="s">
        <v>2080</v>
      </c>
      <c r="D3897" s="120" t="s">
        <v>2081</v>
      </c>
      <c r="E3897" s="10" t="s">
        <v>126</v>
      </c>
      <c r="F3897" s="10" t="s">
        <v>121</v>
      </c>
      <c r="G3897" s="3">
        <v>19092010</v>
      </c>
      <c r="H3897" s="3">
        <v>19092010</v>
      </c>
      <c r="I3897" s="3">
        <v>1</v>
      </c>
    </row>
    <row r="3898" spans="1:9" ht="30" x14ac:dyDescent="0.25">
      <c r="A3898" s="872"/>
      <c r="B3898" s="666"/>
      <c r="C3898" s="119" t="s">
        <v>2082</v>
      </c>
      <c r="D3898" s="120" t="s">
        <v>2083</v>
      </c>
      <c r="E3898" s="10" t="s">
        <v>126</v>
      </c>
      <c r="F3898" s="10" t="s">
        <v>121</v>
      </c>
      <c r="G3898" s="3">
        <v>18699390</v>
      </c>
      <c r="H3898" s="3">
        <v>18699390</v>
      </c>
      <c r="I3898" s="3">
        <v>1</v>
      </c>
    </row>
    <row r="3899" spans="1:9" ht="30" x14ac:dyDescent="0.25">
      <c r="A3899" s="872"/>
      <c r="B3899" s="666"/>
      <c r="C3899" s="119" t="s">
        <v>2084</v>
      </c>
      <c r="D3899" s="120" t="s">
        <v>2085</v>
      </c>
      <c r="E3899" s="10" t="s">
        <v>126</v>
      </c>
      <c r="F3899" s="10" t="s">
        <v>121</v>
      </c>
      <c r="G3899" s="3">
        <v>26674550</v>
      </c>
      <c r="H3899" s="3">
        <v>26674550</v>
      </c>
      <c r="I3899" s="3">
        <v>1</v>
      </c>
    </row>
    <row r="3900" spans="1:9" ht="30" x14ac:dyDescent="0.25">
      <c r="A3900" s="872"/>
      <c r="B3900" s="666"/>
      <c r="C3900" s="119" t="s">
        <v>2086</v>
      </c>
      <c r="D3900" s="120" t="s">
        <v>2087</v>
      </c>
      <c r="E3900" s="10" t="s">
        <v>126</v>
      </c>
      <c r="F3900" s="10" t="s">
        <v>121</v>
      </c>
      <c r="G3900" s="3">
        <v>10602190</v>
      </c>
      <c r="H3900" s="3">
        <v>10602190</v>
      </c>
      <c r="I3900" s="3">
        <v>1</v>
      </c>
    </row>
    <row r="3901" spans="1:9" x14ac:dyDescent="0.25">
      <c r="A3901" s="872"/>
      <c r="B3901" s="686" t="s">
        <v>118</v>
      </c>
      <c r="C3901" s="686"/>
      <c r="D3901" s="686"/>
      <c r="E3901" s="686"/>
      <c r="F3901" s="686"/>
      <c r="G3901" s="686"/>
      <c r="H3901" s="75">
        <v>4728000</v>
      </c>
      <c r="I3901" s="75"/>
    </row>
    <row r="3902" spans="1:9" s="8" customFormat="1" ht="45" x14ac:dyDescent="0.25">
      <c r="A3902" s="872"/>
      <c r="B3902" s="666">
        <v>5113</v>
      </c>
      <c r="C3902" s="124">
        <v>71351540</v>
      </c>
      <c r="D3902" s="129" t="s">
        <v>2088</v>
      </c>
      <c r="E3902" s="6" t="s">
        <v>172</v>
      </c>
      <c r="F3902" s="6" t="s">
        <v>121</v>
      </c>
      <c r="G3902" s="7">
        <v>278000</v>
      </c>
      <c r="H3902" s="7">
        <v>278000</v>
      </c>
      <c r="I3902" s="7">
        <v>1</v>
      </c>
    </row>
    <row r="3903" spans="1:9" s="8" customFormat="1" ht="45" x14ac:dyDescent="0.25">
      <c r="A3903" s="872"/>
      <c r="B3903" s="666"/>
      <c r="C3903" s="124">
        <v>71351540</v>
      </c>
      <c r="D3903" s="129" t="s">
        <v>2089</v>
      </c>
      <c r="E3903" s="6" t="s">
        <v>172</v>
      </c>
      <c r="F3903" s="6" t="s">
        <v>121</v>
      </c>
      <c r="G3903" s="7">
        <v>307000</v>
      </c>
      <c r="H3903" s="7">
        <v>307000</v>
      </c>
      <c r="I3903" s="7">
        <v>1</v>
      </c>
    </row>
    <row r="3904" spans="1:9" s="8" customFormat="1" ht="45" x14ac:dyDescent="0.25">
      <c r="A3904" s="872"/>
      <c r="B3904" s="666"/>
      <c r="C3904" s="124">
        <v>71351540</v>
      </c>
      <c r="D3904" s="129" t="s">
        <v>2090</v>
      </c>
      <c r="E3904" s="6" t="s">
        <v>172</v>
      </c>
      <c r="F3904" s="6" t="s">
        <v>121</v>
      </c>
      <c r="G3904" s="7">
        <v>250000</v>
      </c>
      <c r="H3904" s="7">
        <v>250000</v>
      </c>
      <c r="I3904" s="7">
        <v>1</v>
      </c>
    </row>
    <row r="3905" spans="1:9" s="8" customFormat="1" ht="45" x14ac:dyDescent="0.25">
      <c r="A3905" s="872"/>
      <c r="B3905" s="666"/>
      <c r="C3905" s="124">
        <v>71351540</v>
      </c>
      <c r="D3905" s="129" t="s">
        <v>2091</v>
      </c>
      <c r="E3905" s="6" t="s">
        <v>172</v>
      </c>
      <c r="F3905" s="6" t="s">
        <v>121</v>
      </c>
      <c r="G3905" s="7">
        <v>429000</v>
      </c>
      <c r="H3905" s="7">
        <v>429000</v>
      </c>
      <c r="I3905" s="7">
        <v>1</v>
      </c>
    </row>
    <row r="3906" spans="1:9" s="8" customFormat="1" ht="45" x14ac:dyDescent="0.25">
      <c r="A3906" s="872"/>
      <c r="B3906" s="666"/>
      <c r="C3906" s="124">
        <v>71351540</v>
      </c>
      <c r="D3906" s="129" t="s">
        <v>2092</v>
      </c>
      <c r="E3906" s="6" t="s">
        <v>172</v>
      </c>
      <c r="F3906" s="6" t="s">
        <v>121</v>
      </c>
      <c r="G3906" s="7">
        <v>118000</v>
      </c>
      <c r="H3906" s="7">
        <v>118000</v>
      </c>
      <c r="I3906" s="7">
        <v>1</v>
      </c>
    </row>
    <row r="3907" spans="1:9" s="8" customFormat="1" ht="45" x14ac:dyDescent="0.25">
      <c r="A3907" s="872"/>
      <c r="B3907" s="666"/>
      <c r="C3907" s="124">
        <v>71351540</v>
      </c>
      <c r="D3907" s="129" t="s">
        <v>2093</v>
      </c>
      <c r="E3907" s="6" t="s">
        <v>172</v>
      </c>
      <c r="F3907" s="6" t="s">
        <v>121</v>
      </c>
      <c r="G3907" s="7">
        <v>168000</v>
      </c>
      <c r="H3907" s="7">
        <v>168000</v>
      </c>
      <c r="I3907" s="7">
        <v>1</v>
      </c>
    </row>
    <row r="3908" spans="1:9" s="8" customFormat="1" ht="45" x14ac:dyDescent="0.25">
      <c r="A3908" s="872"/>
      <c r="B3908" s="666"/>
      <c r="C3908" s="124">
        <v>71351540</v>
      </c>
      <c r="D3908" s="129" t="s">
        <v>2094</v>
      </c>
      <c r="E3908" s="6" t="s">
        <v>172</v>
      </c>
      <c r="F3908" s="6" t="s">
        <v>121</v>
      </c>
      <c r="G3908" s="7">
        <v>134000</v>
      </c>
      <c r="H3908" s="7">
        <v>134000</v>
      </c>
      <c r="I3908" s="7">
        <v>1</v>
      </c>
    </row>
    <row r="3909" spans="1:9" s="8" customFormat="1" ht="45" x14ac:dyDescent="0.25">
      <c r="A3909" s="872"/>
      <c r="B3909" s="666"/>
      <c r="C3909" s="124">
        <v>71351540</v>
      </c>
      <c r="D3909" s="129" t="s">
        <v>2095</v>
      </c>
      <c r="E3909" s="6" t="s">
        <v>172</v>
      </c>
      <c r="F3909" s="6" t="s">
        <v>121</v>
      </c>
      <c r="G3909" s="7">
        <v>211000</v>
      </c>
      <c r="H3909" s="7">
        <v>211000</v>
      </c>
      <c r="I3909" s="7">
        <v>1</v>
      </c>
    </row>
    <row r="3910" spans="1:9" s="8" customFormat="1" ht="45" x14ac:dyDescent="0.25">
      <c r="A3910" s="872"/>
      <c r="B3910" s="666"/>
      <c r="C3910" s="124">
        <v>71351540</v>
      </c>
      <c r="D3910" s="129" t="s">
        <v>2096</v>
      </c>
      <c r="E3910" s="6" t="s">
        <v>172</v>
      </c>
      <c r="F3910" s="6" t="s">
        <v>121</v>
      </c>
      <c r="G3910" s="7">
        <v>85000</v>
      </c>
      <c r="H3910" s="7">
        <v>85000</v>
      </c>
      <c r="I3910" s="7">
        <v>1</v>
      </c>
    </row>
    <row r="3911" spans="1:9" s="8" customFormat="1" ht="45" x14ac:dyDescent="0.25">
      <c r="A3911" s="872"/>
      <c r="B3911" s="666"/>
      <c r="C3911" s="124">
        <v>71351540</v>
      </c>
      <c r="D3911" s="129" t="s">
        <v>2097</v>
      </c>
      <c r="E3911" s="6" t="s">
        <v>172</v>
      </c>
      <c r="F3911" s="6" t="s">
        <v>121</v>
      </c>
      <c r="G3911" s="7">
        <v>193000</v>
      </c>
      <c r="H3911" s="7">
        <v>193000</v>
      </c>
      <c r="I3911" s="7">
        <v>1</v>
      </c>
    </row>
    <row r="3912" spans="1:9" s="8" customFormat="1" ht="45" x14ac:dyDescent="0.25">
      <c r="A3912" s="872"/>
      <c r="B3912" s="666"/>
      <c r="C3912" s="124">
        <v>71351540</v>
      </c>
      <c r="D3912" s="129" t="s">
        <v>2098</v>
      </c>
      <c r="E3912" s="6" t="s">
        <v>172</v>
      </c>
      <c r="F3912" s="6" t="s">
        <v>121</v>
      </c>
      <c r="G3912" s="7">
        <v>373000</v>
      </c>
      <c r="H3912" s="7">
        <v>373000</v>
      </c>
      <c r="I3912" s="7">
        <v>1</v>
      </c>
    </row>
    <row r="3913" spans="1:9" s="8" customFormat="1" ht="45" x14ac:dyDescent="0.25">
      <c r="A3913" s="872"/>
      <c r="B3913" s="666"/>
      <c r="C3913" s="124">
        <v>71351540</v>
      </c>
      <c r="D3913" s="129" t="s">
        <v>2099</v>
      </c>
      <c r="E3913" s="6" t="s">
        <v>172</v>
      </c>
      <c r="F3913" s="6" t="s">
        <v>121</v>
      </c>
      <c r="G3913" s="7">
        <v>366000</v>
      </c>
      <c r="H3913" s="7">
        <v>366000</v>
      </c>
      <c r="I3913" s="7">
        <v>1</v>
      </c>
    </row>
    <row r="3914" spans="1:9" s="8" customFormat="1" ht="45" x14ac:dyDescent="0.25">
      <c r="A3914" s="872"/>
      <c r="B3914" s="666"/>
      <c r="C3914" s="124">
        <v>71351540</v>
      </c>
      <c r="D3914" s="129" t="s">
        <v>2100</v>
      </c>
      <c r="E3914" s="6" t="s">
        <v>172</v>
      </c>
      <c r="F3914" s="6" t="s">
        <v>121</v>
      </c>
      <c r="G3914" s="7">
        <v>522000</v>
      </c>
      <c r="H3914" s="7">
        <v>522000</v>
      </c>
      <c r="I3914" s="7">
        <v>1</v>
      </c>
    </row>
    <row r="3915" spans="1:9" s="8" customFormat="1" ht="45" x14ac:dyDescent="0.25">
      <c r="A3915" s="872"/>
      <c r="B3915" s="666"/>
      <c r="C3915" s="124">
        <v>71351540</v>
      </c>
      <c r="D3915" s="129" t="s">
        <v>2101</v>
      </c>
      <c r="E3915" s="6" t="s">
        <v>172</v>
      </c>
      <c r="F3915" s="6" t="s">
        <v>121</v>
      </c>
      <c r="G3915" s="7">
        <v>207000</v>
      </c>
      <c r="H3915" s="7">
        <v>207000</v>
      </c>
      <c r="I3915" s="7">
        <v>1</v>
      </c>
    </row>
    <row r="3916" spans="1:9" ht="45" x14ac:dyDescent="0.25">
      <c r="A3916" s="872"/>
      <c r="B3916" s="666"/>
      <c r="C3916" s="119" t="s">
        <v>2102</v>
      </c>
      <c r="D3916" s="120" t="s">
        <v>2103</v>
      </c>
      <c r="E3916" s="10" t="s">
        <v>120</v>
      </c>
      <c r="F3916" s="10" t="s">
        <v>121</v>
      </c>
      <c r="G3916" s="3">
        <v>83000</v>
      </c>
      <c r="H3916" s="3">
        <v>83000</v>
      </c>
      <c r="I3916" s="3">
        <v>1</v>
      </c>
    </row>
    <row r="3917" spans="1:9" ht="45" x14ac:dyDescent="0.25">
      <c r="A3917" s="872"/>
      <c r="B3917" s="666"/>
      <c r="C3917" s="119" t="s">
        <v>2104</v>
      </c>
      <c r="D3917" s="120" t="s">
        <v>2105</v>
      </c>
      <c r="E3917" s="10" t="s">
        <v>120</v>
      </c>
      <c r="F3917" s="10" t="s">
        <v>121</v>
      </c>
      <c r="G3917" s="3">
        <v>92000</v>
      </c>
      <c r="H3917" s="3">
        <v>92000</v>
      </c>
      <c r="I3917" s="3">
        <v>1</v>
      </c>
    </row>
    <row r="3918" spans="1:9" ht="45" x14ac:dyDescent="0.25">
      <c r="A3918" s="872"/>
      <c r="B3918" s="666"/>
      <c r="C3918" s="119" t="s">
        <v>2106</v>
      </c>
      <c r="D3918" s="120" t="s">
        <v>2107</v>
      </c>
      <c r="E3918" s="10" t="s">
        <v>120</v>
      </c>
      <c r="F3918" s="10" t="s">
        <v>121</v>
      </c>
      <c r="G3918" s="3">
        <v>75000</v>
      </c>
      <c r="H3918" s="3">
        <v>75000</v>
      </c>
      <c r="I3918" s="3">
        <v>1</v>
      </c>
    </row>
    <row r="3919" spans="1:9" ht="45" x14ac:dyDescent="0.25">
      <c r="A3919" s="872"/>
      <c r="B3919" s="666"/>
      <c r="C3919" s="119" t="s">
        <v>2108</v>
      </c>
      <c r="D3919" s="120" t="s">
        <v>2109</v>
      </c>
      <c r="E3919" s="10" t="s">
        <v>120</v>
      </c>
      <c r="F3919" s="10" t="s">
        <v>121</v>
      </c>
      <c r="G3919" s="3">
        <v>128000</v>
      </c>
      <c r="H3919" s="3">
        <v>128000</v>
      </c>
      <c r="I3919" s="3">
        <v>1</v>
      </c>
    </row>
    <row r="3920" spans="1:9" ht="45" x14ac:dyDescent="0.25">
      <c r="A3920" s="872"/>
      <c r="B3920" s="666"/>
      <c r="C3920" s="119" t="s">
        <v>2110</v>
      </c>
      <c r="D3920" s="120" t="s">
        <v>2111</v>
      </c>
      <c r="E3920" s="10" t="s">
        <v>120</v>
      </c>
      <c r="F3920" s="10" t="s">
        <v>121</v>
      </c>
      <c r="G3920" s="3">
        <v>35000</v>
      </c>
      <c r="H3920" s="3">
        <v>35000</v>
      </c>
      <c r="I3920" s="3">
        <v>1</v>
      </c>
    </row>
    <row r="3921" spans="1:9" ht="45" x14ac:dyDescent="0.25">
      <c r="A3921" s="872"/>
      <c r="B3921" s="666"/>
      <c r="C3921" s="119" t="s">
        <v>2112</v>
      </c>
      <c r="D3921" s="120" t="s">
        <v>2113</v>
      </c>
      <c r="E3921" s="10" t="s">
        <v>120</v>
      </c>
      <c r="F3921" s="10" t="s">
        <v>121</v>
      </c>
      <c r="G3921" s="3">
        <v>50000</v>
      </c>
      <c r="H3921" s="3">
        <v>50000</v>
      </c>
      <c r="I3921" s="3">
        <v>1</v>
      </c>
    </row>
    <row r="3922" spans="1:9" ht="45" x14ac:dyDescent="0.25">
      <c r="A3922" s="872"/>
      <c r="B3922" s="666"/>
      <c r="C3922" s="119" t="s">
        <v>2114</v>
      </c>
      <c r="D3922" s="120" t="s">
        <v>2115</v>
      </c>
      <c r="E3922" s="10" t="s">
        <v>120</v>
      </c>
      <c r="F3922" s="10" t="s">
        <v>121</v>
      </c>
      <c r="G3922" s="3">
        <v>40000</v>
      </c>
      <c r="H3922" s="3">
        <v>40000</v>
      </c>
      <c r="I3922" s="3">
        <v>1</v>
      </c>
    </row>
    <row r="3923" spans="1:9" ht="45" x14ac:dyDescent="0.25">
      <c r="A3923" s="872"/>
      <c r="B3923" s="666"/>
      <c r="C3923" s="119" t="s">
        <v>2116</v>
      </c>
      <c r="D3923" s="120" t="s">
        <v>2117</v>
      </c>
      <c r="E3923" s="10" t="s">
        <v>120</v>
      </c>
      <c r="F3923" s="10" t="s">
        <v>121</v>
      </c>
      <c r="G3923" s="3">
        <v>63000</v>
      </c>
      <c r="H3923" s="3">
        <v>63000</v>
      </c>
      <c r="I3923" s="3">
        <v>1</v>
      </c>
    </row>
    <row r="3924" spans="1:9" ht="45" x14ac:dyDescent="0.25">
      <c r="A3924" s="872"/>
      <c r="B3924" s="666"/>
      <c r="C3924" s="119" t="s">
        <v>2118</v>
      </c>
      <c r="D3924" s="120" t="s">
        <v>2119</v>
      </c>
      <c r="E3924" s="10" t="s">
        <v>120</v>
      </c>
      <c r="F3924" s="10" t="s">
        <v>121</v>
      </c>
      <c r="G3924" s="3">
        <v>25000</v>
      </c>
      <c r="H3924" s="3">
        <v>25000</v>
      </c>
      <c r="I3924" s="3">
        <v>1</v>
      </c>
    </row>
    <row r="3925" spans="1:9" ht="45" x14ac:dyDescent="0.25">
      <c r="A3925" s="872"/>
      <c r="B3925" s="666"/>
      <c r="C3925" s="119" t="s">
        <v>2120</v>
      </c>
      <c r="D3925" s="120" t="s">
        <v>2121</v>
      </c>
      <c r="E3925" s="10" t="s">
        <v>120</v>
      </c>
      <c r="F3925" s="10" t="s">
        <v>121</v>
      </c>
      <c r="G3925" s="3">
        <v>57000</v>
      </c>
      <c r="H3925" s="3">
        <v>57000</v>
      </c>
      <c r="I3925" s="3">
        <v>1</v>
      </c>
    </row>
    <row r="3926" spans="1:9" ht="45" x14ac:dyDescent="0.25">
      <c r="A3926" s="872"/>
      <c r="B3926" s="666"/>
      <c r="C3926" s="119" t="s">
        <v>2122</v>
      </c>
      <c r="D3926" s="120" t="s">
        <v>2123</v>
      </c>
      <c r="E3926" s="10" t="s">
        <v>120</v>
      </c>
      <c r="F3926" s="10" t="s">
        <v>121</v>
      </c>
      <c r="G3926" s="3">
        <v>112000</v>
      </c>
      <c r="H3926" s="3">
        <v>112000</v>
      </c>
      <c r="I3926" s="3">
        <v>1</v>
      </c>
    </row>
    <row r="3927" spans="1:9" ht="45" x14ac:dyDescent="0.25">
      <c r="A3927" s="872"/>
      <c r="B3927" s="666"/>
      <c r="C3927" s="119" t="s">
        <v>2124</v>
      </c>
      <c r="D3927" s="120" t="s">
        <v>2125</v>
      </c>
      <c r="E3927" s="10" t="s">
        <v>120</v>
      </c>
      <c r="F3927" s="10" t="s">
        <v>121</v>
      </c>
      <c r="G3927" s="3">
        <v>109000</v>
      </c>
      <c r="H3927" s="3">
        <v>109000</v>
      </c>
      <c r="I3927" s="3">
        <v>1</v>
      </c>
    </row>
    <row r="3928" spans="1:9" ht="45" x14ac:dyDescent="0.25">
      <c r="A3928" s="872"/>
      <c r="B3928" s="666"/>
      <c r="C3928" s="119" t="s">
        <v>2126</v>
      </c>
      <c r="D3928" s="120" t="s">
        <v>2127</v>
      </c>
      <c r="E3928" s="10" t="s">
        <v>120</v>
      </c>
      <c r="F3928" s="10" t="s">
        <v>121</v>
      </c>
      <c r="G3928" s="3">
        <v>156000</v>
      </c>
      <c r="H3928" s="3">
        <v>156000</v>
      </c>
      <c r="I3928" s="3">
        <v>1</v>
      </c>
    </row>
    <row r="3929" spans="1:9" ht="45" x14ac:dyDescent="0.25">
      <c r="A3929" s="872"/>
      <c r="B3929" s="666"/>
      <c r="C3929" s="119" t="s">
        <v>2128</v>
      </c>
      <c r="D3929" s="120" t="s">
        <v>2129</v>
      </c>
      <c r="E3929" s="10" t="s">
        <v>120</v>
      </c>
      <c r="F3929" s="10" t="s">
        <v>121</v>
      </c>
      <c r="G3929" s="3">
        <v>62000</v>
      </c>
      <c r="H3929" s="3">
        <v>62000</v>
      </c>
      <c r="I3929" s="3">
        <v>1</v>
      </c>
    </row>
    <row r="3930" spans="1:9" x14ac:dyDescent="0.25">
      <c r="A3930" s="872"/>
      <c r="B3930" s="793" t="s">
        <v>228</v>
      </c>
      <c r="C3930" s="793"/>
      <c r="D3930" s="793"/>
      <c r="E3930" s="793"/>
      <c r="F3930" s="793"/>
      <c r="G3930" s="793"/>
      <c r="H3930" s="30">
        <v>143488683</v>
      </c>
      <c r="I3930" s="30"/>
    </row>
    <row r="3931" spans="1:9" x14ac:dyDescent="0.25">
      <c r="A3931" s="872"/>
      <c r="B3931" s="686" t="s">
        <v>11</v>
      </c>
      <c r="C3931" s="686"/>
      <c r="D3931" s="686"/>
      <c r="E3931" s="686"/>
      <c r="F3931" s="686"/>
      <c r="G3931" s="686"/>
      <c r="H3931" s="75">
        <v>10100000</v>
      </c>
      <c r="I3931" s="75"/>
    </row>
    <row r="3932" spans="1:9" s="8" customFormat="1" ht="30" x14ac:dyDescent="0.25">
      <c r="A3932" s="872"/>
      <c r="B3932" s="728">
        <v>5129</v>
      </c>
      <c r="C3932" s="124">
        <v>34921440</v>
      </c>
      <c r="D3932" s="129" t="s">
        <v>561</v>
      </c>
      <c r="E3932" s="6" t="s">
        <v>14</v>
      </c>
      <c r="F3932" s="6" t="s">
        <v>15</v>
      </c>
      <c r="G3932" s="7">
        <v>70000</v>
      </c>
      <c r="H3932" s="7">
        <v>3500000</v>
      </c>
      <c r="I3932" s="7">
        <v>50</v>
      </c>
    </row>
    <row r="3933" spans="1:9" s="8" customFormat="1" x14ac:dyDescent="0.25">
      <c r="A3933" s="872"/>
      <c r="B3933" s="728"/>
      <c r="C3933" s="124">
        <v>39111320</v>
      </c>
      <c r="D3933" s="129" t="s">
        <v>586</v>
      </c>
      <c r="E3933" s="6" t="s">
        <v>126</v>
      </c>
      <c r="F3933" s="6" t="s">
        <v>15</v>
      </c>
      <c r="G3933" s="7">
        <v>165000</v>
      </c>
      <c r="H3933" s="7">
        <v>6600000</v>
      </c>
      <c r="I3933" s="7">
        <v>40</v>
      </c>
    </row>
    <row r="3934" spans="1:9" x14ac:dyDescent="0.25">
      <c r="A3934" s="872"/>
      <c r="B3934" s="686" t="s">
        <v>154</v>
      </c>
      <c r="C3934" s="686"/>
      <c r="D3934" s="686"/>
      <c r="E3934" s="686"/>
      <c r="F3934" s="686"/>
      <c r="G3934" s="686"/>
      <c r="H3934" s="75">
        <v>129117580</v>
      </c>
      <c r="I3934" s="75"/>
    </row>
    <row r="3935" spans="1:9" ht="30" x14ac:dyDescent="0.25">
      <c r="A3935" s="872"/>
      <c r="B3935" s="666">
        <v>5113</v>
      </c>
      <c r="C3935" s="119" t="s">
        <v>2130</v>
      </c>
      <c r="D3935" s="120" t="s">
        <v>2131</v>
      </c>
      <c r="E3935" s="10" t="s">
        <v>149</v>
      </c>
      <c r="F3935" s="10" t="s">
        <v>121</v>
      </c>
      <c r="G3935" s="3">
        <v>15845140</v>
      </c>
      <c r="H3935" s="3">
        <v>15845140</v>
      </c>
      <c r="I3935" s="3">
        <v>1</v>
      </c>
    </row>
    <row r="3936" spans="1:9" ht="30" x14ac:dyDescent="0.25">
      <c r="A3936" s="872"/>
      <c r="B3936" s="666"/>
      <c r="C3936" s="119" t="s">
        <v>2132</v>
      </c>
      <c r="D3936" s="120" t="s">
        <v>2133</v>
      </c>
      <c r="E3936" s="10" t="s">
        <v>149</v>
      </c>
      <c r="F3936" s="10" t="s">
        <v>121</v>
      </c>
      <c r="G3936" s="3">
        <v>24481560</v>
      </c>
      <c r="H3936" s="3">
        <v>24481560</v>
      </c>
      <c r="I3936" s="3">
        <v>1</v>
      </c>
    </row>
    <row r="3937" spans="1:9" ht="45" x14ac:dyDescent="0.25">
      <c r="A3937" s="872"/>
      <c r="B3937" s="666"/>
      <c r="C3937" s="119" t="s">
        <v>2134</v>
      </c>
      <c r="D3937" s="120" t="s">
        <v>2135</v>
      </c>
      <c r="E3937" s="10" t="s">
        <v>149</v>
      </c>
      <c r="F3937" s="10" t="s">
        <v>121</v>
      </c>
      <c r="G3937" s="3">
        <v>32541010</v>
      </c>
      <c r="H3937" s="3">
        <v>32541010</v>
      </c>
      <c r="I3937" s="3">
        <v>1</v>
      </c>
    </row>
    <row r="3938" spans="1:9" ht="30" x14ac:dyDescent="0.25">
      <c r="A3938" s="872"/>
      <c r="B3938" s="666"/>
      <c r="C3938" s="119" t="s">
        <v>2136</v>
      </c>
      <c r="D3938" s="120" t="s">
        <v>2137</v>
      </c>
      <c r="E3938" s="10" t="s">
        <v>149</v>
      </c>
      <c r="F3938" s="10" t="s">
        <v>121</v>
      </c>
      <c r="G3938" s="3">
        <v>10887140</v>
      </c>
      <c r="H3938" s="3">
        <v>10887140</v>
      </c>
      <c r="I3938" s="3">
        <v>1</v>
      </c>
    </row>
    <row r="3939" spans="1:9" ht="45" x14ac:dyDescent="0.25">
      <c r="A3939" s="872"/>
      <c r="B3939" s="666"/>
      <c r="C3939" s="119" t="s">
        <v>2138</v>
      </c>
      <c r="D3939" s="120" t="s">
        <v>2139</v>
      </c>
      <c r="E3939" s="10" t="s">
        <v>149</v>
      </c>
      <c r="F3939" s="10" t="s">
        <v>121</v>
      </c>
      <c r="G3939" s="3">
        <v>11086090</v>
      </c>
      <c r="H3939" s="3">
        <v>11086090</v>
      </c>
      <c r="I3939" s="3">
        <v>1</v>
      </c>
    </row>
    <row r="3940" spans="1:9" ht="45" x14ac:dyDescent="0.25">
      <c r="A3940" s="872"/>
      <c r="B3940" s="666"/>
      <c r="C3940" s="119" t="s">
        <v>2140</v>
      </c>
      <c r="D3940" s="120" t="s">
        <v>2141</v>
      </c>
      <c r="E3940" s="10" t="s">
        <v>149</v>
      </c>
      <c r="F3940" s="10" t="s">
        <v>121</v>
      </c>
      <c r="G3940" s="3">
        <v>3100910</v>
      </c>
      <c r="H3940" s="3">
        <v>3100910</v>
      </c>
      <c r="I3940" s="3">
        <v>1</v>
      </c>
    </row>
    <row r="3941" spans="1:9" ht="60" x14ac:dyDescent="0.25">
      <c r="A3941" s="872"/>
      <c r="B3941" s="666">
        <v>5113</v>
      </c>
      <c r="C3941" s="119" t="s">
        <v>2142</v>
      </c>
      <c r="D3941" s="120" t="s">
        <v>2143</v>
      </c>
      <c r="E3941" s="10" t="s">
        <v>126</v>
      </c>
      <c r="F3941" s="10" t="s">
        <v>121</v>
      </c>
      <c r="G3941" s="3">
        <v>3474160</v>
      </c>
      <c r="H3941" s="3">
        <v>3474160</v>
      </c>
      <c r="I3941" s="3">
        <v>1</v>
      </c>
    </row>
    <row r="3942" spans="1:9" ht="60" x14ac:dyDescent="0.25">
      <c r="A3942" s="872"/>
      <c r="B3942" s="666"/>
      <c r="C3942" s="119" t="s">
        <v>2144</v>
      </c>
      <c r="D3942" s="120" t="s">
        <v>2145</v>
      </c>
      <c r="E3942" s="10" t="s">
        <v>126</v>
      </c>
      <c r="F3942" s="10" t="s">
        <v>121</v>
      </c>
      <c r="G3942" s="3">
        <v>893270</v>
      </c>
      <c r="H3942" s="3">
        <v>893270</v>
      </c>
      <c r="I3942" s="3">
        <v>1</v>
      </c>
    </row>
    <row r="3943" spans="1:9" ht="60" x14ac:dyDescent="0.25">
      <c r="A3943" s="872"/>
      <c r="B3943" s="666"/>
      <c r="C3943" s="119" t="s">
        <v>2146</v>
      </c>
      <c r="D3943" s="120" t="s">
        <v>2147</v>
      </c>
      <c r="E3943" s="10" t="s">
        <v>126</v>
      </c>
      <c r="F3943" s="10" t="s">
        <v>121</v>
      </c>
      <c r="G3943" s="3">
        <v>3317250</v>
      </c>
      <c r="H3943" s="3">
        <v>3317250</v>
      </c>
      <c r="I3943" s="3">
        <v>1</v>
      </c>
    </row>
    <row r="3944" spans="1:9" ht="60" x14ac:dyDescent="0.25">
      <c r="A3944" s="872"/>
      <c r="B3944" s="666"/>
      <c r="C3944" s="119" t="s">
        <v>2148</v>
      </c>
      <c r="D3944" s="120" t="s">
        <v>2149</v>
      </c>
      <c r="E3944" s="10" t="s">
        <v>126</v>
      </c>
      <c r="F3944" s="10" t="s">
        <v>121</v>
      </c>
      <c r="G3944" s="3">
        <v>21266590</v>
      </c>
      <c r="H3944" s="3">
        <v>21266590</v>
      </c>
      <c r="I3944" s="3">
        <v>1</v>
      </c>
    </row>
    <row r="3945" spans="1:9" ht="60" x14ac:dyDescent="0.25">
      <c r="A3945" s="872"/>
      <c r="B3945" s="666"/>
      <c r="C3945" s="119" t="s">
        <v>2150</v>
      </c>
      <c r="D3945" s="120" t="s">
        <v>2151</v>
      </c>
      <c r="E3945" s="10" t="s">
        <v>126</v>
      </c>
      <c r="F3945" s="10" t="s">
        <v>121</v>
      </c>
      <c r="G3945" s="3">
        <v>726580</v>
      </c>
      <c r="H3945" s="3">
        <v>726580</v>
      </c>
      <c r="I3945" s="3">
        <v>1</v>
      </c>
    </row>
    <row r="3946" spans="1:9" ht="45" x14ac:dyDescent="0.25">
      <c r="A3946" s="872"/>
      <c r="B3946" s="666"/>
      <c r="C3946" s="119" t="s">
        <v>2152</v>
      </c>
      <c r="D3946" s="120" t="s">
        <v>2153</v>
      </c>
      <c r="E3946" s="10" t="s">
        <v>126</v>
      </c>
      <c r="F3946" s="10" t="s">
        <v>121</v>
      </c>
      <c r="G3946" s="3">
        <v>779690</v>
      </c>
      <c r="H3946" s="3">
        <v>779690</v>
      </c>
      <c r="I3946" s="3">
        <v>1</v>
      </c>
    </row>
    <row r="3947" spans="1:9" ht="60" x14ac:dyDescent="0.25">
      <c r="A3947" s="872"/>
      <c r="B3947" s="666"/>
      <c r="C3947" s="119" t="s">
        <v>2154</v>
      </c>
      <c r="D3947" s="120" t="s">
        <v>2155</v>
      </c>
      <c r="E3947" s="10" t="s">
        <v>126</v>
      </c>
      <c r="F3947" s="10" t="s">
        <v>121</v>
      </c>
      <c r="G3947" s="3">
        <v>718190</v>
      </c>
      <c r="H3947" s="3">
        <v>718190</v>
      </c>
      <c r="I3947" s="3">
        <v>1</v>
      </c>
    </row>
    <row r="3948" spans="1:9" x14ac:dyDescent="0.25">
      <c r="A3948" s="872"/>
      <c r="B3948" s="686" t="s">
        <v>118</v>
      </c>
      <c r="C3948" s="686"/>
      <c r="D3948" s="686"/>
      <c r="E3948" s="686"/>
      <c r="F3948" s="686"/>
      <c r="G3948" s="686"/>
      <c r="H3948" s="75">
        <v>4271103</v>
      </c>
      <c r="I3948" s="75"/>
    </row>
    <row r="3949" spans="1:9" s="8" customFormat="1" ht="60" x14ac:dyDescent="0.25">
      <c r="A3949" s="872"/>
      <c r="B3949" s="6">
        <v>4251</v>
      </c>
      <c r="C3949" s="124">
        <v>50851100</v>
      </c>
      <c r="D3949" s="129" t="s">
        <v>2156</v>
      </c>
      <c r="E3949" s="6" t="s">
        <v>126</v>
      </c>
      <c r="F3949" s="6" t="s">
        <v>121</v>
      </c>
      <c r="G3949" s="7">
        <v>1500000</v>
      </c>
      <c r="H3949" s="7">
        <v>1500000</v>
      </c>
      <c r="I3949" s="7">
        <v>1</v>
      </c>
    </row>
    <row r="3950" spans="1:9" s="8" customFormat="1" ht="30" x14ac:dyDescent="0.25">
      <c r="A3950" s="872"/>
      <c r="B3950" s="666">
        <v>5113</v>
      </c>
      <c r="C3950" s="124">
        <v>71351540</v>
      </c>
      <c r="D3950" s="129" t="s">
        <v>2157</v>
      </c>
      <c r="E3950" s="6" t="s">
        <v>149</v>
      </c>
      <c r="F3950" s="6" t="s">
        <v>121</v>
      </c>
      <c r="G3950" s="7">
        <v>232687</v>
      </c>
      <c r="H3950" s="7">
        <v>232687</v>
      </c>
      <c r="I3950" s="7">
        <v>1</v>
      </c>
    </row>
    <row r="3951" spans="1:9" s="8" customFormat="1" ht="30" x14ac:dyDescent="0.25">
      <c r="A3951" s="872"/>
      <c r="B3951" s="666"/>
      <c r="C3951" s="124">
        <v>71351540</v>
      </c>
      <c r="D3951" s="129" t="s">
        <v>2158</v>
      </c>
      <c r="E3951" s="6" t="s">
        <v>149</v>
      </c>
      <c r="F3951" s="6" t="s">
        <v>121</v>
      </c>
      <c r="G3951" s="7">
        <v>359512</v>
      </c>
      <c r="H3951" s="7">
        <v>359512</v>
      </c>
      <c r="I3951" s="7">
        <v>1</v>
      </c>
    </row>
    <row r="3952" spans="1:9" s="8" customFormat="1" ht="45" x14ac:dyDescent="0.25">
      <c r="A3952" s="872"/>
      <c r="B3952" s="666"/>
      <c r="C3952" s="124">
        <v>71351540</v>
      </c>
      <c r="D3952" s="129" t="s">
        <v>2159</v>
      </c>
      <c r="E3952" s="6" t="s">
        <v>149</v>
      </c>
      <c r="F3952" s="6" t="s">
        <v>121</v>
      </c>
      <c r="G3952" s="7">
        <v>480225</v>
      </c>
      <c r="H3952" s="7">
        <v>480225</v>
      </c>
      <c r="I3952" s="7">
        <v>1</v>
      </c>
    </row>
    <row r="3953" spans="1:9" s="8" customFormat="1" ht="30" x14ac:dyDescent="0.25">
      <c r="A3953" s="872"/>
      <c r="B3953" s="666"/>
      <c r="C3953" s="124">
        <v>71351540</v>
      </c>
      <c r="D3953" s="129" t="s">
        <v>2160</v>
      </c>
      <c r="E3953" s="6" t="s">
        <v>149</v>
      </c>
      <c r="F3953" s="6" t="s">
        <v>121</v>
      </c>
      <c r="G3953" s="7">
        <v>155205</v>
      </c>
      <c r="H3953" s="7">
        <v>155205</v>
      </c>
      <c r="I3953" s="7">
        <v>1</v>
      </c>
    </row>
    <row r="3954" spans="1:9" s="8" customFormat="1" ht="45" x14ac:dyDescent="0.25">
      <c r="A3954" s="872"/>
      <c r="B3954" s="666"/>
      <c r="C3954" s="124">
        <v>71351540</v>
      </c>
      <c r="D3954" s="129" t="s">
        <v>2161</v>
      </c>
      <c r="E3954" s="6" t="s">
        <v>149</v>
      </c>
      <c r="F3954" s="6" t="s">
        <v>121</v>
      </c>
      <c r="G3954" s="7">
        <v>216180</v>
      </c>
      <c r="H3954" s="7">
        <v>216180</v>
      </c>
      <c r="I3954" s="7">
        <v>1</v>
      </c>
    </row>
    <row r="3955" spans="1:9" s="8" customFormat="1" ht="45" x14ac:dyDescent="0.25">
      <c r="A3955" s="872"/>
      <c r="B3955" s="666"/>
      <c r="C3955" s="124">
        <v>71351540</v>
      </c>
      <c r="D3955" s="129" t="s">
        <v>2162</v>
      </c>
      <c r="E3955" s="6" t="s">
        <v>149</v>
      </c>
      <c r="F3955" s="6" t="s">
        <v>121</v>
      </c>
      <c r="G3955" s="7">
        <v>46500</v>
      </c>
      <c r="H3955" s="7">
        <v>46500</v>
      </c>
      <c r="I3955" s="7">
        <v>1</v>
      </c>
    </row>
    <row r="3956" spans="1:9" ht="30" x14ac:dyDescent="0.25">
      <c r="A3956" s="872"/>
      <c r="B3956" s="666"/>
      <c r="C3956" s="119" t="s">
        <v>2163</v>
      </c>
      <c r="D3956" s="120" t="s">
        <v>2164</v>
      </c>
      <c r="E3956" s="10" t="s">
        <v>120</v>
      </c>
      <c r="F3956" s="10" t="s">
        <v>121</v>
      </c>
      <c r="G3956" s="3">
        <v>77560</v>
      </c>
      <c r="H3956" s="3">
        <v>77560</v>
      </c>
      <c r="I3956" s="3">
        <v>1</v>
      </c>
    </row>
    <row r="3957" spans="1:9" ht="30" x14ac:dyDescent="0.25">
      <c r="A3957" s="872"/>
      <c r="B3957" s="666"/>
      <c r="C3957" s="119" t="s">
        <v>2165</v>
      </c>
      <c r="D3957" s="120" t="s">
        <v>2166</v>
      </c>
      <c r="E3957" s="10" t="s">
        <v>120</v>
      </c>
      <c r="F3957" s="10" t="s">
        <v>121</v>
      </c>
      <c r="G3957" s="3">
        <v>119840</v>
      </c>
      <c r="H3957" s="3">
        <v>119840</v>
      </c>
      <c r="I3957" s="3">
        <v>1</v>
      </c>
    </row>
    <row r="3958" spans="1:9" ht="45" x14ac:dyDescent="0.25">
      <c r="A3958" s="872"/>
      <c r="B3958" s="666"/>
      <c r="C3958" s="119" t="s">
        <v>2167</v>
      </c>
      <c r="D3958" s="120" t="s">
        <v>2168</v>
      </c>
      <c r="E3958" s="10" t="s">
        <v>120</v>
      </c>
      <c r="F3958" s="10" t="s">
        <v>121</v>
      </c>
      <c r="G3958" s="3">
        <v>160070</v>
      </c>
      <c r="H3958" s="3">
        <v>160070</v>
      </c>
      <c r="I3958" s="3">
        <v>1</v>
      </c>
    </row>
    <row r="3959" spans="1:9" ht="30" x14ac:dyDescent="0.25">
      <c r="A3959" s="872"/>
      <c r="B3959" s="666"/>
      <c r="C3959" s="119" t="s">
        <v>2169</v>
      </c>
      <c r="D3959" s="120" t="s">
        <v>2170</v>
      </c>
      <c r="E3959" s="10" t="s">
        <v>120</v>
      </c>
      <c r="F3959" s="10" t="s">
        <v>121</v>
      </c>
      <c r="G3959" s="3">
        <v>51740</v>
      </c>
      <c r="H3959" s="3">
        <v>51740</v>
      </c>
      <c r="I3959" s="3">
        <v>1</v>
      </c>
    </row>
    <row r="3960" spans="1:9" ht="45" x14ac:dyDescent="0.25">
      <c r="A3960" s="872"/>
      <c r="B3960" s="666"/>
      <c r="C3960" s="119" t="s">
        <v>2171</v>
      </c>
      <c r="D3960" s="120" t="s">
        <v>2172</v>
      </c>
      <c r="E3960" s="10" t="s">
        <v>120</v>
      </c>
      <c r="F3960" s="10" t="s">
        <v>121</v>
      </c>
      <c r="G3960" s="3">
        <v>55430</v>
      </c>
      <c r="H3960" s="3">
        <v>55430</v>
      </c>
      <c r="I3960" s="3">
        <v>1</v>
      </c>
    </row>
    <row r="3961" spans="1:9" ht="45" x14ac:dyDescent="0.25">
      <c r="A3961" s="872"/>
      <c r="B3961" s="666"/>
      <c r="C3961" s="119" t="s">
        <v>2173</v>
      </c>
      <c r="D3961" s="120" t="s">
        <v>2174</v>
      </c>
      <c r="E3961" s="10" t="s">
        <v>120</v>
      </c>
      <c r="F3961" s="10" t="s">
        <v>121</v>
      </c>
      <c r="G3961" s="3">
        <v>15500</v>
      </c>
      <c r="H3961" s="3">
        <v>15500</v>
      </c>
      <c r="I3961" s="3">
        <v>1</v>
      </c>
    </row>
    <row r="3962" spans="1:9" s="8" customFormat="1" ht="60" x14ac:dyDescent="0.25">
      <c r="A3962" s="872"/>
      <c r="B3962" s="666">
        <v>5113</v>
      </c>
      <c r="C3962" s="119" t="s">
        <v>5284</v>
      </c>
      <c r="D3962" s="120" t="s">
        <v>2175</v>
      </c>
      <c r="E3962" s="85" t="s">
        <v>172</v>
      </c>
      <c r="F3962" s="85" t="s">
        <v>121</v>
      </c>
      <c r="G3962" s="85">
        <v>69480</v>
      </c>
      <c r="H3962" s="85">
        <v>69480</v>
      </c>
      <c r="I3962" s="85">
        <v>1</v>
      </c>
    </row>
    <row r="3963" spans="1:9" s="8" customFormat="1" ht="60" x14ac:dyDescent="0.25">
      <c r="A3963" s="872"/>
      <c r="B3963" s="666"/>
      <c r="C3963" s="119" t="s">
        <v>5285</v>
      </c>
      <c r="D3963" s="120" t="s">
        <v>2176</v>
      </c>
      <c r="E3963" s="85" t="s">
        <v>172</v>
      </c>
      <c r="F3963" s="85" t="s">
        <v>121</v>
      </c>
      <c r="G3963" s="85">
        <v>17868</v>
      </c>
      <c r="H3963" s="85">
        <v>17868</v>
      </c>
      <c r="I3963" s="85">
        <v>1</v>
      </c>
    </row>
    <row r="3964" spans="1:9" s="8" customFormat="1" ht="60" x14ac:dyDescent="0.25">
      <c r="A3964" s="872"/>
      <c r="B3964" s="666"/>
      <c r="C3964" s="119" t="s">
        <v>5282</v>
      </c>
      <c r="D3964" s="120" t="s">
        <v>2177</v>
      </c>
      <c r="E3964" s="85" t="s">
        <v>172</v>
      </c>
      <c r="F3964" s="85" t="s">
        <v>121</v>
      </c>
      <c r="G3964" s="85">
        <v>66348</v>
      </c>
      <c r="H3964" s="85">
        <v>66348</v>
      </c>
      <c r="I3964" s="85">
        <v>1</v>
      </c>
    </row>
    <row r="3965" spans="1:9" s="8" customFormat="1" ht="75" x14ac:dyDescent="0.25">
      <c r="A3965" s="872"/>
      <c r="B3965" s="666"/>
      <c r="C3965" s="119" t="s">
        <v>5281</v>
      </c>
      <c r="D3965" s="120" t="s">
        <v>2178</v>
      </c>
      <c r="E3965" s="85" t="s">
        <v>172</v>
      </c>
      <c r="F3965" s="85" t="s">
        <v>121</v>
      </c>
      <c r="G3965" s="85">
        <v>425328</v>
      </c>
      <c r="H3965" s="85">
        <v>425328</v>
      </c>
      <c r="I3965" s="85">
        <v>1</v>
      </c>
    </row>
    <row r="3966" spans="1:9" s="8" customFormat="1" ht="60" x14ac:dyDescent="0.25">
      <c r="A3966" s="872"/>
      <c r="B3966" s="666"/>
      <c r="C3966" s="119" t="s">
        <v>5286</v>
      </c>
      <c r="D3966" s="120" t="s">
        <v>2179</v>
      </c>
      <c r="E3966" s="85" t="s">
        <v>172</v>
      </c>
      <c r="F3966" s="85" t="s">
        <v>121</v>
      </c>
      <c r="G3966" s="85">
        <v>14532</v>
      </c>
      <c r="H3966" s="85">
        <v>14532</v>
      </c>
      <c r="I3966" s="85">
        <v>1</v>
      </c>
    </row>
    <row r="3967" spans="1:9" s="8" customFormat="1" ht="45" x14ac:dyDescent="0.25">
      <c r="A3967" s="872"/>
      <c r="B3967" s="666"/>
      <c r="C3967" s="119" t="s">
        <v>5280</v>
      </c>
      <c r="D3967" s="120" t="s">
        <v>2180</v>
      </c>
      <c r="E3967" s="85" t="s">
        <v>172</v>
      </c>
      <c r="F3967" s="85" t="s">
        <v>121</v>
      </c>
      <c r="G3967" s="85">
        <v>15588</v>
      </c>
      <c r="H3967" s="85">
        <v>15588</v>
      </c>
      <c r="I3967" s="85">
        <v>1</v>
      </c>
    </row>
    <row r="3968" spans="1:9" s="8" customFormat="1" ht="60" x14ac:dyDescent="0.25">
      <c r="A3968" s="872"/>
      <c r="B3968" s="666"/>
      <c r="C3968" s="119" t="s">
        <v>5283</v>
      </c>
      <c r="D3968" s="120" t="s">
        <v>2181</v>
      </c>
      <c r="E3968" s="85" t="s">
        <v>172</v>
      </c>
      <c r="F3968" s="85" t="s">
        <v>121</v>
      </c>
      <c r="G3968" s="85">
        <v>14364</v>
      </c>
      <c r="H3968" s="85">
        <v>14364</v>
      </c>
      <c r="I3968" s="85">
        <v>1</v>
      </c>
    </row>
    <row r="3969" spans="1:9" ht="60" x14ac:dyDescent="0.25">
      <c r="A3969" s="872"/>
      <c r="B3969" s="666"/>
      <c r="C3969" s="119" t="s">
        <v>2182</v>
      </c>
      <c r="D3969" s="120" t="s">
        <v>2183</v>
      </c>
      <c r="E3969" s="10" t="s">
        <v>120</v>
      </c>
      <c r="F3969" s="10" t="s">
        <v>121</v>
      </c>
      <c r="G3969" s="3">
        <v>17370</v>
      </c>
      <c r="H3969" s="3">
        <v>17370</v>
      </c>
      <c r="I3969" s="3">
        <v>1</v>
      </c>
    </row>
    <row r="3970" spans="1:9" ht="60" x14ac:dyDescent="0.25">
      <c r="A3970" s="872"/>
      <c r="B3970" s="666"/>
      <c r="C3970" s="119" t="s">
        <v>2184</v>
      </c>
      <c r="D3970" s="120" t="s">
        <v>2185</v>
      </c>
      <c r="E3970" s="10" t="s">
        <v>120</v>
      </c>
      <c r="F3970" s="10" t="s">
        <v>121</v>
      </c>
      <c r="G3970" s="3">
        <v>4470</v>
      </c>
      <c r="H3970" s="3">
        <v>4470</v>
      </c>
      <c r="I3970" s="3">
        <v>1</v>
      </c>
    </row>
    <row r="3971" spans="1:9" ht="60" x14ac:dyDescent="0.25">
      <c r="A3971" s="872"/>
      <c r="B3971" s="666"/>
      <c r="C3971" s="119" t="s">
        <v>2186</v>
      </c>
      <c r="D3971" s="120" t="s">
        <v>2187</v>
      </c>
      <c r="E3971" s="10" t="s">
        <v>120</v>
      </c>
      <c r="F3971" s="10" t="s">
        <v>121</v>
      </c>
      <c r="G3971" s="3">
        <v>16590</v>
      </c>
      <c r="H3971" s="3">
        <v>16590</v>
      </c>
      <c r="I3971" s="3">
        <v>1</v>
      </c>
    </row>
    <row r="3972" spans="1:9" ht="75" x14ac:dyDescent="0.25">
      <c r="A3972" s="872"/>
      <c r="B3972" s="666"/>
      <c r="C3972" s="119" t="s">
        <v>2188</v>
      </c>
      <c r="D3972" s="120" t="s">
        <v>2189</v>
      </c>
      <c r="E3972" s="10" t="s">
        <v>120</v>
      </c>
      <c r="F3972" s="10" t="s">
        <v>121</v>
      </c>
      <c r="G3972" s="3">
        <v>127596</v>
      </c>
      <c r="H3972" s="3">
        <v>127596</v>
      </c>
      <c r="I3972" s="3">
        <v>1</v>
      </c>
    </row>
    <row r="3973" spans="1:9" ht="60" x14ac:dyDescent="0.25">
      <c r="A3973" s="872"/>
      <c r="B3973" s="666"/>
      <c r="C3973" s="119" t="s">
        <v>2190</v>
      </c>
      <c r="D3973" s="120" t="s">
        <v>2191</v>
      </c>
      <c r="E3973" s="10" t="s">
        <v>120</v>
      </c>
      <c r="F3973" s="10" t="s">
        <v>121</v>
      </c>
      <c r="G3973" s="3">
        <v>3630</v>
      </c>
      <c r="H3973" s="3">
        <v>3630</v>
      </c>
      <c r="I3973" s="3">
        <v>1</v>
      </c>
    </row>
    <row r="3974" spans="1:9" ht="45" x14ac:dyDescent="0.25">
      <c r="A3974" s="872"/>
      <c r="B3974" s="666"/>
      <c r="C3974" s="119" t="s">
        <v>2192</v>
      </c>
      <c r="D3974" s="120" t="s">
        <v>2193</v>
      </c>
      <c r="E3974" s="10" t="s">
        <v>120</v>
      </c>
      <c r="F3974" s="10" t="s">
        <v>121</v>
      </c>
      <c r="G3974" s="3">
        <v>3900</v>
      </c>
      <c r="H3974" s="3">
        <v>3900</v>
      </c>
      <c r="I3974" s="3">
        <v>1</v>
      </c>
    </row>
    <row r="3975" spans="1:9" ht="60" x14ac:dyDescent="0.25">
      <c r="A3975" s="872"/>
      <c r="B3975" s="666"/>
      <c r="C3975" s="119" t="s">
        <v>2194</v>
      </c>
      <c r="D3975" s="120" t="s">
        <v>2195</v>
      </c>
      <c r="E3975" s="10" t="s">
        <v>120</v>
      </c>
      <c r="F3975" s="10" t="s">
        <v>121</v>
      </c>
      <c r="G3975" s="3">
        <v>3590</v>
      </c>
      <c r="H3975" s="3">
        <v>3590</v>
      </c>
      <c r="I3975" s="3">
        <v>1</v>
      </c>
    </row>
    <row r="3976" spans="1:9" x14ac:dyDescent="0.25">
      <c r="A3976" s="872"/>
      <c r="B3976" s="793" t="s">
        <v>258</v>
      </c>
      <c r="C3976" s="793"/>
      <c r="D3976" s="793"/>
      <c r="E3976" s="793"/>
      <c r="F3976" s="793"/>
      <c r="G3976" s="793"/>
      <c r="H3976" s="30">
        <v>195243742</v>
      </c>
      <c r="I3976" s="30"/>
    </row>
    <row r="3977" spans="1:9" x14ac:dyDescent="0.25">
      <c r="A3977" s="872"/>
      <c r="B3977" s="686" t="s">
        <v>154</v>
      </c>
      <c r="C3977" s="686"/>
      <c r="D3977" s="686"/>
      <c r="E3977" s="686"/>
      <c r="F3977" s="686"/>
      <c r="G3977" s="686"/>
      <c r="H3977" s="75">
        <v>191415433</v>
      </c>
      <c r="I3977" s="75"/>
    </row>
    <row r="3978" spans="1:9" s="8" customFormat="1" ht="30" x14ac:dyDescent="0.25">
      <c r="A3978" s="872"/>
      <c r="B3978" s="6" t="s">
        <v>3802</v>
      </c>
      <c r="C3978" s="124">
        <v>45211113</v>
      </c>
      <c r="D3978" s="129" t="s">
        <v>260</v>
      </c>
      <c r="E3978" s="6" t="s">
        <v>149</v>
      </c>
      <c r="F3978" s="6" t="s">
        <v>121</v>
      </c>
      <c r="G3978" s="7">
        <v>191415433</v>
      </c>
      <c r="H3978" s="7">
        <v>191415433</v>
      </c>
      <c r="I3978" s="7">
        <v>1</v>
      </c>
    </row>
    <row r="3979" spans="1:9" x14ac:dyDescent="0.25">
      <c r="A3979" s="872"/>
      <c r="B3979" s="686" t="s">
        <v>118</v>
      </c>
      <c r="C3979" s="686"/>
      <c r="D3979" s="686"/>
      <c r="E3979" s="686"/>
      <c r="F3979" s="686"/>
      <c r="G3979" s="686"/>
      <c r="H3979" s="75">
        <v>3828309</v>
      </c>
      <c r="I3979" s="75"/>
    </row>
    <row r="3980" spans="1:9" s="8" customFormat="1" ht="30" x14ac:dyDescent="0.25">
      <c r="A3980" s="872"/>
      <c r="B3980" s="6">
        <v>4251</v>
      </c>
      <c r="C3980" s="124" t="s">
        <v>5371</v>
      </c>
      <c r="D3980" s="129" t="s">
        <v>168</v>
      </c>
      <c r="E3980" s="6" t="s">
        <v>172</v>
      </c>
      <c r="F3980" s="6" t="s">
        <v>121</v>
      </c>
      <c r="G3980" s="7">
        <v>3828309</v>
      </c>
      <c r="H3980" s="7">
        <v>3828309</v>
      </c>
      <c r="I3980" s="7">
        <v>1</v>
      </c>
    </row>
    <row r="3981" spans="1:9" x14ac:dyDescent="0.25">
      <c r="A3981" s="872"/>
      <c r="H3981" s="30">
        <v>15000000</v>
      </c>
      <c r="I3981" s="30"/>
    </row>
    <row r="3982" spans="1:9" x14ac:dyDescent="0.25">
      <c r="A3982" s="872"/>
      <c r="B3982" s="686" t="s">
        <v>154</v>
      </c>
      <c r="C3982" s="686"/>
      <c r="D3982" s="686"/>
      <c r="E3982" s="686"/>
      <c r="F3982" s="686"/>
      <c r="G3982" s="686"/>
      <c r="H3982" s="75">
        <v>14610000</v>
      </c>
      <c r="I3982" s="75"/>
    </row>
    <row r="3983" spans="1:9" s="8" customFormat="1" ht="30" x14ac:dyDescent="0.25">
      <c r="A3983" s="872"/>
      <c r="B3983" s="6">
        <v>5113</v>
      </c>
      <c r="C3983" s="124">
        <v>45261170</v>
      </c>
      <c r="D3983" s="129" t="s">
        <v>263</v>
      </c>
      <c r="E3983" s="6" t="s">
        <v>126</v>
      </c>
      <c r="F3983" s="6" t="s">
        <v>121</v>
      </c>
      <c r="G3983" s="7">
        <v>14610000</v>
      </c>
      <c r="H3983" s="7">
        <v>14610000</v>
      </c>
      <c r="I3983" s="7">
        <v>1</v>
      </c>
    </row>
    <row r="3984" spans="1:9" x14ac:dyDescent="0.25">
      <c r="A3984" s="872"/>
      <c r="B3984" s="686" t="s">
        <v>118</v>
      </c>
      <c r="C3984" s="686"/>
      <c r="D3984" s="686"/>
      <c r="E3984" s="686"/>
      <c r="F3984" s="686"/>
      <c r="G3984" s="686"/>
      <c r="H3984" s="75">
        <v>390000</v>
      </c>
      <c r="I3984" s="75"/>
    </row>
    <row r="3985" spans="1:9" s="8" customFormat="1" ht="30" x14ac:dyDescent="0.25">
      <c r="A3985" s="872"/>
      <c r="B3985" s="728">
        <v>5113</v>
      </c>
      <c r="C3985" s="124">
        <v>71351540</v>
      </c>
      <c r="D3985" s="129" t="s">
        <v>168</v>
      </c>
      <c r="E3985" s="6" t="s">
        <v>172</v>
      </c>
      <c r="F3985" s="6" t="s">
        <v>121</v>
      </c>
      <c r="G3985" s="7">
        <v>300000</v>
      </c>
      <c r="H3985" s="7">
        <v>300000</v>
      </c>
      <c r="I3985" s="7">
        <v>1</v>
      </c>
    </row>
    <row r="3986" spans="1:9" s="8" customFormat="1" ht="30" x14ac:dyDescent="0.25">
      <c r="A3986" s="872"/>
      <c r="B3986" s="728"/>
      <c r="C3986" s="124">
        <v>98111140</v>
      </c>
      <c r="D3986" s="129" t="s">
        <v>532</v>
      </c>
      <c r="E3986" s="6" t="s">
        <v>120</v>
      </c>
      <c r="F3986" s="6" t="s">
        <v>121</v>
      </c>
      <c r="G3986" s="7">
        <v>90000</v>
      </c>
      <c r="H3986" s="7">
        <v>90000</v>
      </c>
      <c r="I3986" s="7">
        <v>1</v>
      </c>
    </row>
    <row r="3987" spans="1:9" s="8" customFormat="1" ht="15" customHeight="1" x14ac:dyDescent="0.25">
      <c r="A3987" s="872"/>
      <c r="B3987" s="685" t="s">
        <v>6335</v>
      </c>
      <c r="C3987" s="793"/>
      <c r="D3987" s="793"/>
      <c r="E3987" s="793"/>
      <c r="F3987" s="793"/>
      <c r="G3987" s="793"/>
      <c r="H3987" s="7"/>
      <c r="I3987" s="7"/>
    </row>
    <row r="3988" spans="1:9" s="8" customFormat="1" ht="30" x14ac:dyDescent="0.25">
      <c r="A3988" s="872"/>
      <c r="B3988" s="682" t="s">
        <v>5652</v>
      </c>
      <c r="C3988" s="119" t="s">
        <v>6336</v>
      </c>
      <c r="D3988" s="119" t="s">
        <v>5259</v>
      </c>
      <c r="E3988" s="119" t="s">
        <v>126</v>
      </c>
      <c r="F3988" s="119" t="s">
        <v>121</v>
      </c>
      <c r="G3988" s="119">
        <v>1000000</v>
      </c>
      <c r="H3988" s="119">
        <v>1000000</v>
      </c>
      <c r="I3988" s="119">
        <v>1</v>
      </c>
    </row>
    <row r="3989" spans="1:9" s="8" customFormat="1" ht="30" x14ac:dyDescent="0.25">
      <c r="A3989" s="872"/>
      <c r="B3989" s="684"/>
      <c r="C3989" s="119" t="s">
        <v>6337</v>
      </c>
      <c r="D3989" s="119" t="s">
        <v>5259</v>
      </c>
      <c r="E3989" s="119" t="s">
        <v>126</v>
      </c>
      <c r="F3989" s="119" t="s">
        <v>121</v>
      </c>
      <c r="G3989" s="119">
        <v>500000</v>
      </c>
      <c r="H3989" s="119">
        <v>500000</v>
      </c>
      <c r="I3989" s="119">
        <v>1</v>
      </c>
    </row>
    <row r="3990" spans="1:9" x14ac:dyDescent="0.25">
      <c r="A3990" s="872"/>
      <c r="B3990" s="686" t="s">
        <v>118</v>
      </c>
      <c r="C3990" s="686"/>
      <c r="D3990" s="686"/>
      <c r="E3990" s="686"/>
      <c r="F3990" s="686"/>
      <c r="G3990" s="686"/>
      <c r="H3990" s="75">
        <v>4683600</v>
      </c>
      <c r="I3990" s="75"/>
    </row>
    <row r="3991" spans="1:9" ht="60" x14ac:dyDescent="0.25">
      <c r="A3991" s="872"/>
      <c r="B3991" s="666">
        <v>4239</v>
      </c>
      <c r="C3991" s="119" t="s">
        <v>2196</v>
      </c>
      <c r="D3991" s="120" t="s">
        <v>2197</v>
      </c>
      <c r="E3991" s="10" t="s">
        <v>14</v>
      </c>
      <c r="F3991" s="10" t="s">
        <v>121</v>
      </c>
      <c r="G3991" s="3">
        <v>1488100</v>
      </c>
      <c r="H3991" s="3">
        <v>1488100</v>
      </c>
      <c r="I3991" s="3">
        <v>1</v>
      </c>
    </row>
    <row r="3992" spans="1:9" ht="60" x14ac:dyDescent="0.25">
      <c r="A3992" s="872"/>
      <c r="B3992" s="666"/>
      <c r="C3992" s="119" t="s">
        <v>2198</v>
      </c>
      <c r="D3992" s="120" t="s">
        <v>2199</v>
      </c>
      <c r="E3992" s="10" t="s">
        <v>14</v>
      </c>
      <c r="F3992" s="10" t="s">
        <v>121</v>
      </c>
      <c r="G3992" s="3">
        <v>500000</v>
      </c>
      <c r="H3992" s="3">
        <v>500000</v>
      </c>
      <c r="I3992" s="3">
        <v>1</v>
      </c>
    </row>
    <row r="3993" spans="1:9" ht="60" x14ac:dyDescent="0.25">
      <c r="A3993" s="872"/>
      <c r="B3993" s="666"/>
      <c r="C3993" s="119" t="s">
        <v>2200</v>
      </c>
      <c r="D3993" s="120" t="s">
        <v>2201</v>
      </c>
      <c r="E3993" s="10" t="s">
        <v>14</v>
      </c>
      <c r="F3993" s="10" t="s">
        <v>121</v>
      </c>
      <c r="G3993" s="3">
        <v>1157000</v>
      </c>
      <c r="H3993" s="3">
        <v>1157000</v>
      </c>
      <c r="I3993" s="3">
        <v>1</v>
      </c>
    </row>
    <row r="3994" spans="1:9" ht="60" x14ac:dyDescent="0.25">
      <c r="A3994" s="872"/>
      <c r="B3994" s="666"/>
      <c r="C3994" s="119" t="s">
        <v>2202</v>
      </c>
      <c r="D3994" s="120" t="s">
        <v>2203</v>
      </c>
      <c r="E3994" s="10" t="s">
        <v>14</v>
      </c>
      <c r="F3994" s="10" t="s">
        <v>121</v>
      </c>
      <c r="G3994" s="3">
        <v>364000</v>
      </c>
      <c r="H3994" s="3">
        <v>364000</v>
      </c>
      <c r="I3994" s="3">
        <v>1</v>
      </c>
    </row>
    <row r="3995" spans="1:9" ht="60" x14ac:dyDescent="0.25">
      <c r="A3995" s="872"/>
      <c r="B3995" s="666"/>
      <c r="C3995" s="119" t="s">
        <v>2204</v>
      </c>
      <c r="D3995" s="120" t="s">
        <v>2205</v>
      </c>
      <c r="E3995" s="10" t="s">
        <v>14</v>
      </c>
      <c r="F3995" s="10" t="s">
        <v>121</v>
      </c>
      <c r="G3995" s="3">
        <v>400000</v>
      </c>
      <c r="H3995" s="3">
        <v>400000</v>
      </c>
      <c r="I3995" s="3">
        <v>1</v>
      </c>
    </row>
    <row r="3996" spans="1:9" ht="60" x14ac:dyDescent="0.25">
      <c r="A3996" s="872"/>
      <c r="B3996" s="666"/>
      <c r="C3996" s="119" t="s">
        <v>2206</v>
      </c>
      <c r="D3996" s="120" t="s">
        <v>2207</v>
      </c>
      <c r="E3996" s="10" t="s">
        <v>14</v>
      </c>
      <c r="F3996" s="10" t="s">
        <v>121</v>
      </c>
      <c r="G3996" s="3">
        <v>774500</v>
      </c>
      <c r="H3996" s="3">
        <v>774500</v>
      </c>
      <c r="I3996" s="3">
        <v>1</v>
      </c>
    </row>
    <row r="3997" spans="1:9" x14ac:dyDescent="0.25">
      <c r="A3997" s="872"/>
      <c r="B3997" s="793" t="s">
        <v>896</v>
      </c>
      <c r="C3997" s="793"/>
      <c r="D3997" s="793"/>
      <c r="E3997" s="793"/>
      <c r="F3997" s="793"/>
      <c r="G3997" s="793"/>
      <c r="H3997" s="30">
        <v>13150000</v>
      </c>
      <c r="I3997" s="30"/>
    </row>
    <row r="3998" spans="1:9" x14ac:dyDescent="0.25">
      <c r="A3998" s="872"/>
      <c r="B3998" s="686" t="s">
        <v>11</v>
      </c>
      <c r="C3998" s="686"/>
      <c r="D3998" s="686"/>
      <c r="E3998" s="686"/>
      <c r="F3998" s="686"/>
      <c r="G3998" s="686"/>
      <c r="H3998" s="75">
        <v>10100000</v>
      </c>
      <c r="I3998" s="75"/>
    </row>
    <row r="3999" spans="1:9" s="8" customFormat="1" ht="30" x14ac:dyDescent="0.25">
      <c r="A3999" s="872"/>
      <c r="B3999" s="728">
        <v>5129</v>
      </c>
      <c r="C3999" s="124">
        <v>34921440</v>
      </c>
      <c r="D3999" s="129" t="s">
        <v>2208</v>
      </c>
      <c r="E3999" s="6" t="s">
        <v>14</v>
      </c>
      <c r="F3999" s="6" t="s">
        <v>15</v>
      </c>
      <c r="G3999" s="7">
        <v>70000</v>
      </c>
      <c r="H3999" s="7">
        <v>3500000</v>
      </c>
      <c r="I3999" s="7">
        <v>50</v>
      </c>
    </row>
    <row r="4000" spans="1:9" s="8" customFormat="1" x14ac:dyDescent="0.25">
      <c r="A4000" s="872"/>
      <c r="B4000" s="728"/>
      <c r="C4000" s="124">
        <v>39111320</v>
      </c>
      <c r="D4000" s="129" t="s">
        <v>586</v>
      </c>
      <c r="E4000" s="6" t="s">
        <v>126</v>
      </c>
      <c r="F4000" s="6" t="s">
        <v>15</v>
      </c>
      <c r="G4000" s="7">
        <v>165000</v>
      </c>
      <c r="H4000" s="7">
        <v>6600000</v>
      </c>
      <c r="I4000" s="7">
        <v>40</v>
      </c>
    </row>
    <row r="4001" spans="1:9" x14ac:dyDescent="0.25">
      <c r="A4001" s="872"/>
      <c r="B4001" s="686" t="s">
        <v>118</v>
      </c>
      <c r="C4001" s="686"/>
      <c r="D4001" s="686"/>
      <c r="E4001" s="686"/>
      <c r="F4001" s="686"/>
      <c r="G4001" s="686"/>
      <c r="H4001" s="75">
        <v>3050000</v>
      </c>
      <c r="I4001" s="75"/>
    </row>
    <row r="4002" spans="1:9" s="8" customFormat="1" ht="60" x14ac:dyDescent="0.25">
      <c r="A4002" s="872"/>
      <c r="B4002" s="728">
        <v>4251</v>
      </c>
      <c r="C4002" s="124">
        <v>50851100</v>
      </c>
      <c r="D4002" s="129" t="s">
        <v>2209</v>
      </c>
      <c r="E4002" s="6" t="s">
        <v>126</v>
      </c>
      <c r="F4002" s="6" t="s">
        <v>121</v>
      </c>
      <c r="G4002" s="7">
        <v>2000000</v>
      </c>
      <c r="H4002" s="7">
        <v>2000000</v>
      </c>
      <c r="I4002" s="7">
        <v>1</v>
      </c>
    </row>
    <row r="4003" spans="1:9" s="8" customFormat="1" ht="30" x14ac:dyDescent="0.25">
      <c r="A4003" s="872"/>
      <c r="B4003" s="728"/>
      <c r="C4003" s="202" t="s">
        <v>6333</v>
      </c>
      <c r="D4003" s="202" t="s">
        <v>5259</v>
      </c>
      <c r="E4003" s="202" t="s">
        <v>126</v>
      </c>
      <c r="F4003" s="202" t="s">
        <v>121</v>
      </c>
      <c r="G4003" s="202">
        <v>810000</v>
      </c>
      <c r="H4003" s="202">
        <v>810000</v>
      </c>
      <c r="I4003" s="202">
        <v>1</v>
      </c>
    </row>
    <row r="4004" spans="1:9" s="8" customFormat="1" ht="30" x14ac:dyDescent="0.25">
      <c r="A4004" s="872"/>
      <c r="B4004" s="728"/>
      <c r="C4004" s="202" t="s">
        <v>6334</v>
      </c>
      <c r="D4004" s="202" t="s">
        <v>5259</v>
      </c>
      <c r="E4004" s="202" t="s">
        <v>126</v>
      </c>
      <c r="F4004" s="202" t="s">
        <v>121</v>
      </c>
      <c r="G4004" s="401">
        <v>2240</v>
      </c>
      <c r="H4004" s="401">
        <v>2240</v>
      </c>
      <c r="I4004" s="202">
        <v>1</v>
      </c>
    </row>
    <row r="4005" spans="1:9" s="8" customFormat="1" ht="60" x14ac:dyDescent="0.25">
      <c r="A4005" s="872"/>
      <c r="B4005" s="728"/>
      <c r="C4005" s="124">
        <v>50851100</v>
      </c>
      <c r="D4005" s="129" t="s">
        <v>2210</v>
      </c>
      <c r="E4005" s="6" t="s">
        <v>126</v>
      </c>
      <c r="F4005" s="6" t="s">
        <v>121</v>
      </c>
      <c r="G4005" s="7">
        <v>1050000</v>
      </c>
      <c r="H4005" s="7">
        <v>1050000</v>
      </c>
      <c r="I4005" s="7">
        <v>1</v>
      </c>
    </row>
    <row r="4006" spans="1:9" x14ac:dyDescent="0.25">
      <c r="A4006" s="872"/>
      <c r="B4006" s="793" t="s">
        <v>274</v>
      </c>
      <c r="C4006" s="793"/>
      <c r="D4006" s="793"/>
      <c r="E4006" s="793"/>
      <c r="F4006" s="793"/>
      <c r="G4006" s="793"/>
      <c r="H4006" s="30">
        <v>42051900</v>
      </c>
      <c r="I4006" s="30"/>
    </row>
    <row r="4007" spans="1:9" x14ac:dyDescent="0.25">
      <c r="A4007" s="872"/>
      <c r="B4007" s="686" t="s">
        <v>11</v>
      </c>
      <c r="C4007" s="686"/>
      <c r="D4007" s="686"/>
      <c r="E4007" s="686"/>
      <c r="F4007" s="686"/>
      <c r="G4007" s="686"/>
      <c r="H4007" s="75">
        <v>3749900</v>
      </c>
      <c r="I4007" s="75"/>
    </row>
    <row r="4008" spans="1:9" s="8" customFormat="1" ht="30" x14ac:dyDescent="0.25">
      <c r="A4008" s="872"/>
      <c r="B4008" s="6">
        <v>4267</v>
      </c>
      <c r="C4008" s="124">
        <v>15897200</v>
      </c>
      <c r="D4008" s="129" t="s">
        <v>2211</v>
      </c>
      <c r="E4008" s="6" t="s">
        <v>126</v>
      </c>
      <c r="F4008" s="6" t="s">
        <v>15</v>
      </c>
      <c r="G4008" s="7">
        <v>1100</v>
      </c>
      <c r="H4008" s="7">
        <v>3749900</v>
      </c>
      <c r="I4008" s="7">
        <v>3409</v>
      </c>
    </row>
    <row r="4009" spans="1:9" x14ac:dyDescent="0.25">
      <c r="A4009" s="872"/>
      <c r="B4009" s="686" t="s">
        <v>118</v>
      </c>
      <c r="C4009" s="686"/>
      <c r="D4009" s="686"/>
      <c r="E4009" s="686"/>
      <c r="F4009" s="686"/>
      <c r="G4009" s="686"/>
      <c r="H4009" s="75">
        <v>38302000</v>
      </c>
      <c r="I4009" s="75"/>
    </row>
    <row r="4010" spans="1:9" ht="30" x14ac:dyDescent="0.25">
      <c r="A4010" s="872"/>
      <c r="B4010" s="732" t="s">
        <v>5622</v>
      </c>
      <c r="C4010" s="588" t="s">
        <v>6914</v>
      </c>
      <c r="D4010" s="588" t="s">
        <v>5476</v>
      </c>
      <c r="E4010" s="588" t="s">
        <v>14</v>
      </c>
      <c r="F4010" s="588" t="s">
        <v>121</v>
      </c>
      <c r="G4010" s="588">
        <v>1200000</v>
      </c>
      <c r="H4010" s="588">
        <v>1200000</v>
      </c>
      <c r="I4010" s="588">
        <v>1</v>
      </c>
    </row>
    <row r="4011" spans="1:9" ht="30" x14ac:dyDescent="0.25">
      <c r="A4011" s="872"/>
      <c r="B4011" s="733"/>
      <c r="C4011" s="588" t="s">
        <v>6915</v>
      </c>
      <c r="D4011" s="588" t="s">
        <v>5476</v>
      </c>
      <c r="E4011" s="588" t="s">
        <v>14</v>
      </c>
      <c r="F4011" s="588" t="s">
        <v>121</v>
      </c>
      <c r="G4011" s="588">
        <v>600000</v>
      </c>
      <c r="H4011" s="588">
        <v>600000</v>
      </c>
      <c r="I4011" s="588">
        <v>1</v>
      </c>
    </row>
    <row r="4012" spans="1:9" ht="30" x14ac:dyDescent="0.25">
      <c r="A4012" s="872"/>
      <c r="B4012" s="733"/>
      <c r="C4012" s="588" t="s">
        <v>6916</v>
      </c>
      <c r="D4012" s="588" t="s">
        <v>5476</v>
      </c>
      <c r="E4012" s="588" t="s">
        <v>14</v>
      </c>
      <c r="F4012" s="588" t="s">
        <v>121</v>
      </c>
      <c r="G4012" s="588">
        <v>1300000</v>
      </c>
      <c r="H4012" s="588">
        <v>1300000</v>
      </c>
      <c r="I4012" s="588">
        <v>1</v>
      </c>
    </row>
    <row r="4013" spans="1:9" ht="30" x14ac:dyDescent="0.25">
      <c r="A4013" s="872"/>
      <c r="B4013" s="733"/>
      <c r="C4013" s="588" t="s">
        <v>6917</v>
      </c>
      <c r="D4013" s="588" t="s">
        <v>5476</v>
      </c>
      <c r="E4013" s="588" t="s">
        <v>14</v>
      </c>
      <c r="F4013" s="588" t="s">
        <v>121</v>
      </c>
      <c r="G4013" s="588">
        <v>600000</v>
      </c>
      <c r="H4013" s="588">
        <v>600000</v>
      </c>
      <c r="I4013" s="588">
        <v>1</v>
      </c>
    </row>
    <row r="4014" spans="1:9" ht="30" x14ac:dyDescent="0.25">
      <c r="A4014" s="872"/>
      <c r="B4014" s="733"/>
      <c r="C4014" s="588" t="s">
        <v>6918</v>
      </c>
      <c r="D4014" s="588" t="s">
        <v>5476</v>
      </c>
      <c r="E4014" s="588" t="s">
        <v>14</v>
      </c>
      <c r="F4014" s="588" t="s">
        <v>121</v>
      </c>
      <c r="G4014" s="588">
        <v>1300000</v>
      </c>
      <c r="H4014" s="588">
        <v>1300000</v>
      </c>
      <c r="I4014" s="588">
        <v>1</v>
      </c>
    </row>
    <row r="4015" spans="1:9" ht="30" x14ac:dyDescent="0.25">
      <c r="A4015" s="872"/>
      <c r="B4015" s="733"/>
      <c r="C4015" s="588" t="s">
        <v>6919</v>
      </c>
      <c r="D4015" s="588" t="s">
        <v>5476</v>
      </c>
      <c r="E4015" s="588" t="s">
        <v>14</v>
      </c>
      <c r="F4015" s="588" t="s">
        <v>121</v>
      </c>
      <c r="G4015" s="588">
        <v>3800000</v>
      </c>
      <c r="H4015" s="588">
        <v>3800000</v>
      </c>
      <c r="I4015" s="588">
        <v>1</v>
      </c>
    </row>
    <row r="4016" spans="1:9" ht="30" x14ac:dyDescent="0.25">
      <c r="A4016" s="872"/>
      <c r="B4016" s="734"/>
      <c r="C4016" s="588" t="s">
        <v>6920</v>
      </c>
      <c r="D4016" s="588" t="s">
        <v>6921</v>
      </c>
      <c r="E4016" s="588" t="s">
        <v>126</v>
      </c>
      <c r="F4016" s="588" t="s">
        <v>121</v>
      </c>
      <c r="G4016" s="588">
        <v>1092000</v>
      </c>
      <c r="H4016" s="588">
        <v>1092000</v>
      </c>
      <c r="I4016" s="588">
        <v>1</v>
      </c>
    </row>
    <row r="4017" spans="1:9" ht="75" x14ac:dyDescent="0.25">
      <c r="A4017" s="872"/>
      <c r="B4017" s="653">
        <v>4239</v>
      </c>
      <c r="C4017" s="119" t="s">
        <v>2212</v>
      </c>
      <c r="D4017" s="120" t="s">
        <v>2213</v>
      </c>
      <c r="E4017" s="10" t="s">
        <v>14</v>
      </c>
      <c r="F4017" s="10" t="s">
        <v>121</v>
      </c>
      <c r="G4017" s="3">
        <v>2100000</v>
      </c>
      <c r="H4017" s="32">
        <v>2100000</v>
      </c>
      <c r="I4017" s="3">
        <v>1</v>
      </c>
    </row>
    <row r="4018" spans="1:9" s="8" customFormat="1" ht="45" x14ac:dyDescent="0.25">
      <c r="A4018" s="872"/>
      <c r="B4018" s="652"/>
      <c r="C4018" s="124">
        <v>79951110</v>
      </c>
      <c r="D4018" s="129" t="s">
        <v>2214</v>
      </c>
      <c r="E4018" s="6" t="s">
        <v>14</v>
      </c>
      <c r="F4018" s="6" t="s">
        <v>121</v>
      </c>
      <c r="G4018" s="7">
        <v>950000</v>
      </c>
      <c r="H4018" s="7">
        <v>950000</v>
      </c>
      <c r="I4018" s="7">
        <v>1</v>
      </c>
    </row>
    <row r="4019" spans="1:9" ht="45" x14ac:dyDescent="0.25">
      <c r="A4019" s="872"/>
      <c r="B4019" s="652"/>
      <c r="C4019" s="119" t="s">
        <v>2215</v>
      </c>
      <c r="D4019" s="120" t="s">
        <v>2216</v>
      </c>
      <c r="E4019" s="10" t="s">
        <v>14</v>
      </c>
      <c r="F4019" s="10" t="s">
        <v>121</v>
      </c>
      <c r="G4019" s="3">
        <v>1100000</v>
      </c>
      <c r="H4019" s="32">
        <v>1100000</v>
      </c>
      <c r="I4019" s="3">
        <v>1</v>
      </c>
    </row>
    <row r="4020" spans="1:9" ht="45" x14ac:dyDescent="0.25">
      <c r="A4020" s="872"/>
      <c r="B4020" s="652"/>
      <c r="C4020" s="119" t="s">
        <v>2217</v>
      </c>
      <c r="D4020" s="120" t="s">
        <v>2218</v>
      </c>
      <c r="E4020" s="10" t="s">
        <v>14</v>
      </c>
      <c r="F4020" s="10" t="s">
        <v>121</v>
      </c>
      <c r="G4020" s="3">
        <v>800000</v>
      </c>
      <c r="H4020" s="32">
        <v>800000</v>
      </c>
      <c r="I4020" s="3">
        <v>1</v>
      </c>
    </row>
    <row r="4021" spans="1:9" ht="45" x14ac:dyDescent="0.25">
      <c r="A4021" s="872"/>
      <c r="B4021" s="652"/>
      <c r="C4021" s="119" t="s">
        <v>2219</v>
      </c>
      <c r="D4021" s="120" t="s">
        <v>2220</v>
      </c>
      <c r="E4021" s="10" t="s">
        <v>14</v>
      </c>
      <c r="F4021" s="10" t="s">
        <v>121</v>
      </c>
      <c r="G4021" s="3">
        <v>250000</v>
      </c>
      <c r="H4021" s="32">
        <v>250000</v>
      </c>
      <c r="I4021" s="3">
        <v>1</v>
      </c>
    </row>
    <row r="4022" spans="1:9" ht="45" x14ac:dyDescent="0.25">
      <c r="A4022" s="872"/>
      <c r="B4022" s="652"/>
      <c r="C4022" s="119" t="s">
        <v>2221</v>
      </c>
      <c r="D4022" s="120" t="s">
        <v>2222</v>
      </c>
      <c r="E4022" s="10" t="s">
        <v>14</v>
      </c>
      <c r="F4022" s="10" t="s">
        <v>121</v>
      </c>
      <c r="G4022" s="3">
        <v>600000</v>
      </c>
      <c r="H4022" s="32">
        <v>600000</v>
      </c>
      <c r="I4022" s="3">
        <v>1</v>
      </c>
    </row>
    <row r="4023" spans="1:9" ht="75" x14ac:dyDescent="0.25">
      <c r="A4023" s="872"/>
      <c r="B4023" s="652"/>
      <c r="C4023" s="119" t="s">
        <v>2223</v>
      </c>
      <c r="D4023" s="120" t="s">
        <v>2224</v>
      </c>
      <c r="E4023" s="10" t="s">
        <v>14</v>
      </c>
      <c r="F4023" s="10" t="s">
        <v>121</v>
      </c>
      <c r="G4023" s="3">
        <v>1200000</v>
      </c>
      <c r="H4023" s="32">
        <v>1200000</v>
      </c>
      <c r="I4023" s="3">
        <v>1</v>
      </c>
    </row>
    <row r="4024" spans="1:9" ht="60" x14ac:dyDescent="0.25">
      <c r="A4024" s="872"/>
      <c r="B4024" s="652"/>
      <c r="C4024" s="119" t="s">
        <v>2225</v>
      </c>
      <c r="D4024" s="120" t="s">
        <v>2226</v>
      </c>
      <c r="E4024" s="10" t="s">
        <v>14</v>
      </c>
      <c r="F4024" s="10" t="s">
        <v>121</v>
      </c>
      <c r="G4024" s="3">
        <v>1600000</v>
      </c>
      <c r="H4024" s="32">
        <v>1600000</v>
      </c>
      <c r="I4024" s="3">
        <v>1</v>
      </c>
    </row>
    <row r="4025" spans="1:9" ht="45" x14ac:dyDescent="0.25">
      <c r="A4025" s="872"/>
      <c r="B4025" s="652"/>
      <c r="C4025" s="119" t="s">
        <v>2227</v>
      </c>
      <c r="D4025" s="120" t="s">
        <v>2228</v>
      </c>
      <c r="E4025" s="10" t="s">
        <v>14</v>
      </c>
      <c r="F4025" s="10" t="s">
        <v>121</v>
      </c>
      <c r="G4025" s="3">
        <v>650000</v>
      </c>
      <c r="H4025" s="32">
        <v>650000</v>
      </c>
      <c r="I4025" s="3">
        <v>1</v>
      </c>
    </row>
    <row r="4026" spans="1:9" ht="60" x14ac:dyDescent="0.25">
      <c r="A4026" s="872"/>
      <c r="B4026" s="652"/>
      <c r="C4026" s="119" t="s">
        <v>2229</v>
      </c>
      <c r="D4026" s="120" t="s">
        <v>2230</v>
      </c>
      <c r="E4026" s="10" t="s">
        <v>14</v>
      </c>
      <c r="F4026" s="10" t="s">
        <v>121</v>
      </c>
      <c r="G4026" s="3">
        <v>800000</v>
      </c>
      <c r="H4026" s="32">
        <v>800000</v>
      </c>
      <c r="I4026" s="3">
        <v>1</v>
      </c>
    </row>
    <row r="4027" spans="1:9" ht="60" x14ac:dyDescent="0.25">
      <c r="A4027" s="872"/>
      <c r="B4027" s="652"/>
      <c r="C4027" s="119" t="s">
        <v>2231</v>
      </c>
      <c r="D4027" s="120" t="s">
        <v>2232</v>
      </c>
      <c r="E4027" s="10" t="s">
        <v>14</v>
      </c>
      <c r="F4027" s="10" t="s">
        <v>121</v>
      </c>
      <c r="G4027" s="3">
        <v>700000</v>
      </c>
      <c r="H4027" s="32">
        <v>700000</v>
      </c>
      <c r="I4027" s="3">
        <v>1</v>
      </c>
    </row>
    <row r="4028" spans="1:9" s="8" customFormat="1" ht="90" x14ac:dyDescent="0.25">
      <c r="A4028" s="872"/>
      <c r="B4028" s="652"/>
      <c r="C4028" s="124">
        <v>79951110</v>
      </c>
      <c r="D4028" s="129" t="s">
        <v>2233</v>
      </c>
      <c r="E4028" s="6" t="s">
        <v>14</v>
      </c>
      <c r="F4028" s="6" t="s">
        <v>121</v>
      </c>
      <c r="G4028" s="7">
        <v>800000</v>
      </c>
      <c r="H4028" s="7">
        <v>800000</v>
      </c>
      <c r="I4028" s="7">
        <v>1</v>
      </c>
    </row>
    <row r="4029" spans="1:9" s="8" customFormat="1" ht="60" x14ac:dyDescent="0.25">
      <c r="A4029" s="872"/>
      <c r="B4029" s="652"/>
      <c r="C4029" s="124">
        <v>79951110</v>
      </c>
      <c r="D4029" s="129" t="s">
        <v>2234</v>
      </c>
      <c r="E4029" s="6" t="s">
        <v>14</v>
      </c>
      <c r="F4029" s="6" t="s">
        <v>121</v>
      </c>
      <c r="G4029" s="7">
        <v>500000</v>
      </c>
      <c r="H4029" s="7">
        <v>500000</v>
      </c>
      <c r="I4029" s="7">
        <v>1</v>
      </c>
    </row>
    <row r="4030" spans="1:9" s="8" customFormat="1" ht="45" x14ac:dyDescent="0.25">
      <c r="A4030" s="872"/>
      <c r="B4030" s="652"/>
      <c r="C4030" s="124">
        <v>79951110</v>
      </c>
      <c r="D4030" s="129" t="s">
        <v>2235</v>
      </c>
      <c r="E4030" s="6" t="s">
        <v>14</v>
      </c>
      <c r="F4030" s="6" t="s">
        <v>121</v>
      </c>
      <c r="G4030" s="7">
        <v>650000</v>
      </c>
      <c r="H4030" s="7">
        <v>650000</v>
      </c>
      <c r="I4030" s="7">
        <v>1</v>
      </c>
    </row>
    <row r="4031" spans="1:9" s="8" customFormat="1" ht="60" x14ac:dyDescent="0.25">
      <c r="A4031" s="872"/>
      <c r="B4031" s="652"/>
      <c r="C4031" s="124">
        <v>79951110</v>
      </c>
      <c r="D4031" s="129" t="s">
        <v>2236</v>
      </c>
      <c r="E4031" s="6" t="s">
        <v>14</v>
      </c>
      <c r="F4031" s="6" t="s">
        <v>121</v>
      </c>
      <c r="G4031" s="7">
        <v>1100000</v>
      </c>
      <c r="H4031" s="7">
        <v>1100000</v>
      </c>
      <c r="I4031" s="7">
        <v>1</v>
      </c>
    </row>
    <row r="4032" spans="1:9" s="8" customFormat="1" ht="45" x14ac:dyDescent="0.25">
      <c r="A4032" s="872"/>
      <c r="B4032" s="652"/>
      <c r="C4032" s="124">
        <v>79951110</v>
      </c>
      <c r="D4032" s="129" t="s">
        <v>2237</v>
      </c>
      <c r="E4032" s="6" t="s">
        <v>14</v>
      </c>
      <c r="F4032" s="6" t="s">
        <v>121</v>
      </c>
      <c r="G4032" s="7">
        <v>3800000</v>
      </c>
      <c r="H4032" s="7">
        <v>3800000</v>
      </c>
      <c r="I4032" s="7">
        <v>1</v>
      </c>
    </row>
    <row r="4033" spans="1:9" ht="45" x14ac:dyDescent="0.25">
      <c r="A4033" s="872"/>
      <c r="B4033" s="652"/>
      <c r="C4033" s="119" t="s">
        <v>2238</v>
      </c>
      <c r="D4033" s="120" t="s">
        <v>2239</v>
      </c>
      <c r="E4033" s="10" t="s">
        <v>14</v>
      </c>
      <c r="F4033" s="10" t="s">
        <v>121</v>
      </c>
      <c r="G4033" s="3">
        <v>900000</v>
      </c>
      <c r="H4033" s="32">
        <v>900000</v>
      </c>
      <c r="I4033" s="3">
        <v>1</v>
      </c>
    </row>
    <row r="4034" spans="1:9" s="8" customFormat="1" ht="60" x14ac:dyDescent="0.25">
      <c r="A4034" s="872"/>
      <c r="B4034" s="652"/>
      <c r="C4034" s="124">
        <v>79951110</v>
      </c>
      <c r="D4034" s="129" t="s">
        <v>2240</v>
      </c>
      <c r="E4034" s="6" t="s">
        <v>14</v>
      </c>
      <c r="F4034" s="6" t="s">
        <v>121</v>
      </c>
      <c r="G4034" s="7">
        <v>500000</v>
      </c>
      <c r="H4034" s="7">
        <v>500000</v>
      </c>
      <c r="I4034" s="7">
        <v>1</v>
      </c>
    </row>
    <row r="4035" spans="1:9" s="8" customFormat="1" ht="45" x14ac:dyDescent="0.25">
      <c r="A4035" s="872"/>
      <c r="B4035" s="652"/>
      <c r="C4035" s="124">
        <v>79951110</v>
      </c>
      <c r="D4035" s="129" t="s">
        <v>2241</v>
      </c>
      <c r="E4035" s="6" t="s">
        <v>14</v>
      </c>
      <c r="F4035" s="6" t="s">
        <v>121</v>
      </c>
      <c r="G4035" s="7">
        <v>600000</v>
      </c>
      <c r="H4035" s="7">
        <v>600000</v>
      </c>
      <c r="I4035" s="7">
        <v>1</v>
      </c>
    </row>
    <row r="4036" spans="1:9" s="8" customFormat="1" ht="45" x14ac:dyDescent="0.25">
      <c r="A4036" s="872"/>
      <c r="B4036" s="652"/>
      <c r="C4036" s="124">
        <v>79951110</v>
      </c>
      <c r="D4036" s="129" t="s">
        <v>2242</v>
      </c>
      <c r="E4036" s="6" t="s">
        <v>14</v>
      </c>
      <c r="F4036" s="6" t="s">
        <v>121</v>
      </c>
      <c r="G4036" s="7">
        <v>1300000</v>
      </c>
      <c r="H4036" s="7">
        <v>1300000</v>
      </c>
      <c r="I4036" s="7">
        <v>1</v>
      </c>
    </row>
    <row r="4037" spans="1:9" ht="45" x14ac:dyDescent="0.25">
      <c r="A4037" s="872"/>
      <c r="B4037" s="652"/>
      <c r="C4037" s="119" t="s">
        <v>2243</v>
      </c>
      <c r="D4037" s="120" t="s">
        <v>2244</v>
      </c>
      <c r="E4037" s="10" t="s">
        <v>14</v>
      </c>
      <c r="F4037" s="10" t="s">
        <v>121</v>
      </c>
      <c r="G4037" s="3">
        <v>500000</v>
      </c>
      <c r="H4037" s="32">
        <v>500000</v>
      </c>
      <c r="I4037" s="3">
        <v>1</v>
      </c>
    </row>
    <row r="4038" spans="1:9" ht="45" x14ac:dyDescent="0.25">
      <c r="A4038" s="872"/>
      <c r="B4038" s="652"/>
      <c r="C4038" s="119" t="s">
        <v>2245</v>
      </c>
      <c r="D4038" s="120" t="s">
        <v>2246</v>
      </c>
      <c r="E4038" s="10" t="s">
        <v>14</v>
      </c>
      <c r="F4038" s="10" t="s">
        <v>121</v>
      </c>
      <c r="G4038" s="3">
        <v>700000</v>
      </c>
      <c r="H4038" s="32">
        <v>700000</v>
      </c>
      <c r="I4038" s="3">
        <v>1</v>
      </c>
    </row>
    <row r="4039" spans="1:9" ht="45" x14ac:dyDescent="0.25">
      <c r="A4039" s="872"/>
      <c r="B4039" s="652"/>
      <c r="C4039" s="119" t="s">
        <v>2247</v>
      </c>
      <c r="D4039" s="120" t="s">
        <v>2248</v>
      </c>
      <c r="E4039" s="10" t="s">
        <v>14</v>
      </c>
      <c r="F4039" s="10" t="s">
        <v>121</v>
      </c>
      <c r="G4039" s="3">
        <v>400000</v>
      </c>
      <c r="H4039" s="32">
        <v>400000</v>
      </c>
      <c r="I4039" s="3">
        <v>1</v>
      </c>
    </row>
    <row r="4040" spans="1:9" ht="45" x14ac:dyDescent="0.25">
      <c r="A4040" s="872"/>
      <c r="B4040" s="652"/>
      <c r="C4040" s="119" t="s">
        <v>2249</v>
      </c>
      <c r="D4040" s="120" t="s">
        <v>2250</v>
      </c>
      <c r="E4040" s="10" t="s">
        <v>14</v>
      </c>
      <c r="F4040" s="10" t="s">
        <v>121</v>
      </c>
      <c r="G4040" s="3">
        <v>400000</v>
      </c>
      <c r="H4040" s="32">
        <v>400000</v>
      </c>
      <c r="I4040" s="3">
        <v>1</v>
      </c>
    </row>
    <row r="4041" spans="1:9" ht="75" x14ac:dyDescent="0.25">
      <c r="A4041" s="872"/>
      <c r="B4041" s="652"/>
      <c r="C4041" s="119" t="s">
        <v>2251</v>
      </c>
      <c r="D4041" s="120" t="s">
        <v>2252</v>
      </c>
      <c r="E4041" s="10" t="s">
        <v>14</v>
      </c>
      <c r="F4041" s="10" t="s">
        <v>121</v>
      </c>
      <c r="G4041" s="3">
        <v>1300000</v>
      </c>
      <c r="H4041" s="32">
        <v>1300000</v>
      </c>
      <c r="I4041" s="3">
        <v>1</v>
      </c>
    </row>
    <row r="4042" spans="1:9" ht="45" x14ac:dyDescent="0.25">
      <c r="A4042" s="872"/>
      <c r="B4042" s="652"/>
      <c r="C4042" s="119" t="s">
        <v>2253</v>
      </c>
      <c r="D4042" s="120" t="s">
        <v>2254</v>
      </c>
      <c r="E4042" s="10" t="s">
        <v>14</v>
      </c>
      <c r="F4042" s="10" t="s">
        <v>121</v>
      </c>
      <c r="G4042" s="3">
        <v>900000</v>
      </c>
      <c r="H4042" s="32">
        <v>900000</v>
      </c>
      <c r="I4042" s="3">
        <v>1</v>
      </c>
    </row>
    <row r="4043" spans="1:9" ht="45" x14ac:dyDescent="0.25">
      <c r="A4043" s="872"/>
      <c r="B4043" s="652"/>
      <c r="C4043" s="119" t="s">
        <v>2255</v>
      </c>
      <c r="D4043" s="120" t="s">
        <v>2256</v>
      </c>
      <c r="E4043" s="10" t="s">
        <v>14</v>
      </c>
      <c r="F4043" s="10" t="s">
        <v>121</v>
      </c>
      <c r="G4043" s="3">
        <v>2200000</v>
      </c>
      <c r="H4043" s="32">
        <v>2200000</v>
      </c>
      <c r="I4043" s="3">
        <v>1</v>
      </c>
    </row>
    <row r="4044" spans="1:9" s="8" customFormat="1" ht="45" x14ac:dyDescent="0.25">
      <c r="A4044" s="872"/>
      <c r="B4044" s="652"/>
      <c r="C4044" s="124">
        <v>79951110</v>
      </c>
      <c r="D4044" s="129" t="s">
        <v>2257</v>
      </c>
      <c r="E4044" s="6" t="s">
        <v>14</v>
      </c>
      <c r="F4044" s="6" t="s">
        <v>121</v>
      </c>
      <c r="G4044" s="7">
        <v>600000</v>
      </c>
      <c r="H4044" s="7">
        <v>600000</v>
      </c>
      <c r="I4044" s="7">
        <v>1</v>
      </c>
    </row>
    <row r="4045" spans="1:9" s="8" customFormat="1" ht="75" x14ac:dyDescent="0.25">
      <c r="A4045" s="872"/>
      <c r="B4045" s="652"/>
      <c r="C4045" s="124">
        <v>79951110</v>
      </c>
      <c r="D4045" s="129" t="s">
        <v>2258</v>
      </c>
      <c r="E4045" s="6" t="s">
        <v>14</v>
      </c>
      <c r="F4045" s="6" t="s">
        <v>121</v>
      </c>
      <c r="G4045" s="7">
        <v>1200000</v>
      </c>
      <c r="H4045" s="7">
        <v>1200000</v>
      </c>
      <c r="I4045" s="7">
        <v>1</v>
      </c>
    </row>
    <row r="4046" spans="1:9" s="8" customFormat="1" ht="45" x14ac:dyDescent="0.25">
      <c r="A4046" s="872"/>
      <c r="B4046" s="652"/>
      <c r="C4046" s="124">
        <v>79951110</v>
      </c>
      <c r="D4046" s="129" t="s">
        <v>2259</v>
      </c>
      <c r="E4046" s="6" t="s">
        <v>14</v>
      </c>
      <c r="F4046" s="6" t="s">
        <v>121</v>
      </c>
      <c r="G4046" s="7">
        <v>600000</v>
      </c>
      <c r="H4046" s="7">
        <v>600000</v>
      </c>
      <c r="I4046" s="7">
        <v>1</v>
      </c>
    </row>
    <row r="4047" spans="1:9" s="8" customFormat="1" ht="45" x14ac:dyDescent="0.25">
      <c r="A4047" s="872"/>
      <c r="B4047" s="652"/>
      <c r="C4047" s="124">
        <v>79951110</v>
      </c>
      <c r="D4047" s="129" t="s">
        <v>2260</v>
      </c>
      <c r="E4047" s="6" t="s">
        <v>14</v>
      </c>
      <c r="F4047" s="6" t="s">
        <v>121</v>
      </c>
      <c r="G4047" s="7">
        <v>2710000</v>
      </c>
      <c r="H4047" s="7">
        <v>2710000</v>
      </c>
      <c r="I4047" s="7">
        <v>1</v>
      </c>
    </row>
    <row r="4048" spans="1:9" s="8" customFormat="1" ht="60" x14ac:dyDescent="0.25">
      <c r="A4048" s="872"/>
      <c r="B4048" s="652"/>
      <c r="C4048" s="124">
        <v>79951110</v>
      </c>
      <c r="D4048" s="129" t="s">
        <v>2261</v>
      </c>
      <c r="E4048" s="6" t="s">
        <v>14</v>
      </c>
      <c r="F4048" s="6" t="s">
        <v>121</v>
      </c>
      <c r="G4048" s="7">
        <v>1300000</v>
      </c>
      <c r="H4048" s="7">
        <v>1300000</v>
      </c>
      <c r="I4048" s="7">
        <v>1</v>
      </c>
    </row>
    <row r="4049" spans="1:9" ht="45" x14ac:dyDescent="0.25">
      <c r="A4049" s="872"/>
      <c r="B4049" s="652"/>
      <c r="C4049" s="119" t="s">
        <v>2262</v>
      </c>
      <c r="D4049" s="120" t="s">
        <v>2263</v>
      </c>
      <c r="E4049" s="10" t="s">
        <v>14</v>
      </c>
      <c r="F4049" s="10" t="s">
        <v>121</v>
      </c>
      <c r="G4049" s="3">
        <v>1000000</v>
      </c>
      <c r="H4049" s="32">
        <v>1000000</v>
      </c>
      <c r="I4049" s="3">
        <v>1</v>
      </c>
    </row>
    <row r="4050" spans="1:9" ht="45" x14ac:dyDescent="0.25">
      <c r="A4050" s="872"/>
      <c r="B4050" s="652"/>
      <c r="C4050" s="119" t="s">
        <v>2264</v>
      </c>
      <c r="D4050" s="120" t="s">
        <v>2265</v>
      </c>
      <c r="E4050" s="10" t="s">
        <v>14</v>
      </c>
      <c r="F4050" s="10" t="s">
        <v>121</v>
      </c>
      <c r="G4050" s="3">
        <v>700000</v>
      </c>
      <c r="H4050" s="32">
        <v>700000</v>
      </c>
      <c r="I4050" s="3">
        <v>1</v>
      </c>
    </row>
    <row r="4051" spans="1:9" ht="45" x14ac:dyDescent="0.25">
      <c r="A4051" s="872"/>
      <c r="B4051" s="652"/>
      <c r="C4051" s="119" t="s">
        <v>2266</v>
      </c>
      <c r="D4051" s="120" t="s">
        <v>2267</v>
      </c>
      <c r="E4051" s="10" t="s">
        <v>126</v>
      </c>
      <c r="F4051" s="10" t="s">
        <v>121</v>
      </c>
      <c r="G4051" s="3">
        <v>500000</v>
      </c>
      <c r="H4051" s="32">
        <v>500000</v>
      </c>
      <c r="I4051" s="3">
        <v>1</v>
      </c>
    </row>
    <row r="4052" spans="1:9" s="8" customFormat="1" ht="45" x14ac:dyDescent="0.25">
      <c r="A4052" s="872"/>
      <c r="B4052" s="652"/>
      <c r="C4052" s="124">
        <v>80221400</v>
      </c>
      <c r="D4052" s="129" t="s">
        <v>2268</v>
      </c>
      <c r="E4052" s="6" t="s">
        <v>126</v>
      </c>
      <c r="F4052" s="6" t="s">
        <v>121</v>
      </c>
      <c r="G4052" s="7">
        <v>1092000</v>
      </c>
      <c r="H4052" s="7">
        <v>1092000</v>
      </c>
      <c r="I4052" s="7">
        <v>1</v>
      </c>
    </row>
    <row r="4053" spans="1:9" ht="75" x14ac:dyDescent="0.25">
      <c r="A4053" s="872"/>
      <c r="B4053" s="652"/>
      <c r="C4053" s="119" t="s">
        <v>2269</v>
      </c>
      <c r="D4053" s="120" t="s">
        <v>2270</v>
      </c>
      <c r="E4053" s="10" t="s">
        <v>126</v>
      </c>
      <c r="F4053" s="10" t="s">
        <v>121</v>
      </c>
      <c r="G4053" s="3">
        <v>1300000</v>
      </c>
      <c r="H4053" s="32">
        <v>1300000</v>
      </c>
      <c r="I4053" s="3">
        <v>1</v>
      </c>
    </row>
    <row r="4054" spans="1:9" ht="30" x14ac:dyDescent="0.25">
      <c r="A4054" s="872"/>
      <c r="B4054" s="652"/>
      <c r="C4054" s="202" t="s">
        <v>5469</v>
      </c>
      <c r="D4054" s="202" t="s">
        <v>5476</v>
      </c>
      <c r="E4054" s="227" t="s">
        <v>14</v>
      </c>
      <c r="F4054" s="202" t="s">
        <v>121</v>
      </c>
      <c r="G4054" s="228">
        <v>800000</v>
      </c>
      <c r="H4054" s="228">
        <v>800000</v>
      </c>
      <c r="I4054" s="3">
        <v>1</v>
      </c>
    </row>
    <row r="4055" spans="1:9" ht="30" x14ac:dyDescent="0.25">
      <c r="A4055" s="872"/>
      <c r="B4055" s="652"/>
      <c r="C4055" s="202" t="s">
        <v>5470</v>
      </c>
      <c r="D4055" s="202" t="s">
        <v>5476</v>
      </c>
      <c r="E4055" s="227" t="s">
        <v>14</v>
      </c>
      <c r="F4055" s="202" t="s">
        <v>121</v>
      </c>
      <c r="G4055" s="228">
        <v>500000</v>
      </c>
      <c r="H4055" s="228">
        <v>500000</v>
      </c>
      <c r="I4055" s="3">
        <v>1</v>
      </c>
    </row>
    <row r="4056" spans="1:9" ht="30" x14ac:dyDescent="0.25">
      <c r="A4056" s="872"/>
      <c r="B4056" s="652"/>
      <c r="C4056" s="202" t="s">
        <v>5471</v>
      </c>
      <c r="D4056" s="202" t="s">
        <v>5476</v>
      </c>
      <c r="E4056" s="227" t="s">
        <v>14</v>
      </c>
      <c r="F4056" s="202" t="s">
        <v>121</v>
      </c>
      <c r="G4056" s="228">
        <v>500000</v>
      </c>
      <c r="H4056" s="228">
        <v>500000</v>
      </c>
      <c r="I4056" s="3">
        <v>1</v>
      </c>
    </row>
    <row r="4057" spans="1:9" ht="30" x14ac:dyDescent="0.25">
      <c r="A4057" s="872"/>
      <c r="B4057" s="652"/>
      <c r="C4057" s="202" t="s">
        <v>5472</v>
      </c>
      <c r="D4057" s="202" t="s">
        <v>5476</v>
      </c>
      <c r="E4057" s="227" t="s">
        <v>14</v>
      </c>
      <c r="F4057" s="202" t="s">
        <v>121</v>
      </c>
      <c r="G4057" s="228">
        <v>950000</v>
      </c>
      <c r="H4057" s="228">
        <v>950000</v>
      </c>
      <c r="I4057" s="3">
        <v>1</v>
      </c>
    </row>
    <row r="4058" spans="1:9" ht="30" x14ac:dyDescent="0.25">
      <c r="A4058" s="872"/>
      <c r="B4058" s="652"/>
      <c r="C4058" s="202" t="s">
        <v>5473</v>
      </c>
      <c r="D4058" s="202" t="s">
        <v>5476</v>
      </c>
      <c r="E4058" s="227" t="s">
        <v>14</v>
      </c>
      <c r="F4058" s="202" t="s">
        <v>121</v>
      </c>
      <c r="G4058" s="228">
        <v>650000</v>
      </c>
      <c r="H4058" s="228">
        <v>650000</v>
      </c>
      <c r="I4058" s="3">
        <v>1</v>
      </c>
    </row>
    <row r="4059" spans="1:9" ht="30" x14ac:dyDescent="0.25">
      <c r="A4059" s="872"/>
      <c r="B4059" s="652"/>
      <c r="C4059" s="202" t="s">
        <v>5474</v>
      </c>
      <c r="D4059" s="202" t="s">
        <v>5476</v>
      </c>
      <c r="E4059" s="227" t="s">
        <v>14</v>
      </c>
      <c r="F4059" s="202" t="s">
        <v>121</v>
      </c>
      <c r="G4059" s="228">
        <v>1100000</v>
      </c>
      <c r="H4059" s="228">
        <v>1100000</v>
      </c>
      <c r="I4059" s="3">
        <v>1</v>
      </c>
    </row>
    <row r="4060" spans="1:9" ht="30" x14ac:dyDescent="0.25">
      <c r="A4060" s="872"/>
      <c r="B4060" s="654"/>
      <c r="C4060" s="202" t="s">
        <v>5475</v>
      </c>
      <c r="D4060" s="202" t="s">
        <v>5476</v>
      </c>
      <c r="E4060" s="227" t="s">
        <v>14</v>
      </c>
      <c r="F4060" s="202" t="s">
        <v>121</v>
      </c>
      <c r="G4060" s="228">
        <v>600000</v>
      </c>
      <c r="H4060" s="228">
        <v>600000</v>
      </c>
      <c r="I4060" s="3">
        <v>1</v>
      </c>
    </row>
    <row r="4061" spans="1:9" x14ac:dyDescent="0.25">
      <c r="A4061" s="872"/>
      <c r="B4061" s="764" t="s">
        <v>5652</v>
      </c>
    </row>
    <row r="4062" spans="1:9" x14ac:dyDescent="0.25">
      <c r="A4062" s="872"/>
      <c r="B4062" s="765"/>
    </row>
    <row r="4063" spans="1:9" x14ac:dyDescent="0.25">
      <c r="A4063" s="872"/>
      <c r="B4063" s="404"/>
      <c r="C4063" s="419"/>
      <c r="D4063" s="419"/>
      <c r="E4063" s="420"/>
      <c r="F4063" s="419"/>
      <c r="G4063" s="421"/>
      <c r="H4063" s="421"/>
      <c r="I4063" s="372"/>
    </row>
    <row r="4064" spans="1:9" x14ac:dyDescent="0.25">
      <c r="A4064" s="872"/>
      <c r="B4064" s="793" t="s">
        <v>2271</v>
      </c>
      <c r="C4064" s="793"/>
      <c r="D4064" s="793"/>
      <c r="E4064" s="793"/>
      <c r="F4064" s="793"/>
      <c r="G4064" s="793"/>
      <c r="H4064" s="30">
        <v>3000000</v>
      </c>
      <c r="I4064" s="30"/>
    </row>
    <row r="4065" spans="1:10" x14ac:dyDescent="0.25">
      <c r="A4065" s="872"/>
      <c r="B4065" s="686" t="s">
        <v>118</v>
      </c>
      <c r="C4065" s="686"/>
      <c r="D4065" s="686"/>
      <c r="E4065" s="686"/>
      <c r="F4065" s="686"/>
      <c r="G4065" s="686"/>
      <c r="H4065" s="75">
        <v>3000000</v>
      </c>
      <c r="I4065" s="75"/>
    </row>
    <row r="4066" spans="1:10" ht="30" x14ac:dyDescent="0.25">
      <c r="A4066" s="872"/>
      <c r="B4066" s="10">
        <v>4239</v>
      </c>
      <c r="C4066" s="119" t="s">
        <v>2272</v>
      </c>
      <c r="D4066" s="120" t="s">
        <v>2273</v>
      </c>
      <c r="E4066" s="10" t="s">
        <v>126</v>
      </c>
      <c r="F4066" s="10" t="s">
        <v>121</v>
      </c>
      <c r="G4066" s="3">
        <v>3000000</v>
      </c>
      <c r="H4066" s="3">
        <v>3000000</v>
      </c>
      <c r="I4066" s="3">
        <v>1</v>
      </c>
    </row>
    <row r="4067" spans="1:10" x14ac:dyDescent="0.25">
      <c r="A4067" s="872"/>
      <c r="B4067" s="793" t="s">
        <v>295</v>
      </c>
      <c r="C4067" s="793"/>
      <c r="D4067" s="793"/>
      <c r="E4067" s="793"/>
      <c r="F4067" s="793"/>
      <c r="G4067" s="793"/>
      <c r="H4067" s="30">
        <v>9550000</v>
      </c>
      <c r="I4067" s="30"/>
    </row>
    <row r="4068" spans="1:10" x14ac:dyDescent="0.25">
      <c r="A4068" s="872"/>
      <c r="B4068" s="686" t="s">
        <v>118</v>
      </c>
      <c r="C4068" s="686"/>
      <c r="D4068" s="686"/>
      <c r="E4068" s="686"/>
      <c r="F4068" s="686"/>
      <c r="G4068" s="686"/>
      <c r="H4068" s="75">
        <v>9550000</v>
      </c>
      <c r="I4068" s="75"/>
    </row>
    <row r="4069" spans="1:10" s="8" customFormat="1" ht="30" x14ac:dyDescent="0.25">
      <c r="A4069" s="872"/>
      <c r="B4069" s="6">
        <v>4861</v>
      </c>
      <c r="C4069" s="124">
        <v>79951100</v>
      </c>
      <c r="D4069" s="129" t="s">
        <v>633</v>
      </c>
      <c r="E4069" s="6" t="s">
        <v>14</v>
      </c>
      <c r="F4069" s="6" t="s">
        <v>121</v>
      </c>
      <c r="G4069" s="7">
        <v>9550000</v>
      </c>
      <c r="H4069" s="7">
        <v>9550000</v>
      </c>
      <c r="I4069" s="7">
        <v>1</v>
      </c>
    </row>
    <row r="4070" spans="1:10" x14ac:dyDescent="0.25">
      <c r="A4070" s="872"/>
      <c r="B4070" s="793" t="s">
        <v>296</v>
      </c>
      <c r="C4070" s="793"/>
      <c r="D4070" s="793"/>
      <c r="E4070" s="793"/>
      <c r="F4070" s="793"/>
      <c r="G4070" s="793"/>
      <c r="H4070" s="30">
        <v>13200000</v>
      </c>
      <c r="I4070" s="30"/>
    </row>
    <row r="4071" spans="1:10" x14ac:dyDescent="0.25">
      <c r="A4071" s="872"/>
      <c r="B4071" s="686" t="s">
        <v>5492</v>
      </c>
      <c r="C4071" s="686"/>
      <c r="D4071" s="686"/>
      <c r="E4071" s="686"/>
      <c r="F4071" s="686"/>
      <c r="G4071" s="686"/>
      <c r="H4071" s="30"/>
      <c r="I4071" s="30"/>
    </row>
    <row r="4072" spans="1:10" x14ac:dyDescent="0.25">
      <c r="A4072" s="872"/>
      <c r="B4072" s="457" t="s">
        <v>6321</v>
      </c>
      <c r="C4072" s="31" t="s">
        <v>6459</v>
      </c>
      <c r="D4072" s="199" t="s">
        <v>5639</v>
      </c>
      <c r="E4072" s="31" t="s">
        <v>14</v>
      </c>
      <c r="F4072" s="31" t="s">
        <v>15</v>
      </c>
      <c r="G4072" s="31">
        <v>15000</v>
      </c>
      <c r="H4072" s="31">
        <v>1830000</v>
      </c>
      <c r="I4072" s="31">
        <v>122</v>
      </c>
      <c r="J4072" s="31"/>
    </row>
    <row r="4073" spans="1:10" x14ac:dyDescent="0.25">
      <c r="A4073" s="872"/>
      <c r="B4073" s="686" t="s">
        <v>118</v>
      </c>
      <c r="C4073" s="686"/>
      <c r="D4073" s="686"/>
      <c r="E4073" s="686"/>
      <c r="F4073" s="686"/>
      <c r="G4073" s="686"/>
      <c r="H4073" s="75">
        <v>13200000</v>
      </c>
      <c r="I4073" s="75"/>
    </row>
    <row r="4074" spans="1:10" s="8" customFormat="1" ht="30" x14ac:dyDescent="0.25">
      <c r="A4074" s="872"/>
      <c r="B4074" s="6">
        <v>4861</v>
      </c>
      <c r="C4074" s="124">
        <v>79951100</v>
      </c>
      <c r="D4074" s="129" t="s">
        <v>633</v>
      </c>
      <c r="E4074" s="6" t="s">
        <v>126</v>
      </c>
      <c r="F4074" s="6" t="s">
        <v>121</v>
      </c>
      <c r="G4074" s="7">
        <v>13200000</v>
      </c>
      <c r="H4074" s="7">
        <v>13200000</v>
      </c>
      <c r="I4074" s="7">
        <v>1</v>
      </c>
    </row>
    <row r="4075" spans="1:10" s="8" customFormat="1" ht="30" x14ac:dyDescent="0.25">
      <c r="A4075" s="872"/>
      <c r="B4075" s="457" t="s">
        <v>5652</v>
      </c>
      <c r="C4075" s="31" t="s">
        <v>6715</v>
      </c>
      <c r="D4075" s="31" t="s">
        <v>5289</v>
      </c>
      <c r="E4075" s="31" t="s">
        <v>172</v>
      </c>
      <c r="F4075" s="31" t="s">
        <v>121</v>
      </c>
      <c r="G4075" s="31">
        <v>180000</v>
      </c>
      <c r="H4075" s="31">
        <v>180000</v>
      </c>
      <c r="I4075" s="7">
        <v>1</v>
      </c>
    </row>
    <row r="4076" spans="1:10" s="8" customFormat="1" x14ac:dyDescent="0.25">
      <c r="A4076" s="872"/>
      <c r="B4076" s="905">
        <v>4239</v>
      </c>
      <c r="C4076" s="226" t="s">
        <v>6174</v>
      </c>
      <c r="D4076" s="226" t="s">
        <v>5491</v>
      </c>
      <c r="E4076" s="31" t="s">
        <v>14</v>
      </c>
      <c r="F4076" s="31" t="s">
        <v>121</v>
      </c>
      <c r="G4076" s="338">
        <v>555</v>
      </c>
      <c r="H4076" s="338">
        <v>555</v>
      </c>
      <c r="I4076" s="7">
        <v>1</v>
      </c>
    </row>
    <row r="4077" spans="1:10" s="8" customFormat="1" ht="30" x14ac:dyDescent="0.25">
      <c r="A4077" s="872"/>
      <c r="B4077" s="906"/>
      <c r="C4077" s="226" t="s">
        <v>5490</v>
      </c>
      <c r="D4077" s="31" t="s">
        <v>5491</v>
      </c>
      <c r="E4077" s="31" t="s">
        <v>14</v>
      </c>
      <c r="F4077" s="31" t="s">
        <v>121</v>
      </c>
      <c r="G4077" s="241">
        <v>255000</v>
      </c>
      <c r="H4077" s="241">
        <v>255000</v>
      </c>
      <c r="I4077" s="32">
        <v>1</v>
      </c>
    </row>
    <row r="4078" spans="1:10" ht="32.25" customHeight="1" x14ac:dyDescent="0.25">
      <c r="A4078" s="872"/>
      <c r="B4078" s="793" t="s">
        <v>297</v>
      </c>
      <c r="C4078" s="793"/>
      <c r="D4078" s="793"/>
      <c r="E4078" s="793"/>
      <c r="F4078" s="793"/>
      <c r="G4078" s="793"/>
      <c r="H4078" s="30">
        <v>6220000</v>
      </c>
      <c r="I4078" s="30"/>
    </row>
    <row r="4079" spans="1:10" ht="32.25" customHeight="1" x14ac:dyDescent="0.25">
      <c r="A4079" s="872"/>
      <c r="B4079" s="706" t="s">
        <v>154</v>
      </c>
      <c r="C4079" s="686"/>
      <c r="D4079" s="686"/>
      <c r="E4079" s="686"/>
      <c r="F4079" s="686"/>
      <c r="G4079" s="686"/>
      <c r="H4079" s="422"/>
      <c r="I4079" s="422"/>
    </row>
    <row r="4080" spans="1:10" ht="32.25" customHeight="1" x14ac:dyDescent="0.25">
      <c r="A4080" s="872"/>
      <c r="B4080" s="682" t="s">
        <v>5652</v>
      </c>
      <c r="C4080" s="119" t="s">
        <v>6339</v>
      </c>
      <c r="D4080" s="119" t="s">
        <v>536</v>
      </c>
      <c r="E4080" s="119" t="s">
        <v>126</v>
      </c>
      <c r="F4080" s="119" t="s">
        <v>121</v>
      </c>
      <c r="G4080" s="401">
        <v>8820</v>
      </c>
      <c r="H4080" s="401">
        <v>8820</v>
      </c>
      <c r="I4080" s="422">
        <v>1</v>
      </c>
    </row>
    <row r="4081" spans="1:9" ht="32.25" customHeight="1" x14ac:dyDescent="0.25">
      <c r="A4081" s="872"/>
      <c r="B4081" s="684"/>
      <c r="C4081" s="119" t="s">
        <v>6338</v>
      </c>
      <c r="D4081" s="119" t="s">
        <v>536</v>
      </c>
      <c r="E4081" s="119" t="s">
        <v>126</v>
      </c>
      <c r="F4081" s="119" t="s">
        <v>121</v>
      </c>
      <c r="G4081" s="119">
        <v>1156400</v>
      </c>
      <c r="H4081" s="119">
        <v>1156400</v>
      </c>
      <c r="I4081" s="119">
        <v>1</v>
      </c>
    </row>
    <row r="4082" spans="1:9" x14ac:dyDescent="0.25">
      <c r="A4082" s="872"/>
      <c r="B4082" s="686" t="s">
        <v>118</v>
      </c>
      <c r="C4082" s="686"/>
      <c r="D4082" s="686"/>
      <c r="E4082" s="686"/>
      <c r="F4082" s="686"/>
      <c r="G4082" s="686"/>
      <c r="H4082" s="75">
        <v>6220000</v>
      </c>
      <c r="I4082" s="75"/>
    </row>
    <row r="4083" spans="1:9" ht="30" x14ac:dyDescent="0.25">
      <c r="A4083" s="872"/>
      <c r="B4083" s="519" t="s">
        <v>5652</v>
      </c>
      <c r="C4083" s="519" t="s">
        <v>6716</v>
      </c>
      <c r="D4083" s="519" t="s">
        <v>5289</v>
      </c>
      <c r="E4083" s="519" t="s">
        <v>172</v>
      </c>
      <c r="F4083" s="519" t="s">
        <v>121</v>
      </c>
      <c r="G4083" s="519">
        <v>23600</v>
      </c>
      <c r="H4083" s="519">
        <v>23600</v>
      </c>
      <c r="I4083" s="521">
        <v>1</v>
      </c>
    </row>
    <row r="4084" spans="1:9" x14ac:dyDescent="0.25">
      <c r="A4084" s="872"/>
      <c r="B4084" s="10">
        <v>4239</v>
      </c>
      <c r="C4084" s="119" t="s">
        <v>2274</v>
      </c>
      <c r="D4084" s="120" t="s">
        <v>294</v>
      </c>
      <c r="E4084" s="10" t="s">
        <v>120</v>
      </c>
      <c r="F4084" s="10" t="s">
        <v>121</v>
      </c>
      <c r="G4084" s="3">
        <v>1820000</v>
      </c>
      <c r="H4084" s="3">
        <v>1820000</v>
      </c>
      <c r="I4084" s="3">
        <v>1</v>
      </c>
    </row>
    <row r="4085" spans="1:9" s="8" customFormat="1" ht="30" x14ac:dyDescent="0.25">
      <c r="A4085" s="872"/>
      <c r="B4085" s="6">
        <v>4861</v>
      </c>
      <c r="C4085" s="124">
        <v>79951100</v>
      </c>
      <c r="D4085" s="129" t="s">
        <v>633</v>
      </c>
      <c r="E4085" s="6" t="s">
        <v>126</v>
      </c>
      <c r="F4085" s="6" t="s">
        <v>121</v>
      </c>
      <c r="G4085" s="7">
        <v>4400000</v>
      </c>
      <c r="H4085" s="7">
        <v>4400000</v>
      </c>
      <c r="I4085" s="7">
        <v>1</v>
      </c>
    </row>
    <row r="4086" spans="1:9" s="8" customFormat="1" ht="15" customHeight="1" x14ac:dyDescent="0.25">
      <c r="A4086" s="872"/>
      <c r="B4086" s="686" t="s">
        <v>5492</v>
      </c>
      <c r="C4086" s="686"/>
      <c r="D4086" s="686"/>
      <c r="E4086" s="686"/>
      <c r="F4086" s="686"/>
      <c r="G4086" s="686"/>
      <c r="H4086" s="7"/>
      <c r="I4086" s="7"/>
    </row>
    <row r="4087" spans="1:9" s="8" customFormat="1" x14ac:dyDescent="0.25">
      <c r="A4087" s="872"/>
      <c r="B4087" s="743">
        <v>4267</v>
      </c>
      <c r="C4087" s="31" t="s">
        <v>5493</v>
      </c>
      <c r="D4087" s="199" t="s">
        <v>4077</v>
      </c>
      <c r="E4087" s="31" t="s">
        <v>126</v>
      </c>
      <c r="F4087" s="31" t="s">
        <v>15</v>
      </c>
      <c r="G4087" s="242">
        <v>12000</v>
      </c>
      <c r="H4087" s="242">
        <v>2568000</v>
      </c>
      <c r="I4087" s="242">
        <v>214</v>
      </c>
    </row>
    <row r="4088" spans="1:9" s="8" customFormat="1" x14ac:dyDescent="0.25">
      <c r="A4088" s="872"/>
      <c r="B4088" s="744"/>
      <c r="C4088" s="31" t="s">
        <v>5494</v>
      </c>
      <c r="D4088" s="199" t="s">
        <v>5499</v>
      </c>
      <c r="E4088" s="31" t="s">
        <v>14</v>
      </c>
      <c r="F4088" s="31" t="s">
        <v>15</v>
      </c>
      <c r="G4088" s="242">
        <v>200</v>
      </c>
      <c r="H4088" s="242">
        <v>85600</v>
      </c>
      <c r="I4088" s="242">
        <v>428</v>
      </c>
    </row>
    <row r="4089" spans="1:9" s="8" customFormat="1" x14ac:dyDescent="0.25">
      <c r="A4089" s="872"/>
      <c r="B4089" s="744"/>
      <c r="C4089" s="31" t="s">
        <v>5495</v>
      </c>
      <c r="D4089" s="199" t="s">
        <v>82</v>
      </c>
      <c r="E4089" s="31" t="s">
        <v>14</v>
      </c>
      <c r="F4089" s="31" t="s">
        <v>15</v>
      </c>
      <c r="G4089" s="242">
        <v>200</v>
      </c>
      <c r="H4089" s="242">
        <v>171200</v>
      </c>
      <c r="I4089" s="242">
        <v>856</v>
      </c>
    </row>
    <row r="4090" spans="1:9" s="8" customFormat="1" x14ac:dyDescent="0.25">
      <c r="A4090" s="872"/>
      <c r="B4090" s="744"/>
      <c r="C4090" s="31" t="s">
        <v>5496</v>
      </c>
      <c r="D4090" s="199" t="s">
        <v>5500</v>
      </c>
      <c r="E4090" s="31" t="s">
        <v>14</v>
      </c>
      <c r="F4090" s="31" t="s">
        <v>15</v>
      </c>
      <c r="G4090" s="242">
        <v>220</v>
      </c>
      <c r="H4090" s="242">
        <v>94160</v>
      </c>
      <c r="I4090" s="242">
        <v>428</v>
      </c>
    </row>
    <row r="4091" spans="1:9" s="8" customFormat="1" x14ac:dyDescent="0.25">
      <c r="A4091" s="872"/>
      <c r="B4091" s="744"/>
      <c r="C4091" s="31" t="s">
        <v>5497</v>
      </c>
      <c r="D4091" s="199" t="s">
        <v>5501</v>
      </c>
      <c r="E4091" s="31" t="s">
        <v>14</v>
      </c>
      <c r="F4091" s="31" t="s">
        <v>15</v>
      </c>
      <c r="G4091" s="242">
        <v>600</v>
      </c>
      <c r="H4091" s="242">
        <v>128400</v>
      </c>
      <c r="I4091" s="242">
        <v>214</v>
      </c>
    </row>
    <row r="4092" spans="1:9" s="8" customFormat="1" x14ac:dyDescent="0.25">
      <c r="A4092" s="872"/>
      <c r="B4092" s="745"/>
      <c r="C4092" s="31" t="s">
        <v>5498</v>
      </c>
      <c r="D4092" s="199" t="s">
        <v>5502</v>
      </c>
      <c r="E4092" s="31" t="s">
        <v>14</v>
      </c>
      <c r="F4092" s="31" t="s">
        <v>66</v>
      </c>
      <c r="G4092" s="242">
        <v>1520</v>
      </c>
      <c r="H4092" s="242">
        <v>162640</v>
      </c>
      <c r="I4092" s="242">
        <v>107</v>
      </c>
    </row>
    <row r="4093" spans="1:9" x14ac:dyDescent="0.25">
      <c r="A4093" s="872"/>
      <c r="B4093" s="793" t="s">
        <v>299</v>
      </c>
      <c r="C4093" s="793"/>
      <c r="D4093" s="793"/>
      <c r="E4093" s="793"/>
      <c r="F4093" s="793"/>
      <c r="G4093" s="793"/>
      <c r="H4093" s="30">
        <v>50160000</v>
      </c>
      <c r="I4093" s="30"/>
    </row>
    <row r="4094" spans="1:9" x14ac:dyDescent="0.25">
      <c r="A4094" s="872"/>
      <c r="B4094" s="686" t="s">
        <v>118</v>
      </c>
      <c r="C4094" s="686"/>
      <c r="D4094" s="686"/>
      <c r="E4094" s="686"/>
      <c r="F4094" s="686"/>
      <c r="G4094" s="686"/>
      <c r="H4094" s="75">
        <v>50160000</v>
      </c>
      <c r="I4094" s="75"/>
    </row>
    <row r="4095" spans="1:9" s="8" customFormat="1" ht="30" x14ac:dyDescent="0.25">
      <c r="A4095" s="872"/>
      <c r="B4095" s="6">
        <v>4215</v>
      </c>
      <c r="C4095" s="124">
        <v>66511120</v>
      </c>
      <c r="D4095" s="129" t="s">
        <v>300</v>
      </c>
      <c r="E4095" s="6" t="s">
        <v>149</v>
      </c>
      <c r="F4095" s="6" t="s">
        <v>121</v>
      </c>
      <c r="G4095" s="7">
        <v>50160000</v>
      </c>
      <c r="H4095" s="7">
        <v>50160000</v>
      </c>
      <c r="I4095" s="7">
        <v>1</v>
      </c>
    </row>
    <row r="4096" spans="1:9" x14ac:dyDescent="0.25">
      <c r="A4096" s="872"/>
      <c r="B4096" s="793" t="s">
        <v>642</v>
      </c>
      <c r="C4096" s="793"/>
      <c r="D4096" s="793"/>
      <c r="E4096" s="793"/>
      <c r="F4096" s="793"/>
      <c r="G4096" s="793"/>
      <c r="H4096" s="30">
        <v>2093000</v>
      </c>
      <c r="I4096" s="30"/>
    </row>
    <row r="4097" spans="1:9" x14ac:dyDescent="0.25">
      <c r="A4097" s="872"/>
      <c r="B4097" s="686" t="s">
        <v>118</v>
      </c>
      <c r="C4097" s="686"/>
      <c r="D4097" s="686"/>
      <c r="E4097" s="686"/>
      <c r="F4097" s="686"/>
      <c r="G4097" s="686"/>
      <c r="H4097" s="75">
        <v>2093000</v>
      </c>
      <c r="I4097" s="75"/>
    </row>
    <row r="4098" spans="1:9" x14ac:dyDescent="0.25">
      <c r="A4098" s="872"/>
      <c r="B4098" s="10">
        <v>4239</v>
      </c>
      <c r="C4098" s="119" t="s">
        <v>2275</v>
      </c>
      <c r="D4098" s="120" t="s">
        <v>294</v>
      </c>
      <c r="E4098" s="10" t="s">
        <v>120</v>
      </c>
      <c r="F4098" s="10" t="s">
        <v>121</v>
      </c>
      <c r="G4098" s="3">
        <v>2093000</v>
      </c>
      <c r="H4098" s="3">
        <v>2093000</v>
      </c>
      <c r="I4098" s="3">
        <v>1</v>
      </c>
    </row>
    <row r="4099" spans="1:9" x14ac:dyDescent="0.25">
      <c r="B4099" s="799" t="s">
        <v>301</v>
      </c>
      <c r="C4099" s="799"/>
      <c r="D4099" s="799"/>
      <c r="E4099" s="799"/>
      <c r="F4099" s="799"/>
      <c r="G4099" s="799"/>
      <c r="H4099" s="30">
        <v>1146639810</v>
      </c>
      <c r="I4099" s="30"/>
    </row>
    <row r="4100" spans="1:9" ht="38.25" customHeight="1" x14ac:dyDescent="0.25">
      <c r="A4100" s="872" t="s">
        <v>5273</v>
      </c>
      <c r="B4100" s="774" t="s">
        <v>2277</v>
      </c>
      <c r="C4100" s="774"/>
      <c r="D4100" s="774"/>
      <c r="E4100" s="774"/>
      <c r="F4100" s="774"/>
      <c r="G4100" s="774"/>
      <c r="H4100" s="774"/>
      <c r="I4100" s="774"/>
    </row>
    <row r="4101" spans="1:9" x14ac:dyDescent="0.25">
      <c r="A4101" s="872"/>
      <c r="B4101" s="13"/>
      <c r="C4101" s="138"/>
      <c r="D4101" s="138"/>
      <c r="E4101" s="13"/>
      <c r="F4101" s="13"/>
      <c r="G4101" s="72"/>
      <c r="H4101" s="72"/>
      <c r="I4101" s="72"/>
    </row>
    <row r="4102" spans="1:9" x14ac:dyDescent="0.25">
      <c r="A4102" s="872"/>
      <c r="B4102" s="650" t="s">
        <v>1</v>
      </c>
      <c r="C4102" s="670" t="s">
        <v>2</v>
      </c>
      <c r="D4102" s="670"/>
      <c r="E4102" s="650" t="s">
        <v>3</v>
      </c>
      <c r="F4102" s="650" t="s">
        <v>4</v>
      </c>
      <c r="G4102" s="671" t="s">
        <v>5</v>
      </c>
      <c r="H4102" s="671" t="s">
        <v>6</v>
      </c>
      <c r="I4102" s="671" t="s">
        <v>7</v>
      </c>
    </row>
    <row r="4103" spans="1:9" ht="60" x14ac:dyDescent="0.25">
      <c r="A4103" s="872"/>
      <c r="B4103" s="650"/>
      <c r="C4103" s="138" t="s">
        <v>8</v>
      </c>
      <c r="D4103" s="138" t="s">
        <v>9</v>
      </c>
      <c r="E4103" s="650"/>
      <c r="F4103" s="650"/>
      <c r="G4103" s="671"/>
      <c r="H4103" s="671"/>
      <c r="I4103" s="671"/>
    </row>
    <row r="4104" spans="1:9" x14ac:dyDescent="0.25">
      <c r="A4104" s="872"/>
      <c r="B4104" s="13"/>
      <c r="C4104" s="138">
        <v>1</v>
      </c>
      <c r="D4104" s="138">
        <v>2</v>
      </c>
      <c r="E4104" s="13">
        <v>3</v>
      </c>
      <c r="F4104" s="13">
        <v>4</v>
      </c>
      <c r="G4104" s="72">
        <v>5</v>
      </c>
      <c r="H4104" s="72">
        <v>6</v>
      </c>
      <c r="I4104" s="72">
        <v>7</v>
      </c>
    </row>
    <row r="4105" spans="1:9" x14ac:dyDescent="0.25">
      <c r="A4105" s="872"/>
      <c r="B4105" s="649" t="s">
        <v>10</v>
      </c>
      <c r="C4105" s="649"/>
      <c r="D4105" s="649"/>
      <c r="E4105" s="649"/>
      <c r="F4105" s="649"/>
      <c r="G4105" s="649"/>
      <c r="H4105" s="2">
        <v>76353780</v>
      </c>
      <c r="I4105" s="2"/>
    </row>
    <row r="4106" spans="1:9" x14ac:dyDescent="0.25">
      <c r="A4106" s="872"/>
      <c r="B4106" s="650" t="s">
        <v>11</v>
      </c>
      <c r="C4106" s="650"/>
      <c r="D4106" s="650"/>
      <c r="E4106" s="650"/>
      <c r="F4106" s="650"/>
      <c r="G4106" s="650"/>
      <c r="H4106" s="72">
        <v>25541280</v>
      </c>
      <c r="I4106" s="72"/>
    </row>
    <row r="4107" spans="1:9" x14ac:dyDescent="0.25">
      <c r="A4107" s="872"/>
      <c r="B4107" s="678">
        <v>4234</v>
      </c>
      <c r="C4107" s="145" t="s">
        <v>2278</v>
      </c>
      <c r="D4107" s="142" t="s">
        <v>2279</v>
      </c>
      <c r="E4107" s="12" t="s">
        <v>14</v>
      </c>
      <c r="F4107" s="12" t="s">
        <v>121</v>
      </c>
      <c r="G4107" s="14">
        <v>122500</v>
      </c>
      <c r="H4107" s="14">
        <v>122500</v>
      </c>
      <c r="I4107" s="14">
        <v>1</v>
      </c>
    </row>
    <row r="4108" spans="1:9" x14ac:dyDescent="0.25">
      <c r="A4108" s="872"/>
      <c r="B4108" s="678"/>
      <c r="C4108" s="145" t="s">
        <v>2280</v>
      </c>
      <c r="D4108" s="142" t="s">
        <v>2281</v>
      </c>
      <c r="E4108" s="12" t="s">
        <v>14</v>
      </c>
      <c r="F4108" s="12" t="s">
        <v>121</v>
      </c>
      <c r="G4108" s="14">
        <v>400000</v>
      </c>
      <c r="H4108" s="14">
        <v>400000</v>
      </c>
      <c r="I4108" s="14">
        <v>1</v>
      </c>
    </row>
    <row r="4109" spans="1:9" x14ac:dyDescent="0.25">
      <c r="A4109" s="872"/>
      <c r="B4109" s="678">
        <v>4261</v>
      </c>
      <c r="C4109" s="141" t="s">
        <v>2282</v>
      </c>
      <c r="D4109" s="142" t="s">
        <v>308</v>
      </c>
      <c r="E4109" s="12" t="s">
        <v>14</v>
      </c>
      <c r="F4109" s="12" t="s">
        <v>15</v>
      </c>
      <c r="G4109" s="14">
        <v>200</v>
      </c>
      <c r="H4109" s="14">
        <v>4000</v>
      </c>
      <c r="I4109" s="14">
        <v>20</v>
      </c>
    </row>
    <row r="4110" spans="1:9" x14ac:dyDescent="0.25">
      <c r="A4110" s="872"/>
      <c r="B4110" s="678"/>
      <c r="C4110" s="141" t="s">
        <v>2283</v>
      </c>
      <c r="D4110" s="142" t="s">
        <v>313</v>
      </c>
      <c r="E4110" s="12" t="s">
        <v>14</v>
      </c>
      <c r="F4110" s="12" t="s">
        <v>15</v>
      </c>
      <c r="G4110" s="14">
        <v>100</v>
      </c>
      <c r="H4110" s="14">
        <v>5000</v>
      </c>
      <c r="I4110" s="14">
        <v>50</v>
      </c>
    </row>
    <row r="4111" spans="1:9" x14ac:dyDescent="0.25">
      <c r="A4111" s="872"/>
      <c r="B4111" s="678"/>
      <c r="C4111" s="141" t="s">
        <v>2284</v>
      </c>
      <c r="D4111" s="142" t="s">
        <v>317</v>
      </c>
      <c r="E4111" s="12" t="s">
        <v>14</v>
      </c>
      <c r="F4111" s="12" t="s">
        <v>15</v>
      </c>
      <c r="G4111" s="14">
        <v>200</v>
      </c>
      <c r="H4111" s="14">
        <v>6000</v>
      </c>
      <c r="I4111" s="14">
        <v>30</v>
      </c>
    </row>
    <row r="4112" spans="1:9" x14ac:dyDescent="0.25">
      <c r="A4112" s="872"/>
      <c r="B4112" s="678"/>
      <c r="C4112" s="141" t="s">
        <v>2285</v>
      </c>
      <c r="D4112" s="142" t="s">
        <v>17</v>
      </c>
      <c r="E4112" s="12" t="s">
        <v>14</v>
      </c>
      <c r="F4112" s="12" t="s">
        <v>15</v>
      </c>
      <c r="G4112" s="14">
        <v>150</v>
      </c>
      <c r="H4112" s="14">
        <v>90000</v>
      </c>
      <c r="I4112" s="14">
        <v>600</v>
      </c>
    </row>
    <row r="4113" spans="1:9" x14ac:dyDescent="0.25">
      <c r="A4113" s="872"/>
      <c r="B4113" s="678"/>
      <c r="C4113" s="141" t="s">
        <v>2286</v>
      </c>
      <c r="D4113" s="142" t="s">
        <v>21</v>
      </c>
      <c r="E4113" s="12" t="s">
        <v>14</v>
      </c>
      <c r="F4113" s="12" t="s">
        <v>15</v>
      </c>
      <c r="G4113" s="14">
        <v>30</v>
      </c>
      <c r="H4113" s="14">
        <v>1500</v>
      </c>
      <c r="I4113" s="14">
        <v>50</v>
      </c>
    </row>
    <row r="4114" spans="1:9" x14ac:dyDescent="0.25">
      <c r="A4114" s="872"/>
      <c r="B4114" s="678"/>
      <c r="C4114" s="141" t="s">
        <v>2287</v>
      </c>
      <c r="D4114" s="142" t="s">
        <v>25</v>
      </c>
      <c r="E4114" s="12" t="s">
        <v>14</v>
      </c>
      <c r="F4114" s="12" t="s">
        <v>15</v>
      </c>
      <c r="G4114" s="14">
        <v>100</v>
      </c>
      <c r="H4114" s="14">
        <v>2000</v>
      </c>
      <c r="I4114" s="14">
        <v>20</v>
      </c>
    </row>
    <row r="4115" spans="1:9" x14ac:dyDescent="0.25">
      <c r="A4115" s="872"/>
      <c r="B4115" s="678"/>
      <c r="C4115" s="141" t="s">
        <v>2288</v>
      </c>
      <c r="D4115" s="142" t="s">
        <v>27</v>
      </c>
      <c r="E4115" s="12" t="s">
        <v>14</v>
      </c>
      <c r="F4115" s="12" t="s">
        <v>15</v>
      </c>
      <c r="G4115" s="14">
        <v>150</v>
      </c>
      <c r="H4115" s="14">
        <v>7500</v>
      </c>
      <c r="I4115" s="14">
        <v>50</v>
      </c>
    </row>
    <row r="4116" spans="1:9" x14ac:dyDescent="0.25">
      <c r="A4116" s="872"/>
      <c r="B4116" s="678"/>
      <c r="C4116" s="141" t="s">
        <v>2289</v>
      </c>
      <c r="D4116" s="142" t="s">
        <v>1700</v>
      </c>
      <c r="E4116" s="12" t="s">
        <v>14</v>
      </c>
      <c r="F4116" s="12" t="s">
        <v>15</v>
      </c>
      <c r="G4116" s="14">
        <v>200</v>
      </c>
      <c r="H4116" s="14">
        <v>20000</v>
      </c>
      <c r="I4116" s="14">
        <v>100</v>
      </c>
    </row>
    <row r="4117" spans="1:9" x14ac:dyDescent="0.25">
      <c r="A4117" s="872"/>
      <c r="B4117" s="678"/>
      <c r="C4117" s="145" t="s">
        <v>2290</v>
      </c>
      <c r="D4117" s="142" t="s">
        <v>34</v>
      </c>
      <c r="E4117" s="12" t="s">
        <v>14</v>
      </c>
      <c r="F4117" s="12" t="s">
        <v>15</v>
      </c>
      <c r="G4117" s="14">
        <v>100</v>
      </c>
      <c r="H4117" s="14">
        <v>30000</v>
      </c>
      <c r="I4117" s="14">
        <v>300</v>
      </c>
    </row>
    <row r="4118" spans="1:9" x14ac:dyDescent="0.25">
      <c r="A4118" s="872"/>
      <c r="B4118" s="678"/>
      <c r="C4118" s="145" t="s">
        <v>2291</v>
      </c>
      <c r="D4118" s="142" t="s">
        <v>38</v>
      </c>
      <c r="E4118" s="12" t="s">
        <v>14</v>
      </c>
      <c r="F4118" s="12" t="s">
        <v>15</v>
      </c>
      <c r="G4118" s="14">
        <v>100</v>
      </c>
      <c r="H4118" s="14">
        <v>20000</v>
      </c>
      <c r="I4118" s="14">
        <v>200</v>
      </c>
    </row>
    <row r="4119" spans="1:9" x14ac:dyDescent="0.25">
      <c r="A4119" s="872"/>
      <c r="B4119" s="678"/>
      <c r="C4119" s="145" t="s">
        <v>2292</v>
      </c>
      <c r="D4119" s="142" t="s">
        <v>40</v>
      </c>
      <c r="E4119" s="12" t="s">
        <v>14</v>
      </c>
      <c r="F4119" s="12" t="s">
        <v>15</v>
      </c>
      <c r="G4119" s="14">
        <v>100</v>
      </c>
      <c r="H4119" s="14">
        <v>10000</v>
      </c>
      <c r="I4119" s="14">
        <v>100</v>
      </c>
    </row>
    <row r="4120" spans="1:9" x14ac:dyDescent="0.25">
      <c r="A4120" s="872"/>
      <c r="B4120" s="678"/>
      <c r="C4120" s="145" t="s">
        <v>2293</v>
      </c>
      <c r="D4120" s="142" t="s">
        <v>42</v>
      </c>
      <c r="E4120" s="12" t="s">
        <v>14</v>
      </c>
      <c r="F4120" s="12" t="s">
        <v>15</v>
      </c>
      <c r="G4120" s="14">
        <v>600</v>
      </c>
      <c r="H4120" s="14">
        <v>30000</v>
      </c>
      <c r="I4120" s="14">
        <v>50</v>
      </c>
    </row>
    <row r="4121" spans="1:9" x14ac:dyDescent="0.25">
      <c r="A4121" s="872"/>
      <c r="B4121" s="678"/>
      <c r="C4121" s="145" t="s">
        <v>2294</v>
      </c>
      <c r="D4121" s="142" t="s">
        <v>1714</v>
      </c>
      <c r="E4121" s="12" t="s">
        <v>14</v>
      </c>
      <c r="F4121" s="12" t="s">
        <v>15</v>
      </c>
      <c r="G4121" s="14">
        <v>1200</v>
      </c>
      <c r="H4121" s="14">
        <v>12000</v>
      </c>
      <c r="I4121" s="14">
        <v>10</v>
      </c>
    </row>
    <row r="4122" spans="1:9" x14ac:dyDescent="0.25">
      <c r="A4122" s="872"/>
      <c r="B4122" s="678"/>
      <c r="C4122" s="145" t="s">
        <v>2295</v>
      </c>
      <c r="D4122" s="142" t="s">
        <v>46</v>
      </c>
      <c r="E4122" s="12" t="s">
        <v>14</v>
      </c>
      <c r="F4122" s="12" t="s">
        <v>15</v>
      </c>
      <c r="G4122" s="14">
        <v>2500</v>
      </c>
      <c r="H4122" s="14">
        <v>20000</v>
      </c>
      <c r="I4122" s="14">
        <v>8</v>
      </c>
    </row>
    <row r="4123" spans="1:9" x14ac:dyDescent="0.25">
      <c r="A4123" s="872"/>
      <c r="B4123" s="678"/>
      <c r="C4123" s="145" t="s">
        <v>336</v>
      </c>
      <c r="D4123" s="142" t="s">
        <v>337</v>
      </c>
      <c r="E4123" s="12" t="s">
        <v>14</v>
      </c>
      <c r="F4123" s="12" t="s">
        <v>15</v>
      </c>
      <c r="G4123" s="14">
        <v>2500</v>
      </c>
      <c r="H4123" s="14">
        <v>25000</v>
      </c>
      <c r="I4123" s="14">
        <v>10</v>
      </c>
    </row>
    <row r="4124" spans="1:9" x14ac:dyDescent="0.25">
      <c r="A4124" s="872"/>
      <c r="B4124" s="678"/>
      <c r="C4124" s="145" t="s">
        <v>2296</v>
      </c>
      <c r="D4124" s="142" t="s">
        <v>2297</v>
      </c>
      <c r="E4124" s="12" t="s">
        <v>14</v>
      </c>
      <c r="F4124" s="12" t="s">
        <v>15</v>
      </c>
      <c r="G4124" s="14">
        <v>13900</v>
      </c>
      <c r="H4124" s="14">
        <v>13900</v>
      </c>
      <c r="I4124" s="14">
        <v>1</v>
      </c>
    </row>
    <row r="4125" spans="1:9" x14ac:dyDescent="0.25">
      <c r="A4125" s="872"/>
      <c r="B4125" s="678"/>
      <c r="C4125" s="141" t="s">
        <v>2298</v>
      </c>
      <c r="D4125" s="142" t="s">
        <v>48</v>
      </c>
      <c r="E4125" s="12" t="s">
        <v>14</v>
      </c>
      <c r="F4125" s="12" t="s">
        <v>49</v>
      </c>
      <c r="G4125" s="14">
        <v>750</v>
      </c>
      <c r="H4125" s="14">
        <v>1950000</v>
      </c>
      <c r="I4125" s="14">
        <v>2600</v>
      </c>
    </row>
    <row r="4126" spans="1:9" ht="30" x14ac:dyDescent="0.25">
      <c r="A4126" s="872"/>
      <c r="B4126" s="678"/>
      <c r="C4126" s="145" t="s">
        <v>2299</v>
      </c>
      <c r="D4126" s="142" t="s">
        <v>53</v>
      </c>
      <c r="E4126" s="12" t="s">
        <v>14</v>
      </c>
      <c r="F4126" s="12" t="s">
        <v>15</v>
      </c>
      <c r="G4126" s="14">
        <v>200</v>
      </c>
      <c r="H4126" s="14">
        <v>48000</v>
      </c>
      <c r="I4126" s="14">
        <v>240</v>
      </c>
    </row>
    <row r="4127" spans="1:9" x14ac:dyDescent="0.25">
      <c r="A4127" s="872"/>
      <c r="B4127" s="678"/>
      <c r="C4127" s="145" t="s">
        <v>2300</v>
      </c>
      <c r="D4127" s="142" t="s">
        <v>2301</v>
      </c>
      <c r="E4127" s="12" t="s">
        <v>14</v>
      </c>
      <c r="F4127" s="12" t="s">
        <v>15</v>
      </c>
      <c r="G4127" s="14">
        <v>3500</v>
      </c>
      <c r="H4127" s="14">
        <v>14000</v>
      </c>
      <c r="I4127" s="14">
        <v>4</v>
      </c>
    </row>
    <row r="4128" spans="1:9" ht="30" x14ac:dyDescent="0.25">
      <c r="A4128" s="872"/>
      <c r="B4128" s="678"/>
      <c r="C4128" s="145" t="s">
        <v>2302</v>
      </c>
      <c r="D4128" s="142" t="s">
        <v>2303</v>
      </c>
      <c r="E4128" s="12" t="s">
        <v>14</v>
      </c>
      <c r="F4128" s="12" t="s">
        <v>15</v>
      </c>
      <c r="G4128" s="14">
        <v>5000</v>
      </c>
      <c r="H4128" s="14">
        <v>60000</v>
      </c>
      <c r="I4128" s="14">
        <v>12</v>
      </c>
    </row>
    <row r="4129" spans="1:9" ht="30" x14ac:dyDescent="0.25">
      <c r="A4129" s="872"/>
      <c r="B4129" s="678"/>
      <c r="C4129" s="145" t="s">
        <v>2304</v>
      </c>
      <c r="D4129" s="142" t="s">
        <v>2305</v>
      </c>
      <c r="E4129" s="12" t="s">
        <v>14</v>
      </c>
      <c r="F4129" s="12" t="s">
        <v>15</v>
      </c>
      <c r="G4129" s="14">
        <v>20000</v>
      </c>
      <c r="H4129" s="14">
        <v>60000</v>
      </c>
      <c r="I4129" s="14">
        <v>3</v>
      </c>
    </row>
    <row r="4130" spans="1:9" ht="30" x14ac:dyDescent="0.25">
      <c r="A4130" s="872"/>
      <c r="B4130" s="678"/>
      <c r="C4130" s="145" t="s">
        <v>2306</v>
      </c>
      <c r="D4130" s="142" t="s">
        <v>2307</v>
      </c>
      <c r="E4130" s="12" t="s">
        <v>14</v>
      </c>
      <c r="F4130" s="12" t="s">
        <v>15</v>
      </c>
      <c r="G4130" s="14">
        <v>5000</v>
      </c>
      <c r="H4130" s="14">
        <v>20000</v>
      </c>
      <c r="I4130" s="14">
        <v>4</v>
      </c>
    </row>
    <row r="4131" spans="1:9" x14ac:dyDescent="0.25">
      <c r="A4131" s="872"/>
      <c r="B4131" s="678"/>
      <c r="C4131" s="141" t="s">
        <v>2308</v>
      </c>
      <c r="D4131" s="142" t="s">
        <v>2309</v>
      </c>
      <c r="E4131" s="12" t="s">
        <v>14</v>
      </c>
      <c r="F4131" s="12" t="s">
        <v>15</v>
      </c>
      <c r="G4131" s="14">
        <v>10</v>
      </c>
      <c r="H4131" s="14">
        <v>80000</v>
      </c>
      <c r="I4131" s="14">
        <v>8000</v>
      </c>
    </row>
    <row r="4132" spans="1:9" s="8" customFormat="1" x14ac:dyDescent="0.25">
      <c r="A4132" s="872"/>
      <c r="B4132" s="678"/>
      <c r="C4132" s="139">
        <v>35811170</v>
      </c>
      <c r="D4132" s="140" t="s">
        <v>2310</v>
      </c>
      <c r="E4132" s="15" t="s">
        <v>14</v>
      </c>
      <c r="F4132" s="15" t="s">
        <v>15</v>
      </c>
      <c r="G4132" s="16">
        <v>19600</v>
      </c>
      <c r="H4132" s="16">
        <v>196000</v>
      </c>
      <c r="I4132" s="16">
        <v>10</v>
      </c>
    </row>
    <row r="4133" spans="1:9" ht="30" x14ac:dyDescent="0.25">
      <c r="A4133" s="872"/>
      <c r="B4133" s="678"/>
      <c r="C4133" s="145" t="s">
        <v>2311</v>
      </c>
      <c r="D4133" s="142" t="s">
        <v>346</v>
      </c>
      <c r="E4133" s="12" t="s">
        <v>14</v>
      </c>
      <c r="F4133" s="12" t="s">
        <v>15</v>
      </c>
      <c r="G4133" s="14">
        <v>500</v>
      </c>
      <c r="H4133" s="14">
        <v>15000</v>
      </c>
      <c r="I4133" s="14">
        <v>30</v>
      </c>
    </row>
    <row r="4134" spans="1:9" x14ac:dyDescent="0.25">
      <c r="A4134" s="872"/>
      <c r="B4134" s="678"/>
      <c r="C4134" s="145" t="s">
        <v>2312</v>
      </c>
      <c r="D4134" s="142" t="s">
        <v>348</v>
      </c>
      <c r="E4134" s="12" t="s">
        <v>14</v>
      </c>
      <c r="F4134" s="12" t="s">
        <v>15</v>
      </c>
      <c r="G4134" s="14">
        <v>300</v>
      </c>
      <c r="H4134" s="14">
        <v>2400</v>
      </c>
      <c r="I4134" s="14">
        <v>8</v>
      </c>
    </row>
    <row r="4135" spans="1:9" x14ac:dyDescent="0.25">
      <c r="A4135" s="872"/>
      <c r="B4135" s="678"/>
      <c r="C4135" s="145" t="s">
        <v>2313</v>
      </c>
      <c r="D4135" s="142" t="s">
        <v>59</v>
      </c>
      <c r="E4135" s="12" t="s">
        <v>14</v>
      </c>
      <c r="F4135" s="12" t="s">
        <v>30</v>
      </c>
      <c r="G4135" s="14">
        <v>80</v>
      </c>
      <c r="H4135" s="14">
        <v>12000</v>
      </c>
      <c r="I4135" s="14">
        <v>150</v>
      </c>
    </row>
    <row r="4136" spans="1:9" x14ac:dyDescent="0.25">
      <c r="A4136" s="872"/>
      <c r="B4136" s="678"/>
      <c r="C4136" s="145" t="s">
        <v>2314</v>
      </c>
      <c r="D4136" s="142" t="s">
        <v>352</v>
      </c>
      <c r="E4136" s="12" t="s">
        <v>14</v>
      </c>
      <c r="F4136" s="12" t="s">
        <v>30</v>
      </c>
      <c r="G4136" s="14">
        <v>200</v>
      </c>
      <c r="H4136" s="14">
        <v>2000</v>
      </c>
      <c r="I4136" s="14">
        <v>10</v>
      </c>
    </row>
    <row r="4137" spans="1:9" x14ac:dyDescent="0.25">
      <c r="A4137" s="872"/>
      <c r="B4137" s="678"/>
      <c r="C4137" s="145" t="s">
        <v>2315</v>
      </c>
      <c r="D4137" s="142" t="s">
        <v>354</v>
      </c>
      <c r="E4137" s="12" t="s">
        <v>14</v>
      </c>
      <c r="F4137" s="12" t="s">
        <v>15</v>
      </c>
      <c r="G4137" s="14">
        <v>15</v>
      </c>
      <c r="H4137" s="14">
        <v>4500</v>
      </c>
      <c r="I4137" s="14">
        <v>300</v>
      </c>
    </row>
    <row r="4138" spans="1:9" x14ac:dyDescent="0.25">
      <c r="A4138" s="872"/>
      <c r="B4138" s="678"/>
      <c r="C4138" s="145" t="s">
        <v>2316</v>
      </c>
      <c r="D4138" s="142" t="s">
        <v>61</v>
      </c>
      <c r="E4138" s="12" t="s">
        <v>14</v>
      </c>
      <c r="F4138" s="12" t="s">
        <v>15</v>
      </c>
      <c r="G4138" s="14">
        <v>20</v>
      </c>
      <c r="H4138" s="14">
        <v>6000</v>
      </c>
      <c r="I4138" s="14">
        <v>300</v>
      </c>
    </row>
    <row r="4139" spans="1:9" x14ac:dyDescent="0.25">
      <c r="A4139" s="872"/>
      <c r="B4139" s="678"/>
      <c r="C4139" s="145" t="s">
        <v>2317</v>
      </c>
      <c r="D4139" s="142" t="s">
        <v>63</v>
      </c>
      <c r="E4139" s="12" t="s">
        <v>14</v>
      </c>
      <c r="F4139" s="12" t="s">
        <v>15</v>
      </c>
      <c r="G4139" s="14">
        <v>25</v>
      </c>
      <c r="H4139" s="14">
        <v>7500</v>
      </c>
      <c r="I4139" s="14">
        <v>300</v>
      </c>
    </row>
    <row r="4140" spans="1:9" x14ac:dyDescent="0.25">
      <c r="A4140" s="872"/>
      <c r="B4140" s="678"/>
      <c r="C4140" s="145" t="s">
        <v>2318</v>
      </c>
      <c r="D4140" s="142" t="s">
        <v>1743</v>
      </c>
      <c r="E4140" s="12" t="s">
        <v>14</v>
      </c>
      <c r="F4140" s="12" t="s">
        <v>15</v>
      </c>
      <c r="G4140" s="14">
        <v>200</v>
      </c>
      <c r="H4140" s="14">
        <v>2000</v>
      </c>
      <c r="I4140" s="14">
        <v>10</v>
      </c>
    </row>
    <row r="4141" spans="1:9" x14ac:dyDescent="0.25">
      <c r="A4141" s="872"/>
      <c r="B4141" s="899">
        <v>4264</v>
      </c>
      <c r="C4141" s="141" t="s">
        <v>6557</v>
      </c>
      <c r="D4141" s="142" t="s">
        <v>6558</v>
      </c>
      <c r="E4141" s="473" t="s">
        <v>14</v>
      </c>
      <c r="F4141" s="473" t="s">
        <v>15</v>
      </c>
      <c r="G4141" s="397">
        <v>38000</v>
      </c>
      <c r="H4141" s="358">
        <v>152</v>
      </c>
      <c r="I4141" s="397">
        <v>4</v>
      </c>
    </row>
    <row r="4142" spans="1:9" x14ac:dyDescent="0.25">
      <c r="A4142" s="872"/>
      <c r="B4142" s="900"/>
      <c r="C4142" s="141" t="s">
        <v>6559</v>
      </c>
      <c r="D4142" s="142" t="s">
        <v>6558</v>
      </c>
      <c r="E4142" s="473" t="s">
        <v>14</v>
      </c>
      <c r="F4142" s="473" t="s">
        <v>15</v>
      </c>
      <c r="G4142" s="397">
        <v>32000</v>
      </c>
      <c r="H4142" s="358">
        <v>128</v>
      </c>
      <c r="I4142" s="397">
        <v>4</v>
      </c>
    </row>
    <row r="4143" spans="1:9" s="8" customFormat="1" x14ac:dyDescent="0.25">
      <c r="A4143" s="872"/>
      <c r="B4143" s="901"/>
      <c r="C4143" s="140">
        <v>9132200</v>
      </c>
      <c r="D4143" s="140" t="s">
        <v>65</v>
      </c>
      <c r="E4143" s="15" t="s">
        <v>149</v>
      </c>
      <c r="F4143" s="15" t="s">
        <v>66</v>
      </c>
      <c r="G4143" s="16">
        <v>470</v>
      </c>
      <c r="H4143" s="16">
        <v>13489000</v>
      </c>
      <c r="I4143" s="16">
        <v>28700</v>
      </c>
    </row>
    <row r="4144" spans="1:9" x14ac:dyDescent="0.25">
      <c r="A4144" s="872"/>
      <c r="B4144" s="678">
        <v>4267</v>
      </c>
      <c r="C4144" s="145" t="s">
        <v>2319</v>
      </c>
      <c r="D4144" s="142" t="s">
        <v>2320</v>
      </c>
      <c r="E4144" s="12" t="s">
        <v>14</v>
      </c>
      <c r="F4144" s="12" t="s">
        <v>366</v>
      </c>
      <c r="G4144" s="14">
        <v>150</v>
      </c>
      <c r="H4144" s="14">
        <v>15000</v>
      </c>
      <c r="I4144" s="14">
        <v>100</v>
      </c>
    </row>
    <row r="4145" spans="1:9" x14ac:dyDescent="0.25">
      <c r="A4145" s="872"/>
      <c r="B4145" s="678"/>
      <c r="C4145" s="145" t="s">
        <v>2321</v>
      </c>
      <c r="D4145" s="142" t="s">
        <v>365</v>
      </c>
      <c r="E4145" s="12" t="s">
        <v>14</v>
      </c>
      <c r="F4145" s="12" t="s">
        <v>366</v>
      </c>
      <c r="G4145" s="14">
        <v>350</v>
      </c>
      <c r="H4145" s="14">
        <v>79800</v>
      </c>
      <c r="I4145" s="14">
        <v>228</v>
      </c>
    </row>
    <row r="4146" spans="1:9" x14ac:dyDescent="0.25">
      <c r="A4146" s="872"/>
      <c r="B4146" s="678"/>
      <c r="C4146" s="145" t="s">
        <v>2322</v>
      </c>
      <c r="D4146" s="142" t="s">
        <v>68</v>
      </c>
      <c r="E4146" s="12" t="s">
        <v>14</v>
      </c>
      <c r="F4146" s="12" t="s">
        <v>15</v>
      </c>
      <c r="G4146" s="14">
        <v>230</v>
      </c>
      <c r="H4146" s="14">
        <v>34500</v>
      </c>
      <c r="I4146" s="14">
        <v>150</v>
      </c>
    </row>
    <row r="4147" spans="1:9" x14ac:dyDescent="0.25">
      <c r="A4147" s="872"/>
      <c r="B4147" s="678"/>
      <c r="C4147" s="145" t="s">
        <v>2323</v>
      </c>
      <c r="D4147" s="142" t="s">
        <v>2324</v>
      </c>
      <c r="E4147" s="12" t="s">
        <v>14</v>
      </c>
      <c r="F4147" s="12" t="s">
        <v>66</v>
      </c>
      <c r="G4147" s="14">
        <v>120</v>
      </c>
      <c r="H4147" s="14">
        <v>36000</v>
      </c>
      <c r="I4147" s="14">
        <v>300</v>
      </c>
    </row>
    <row r="4148" spans="1:9" x14ac:dyDescent="0.25">
      <c r="A4148" s="872"/>
      <c r="B4148" s="678"/>
      <c r="C4148" s="145" t="s">
        <v>2325</v>
      </c>
      <c r="D4148" s="142" t="s">
        <v>371</v>
      </c>
      <c r="E4148" s="12" t="s">
        <v>14</v>
      </c>
      <c r="F4148" s="12" t="s">
        <v>49</v>
      </c>
      <c r="G4148" s="14">
        <v>1000</v>
      </c>
      <c r="H4148" s="14">
        <v>3000</v>
      </c>
      <c r="I4148" s="14">
        <v>3</v>
      </c>
    </row>
    <row r="4149" spans="1:9" x14ac:dyDescent="0.25">
      <c r="A4149" s="872"/>
      <c r="B4149" s="678"/>
      <c r="C4149" s="145" t="s">
        <v>2326</v>
      </c>
      <c r="D4149" s="142" t="s">
        <v>2327</v>
      </c>
      <c r="E4149" s="12" t="s">
        <v>14</v>
      </c>
      <c r="F4149" s="12" t="s">
        <v>15</v>
      </c>
      <c r="G4149" s="14">
        <v>1500</v>
      </c>
      <c r="H4149" s="14">
        <v>300000</v>
      </c>
      <c r="I4149" s="14">
        <v>200</v>
      </c>
    </row>
    <row r="4150" spans="1:9" x14ac:dyDescent="0.25">
      <c r="A4150" s="872"/>
      <c r="B4150" s="678"/>
      <c r="C4150" s="145" t="s">
        <v>2328</v>
      </c>
      <c r="D4150" s="142" t="s">
        <v>388</v>
      </c>
      <c r="E4150" s="12" t="s">
        <v>14</v>
      </c>
      <c r="F4150" s="12" t="s">
        <v>15</v>
      </c>
      <c r="G4150" s="14">
        <v>120</v>
      </c>
      <c r="H4150" s="14">
        <v>48000</v>
      </c>
      <c r="I4150" s="14">
        <v>400</v>
      </c>
    </row>
    <row r="4151" spans="1:9" x14ac:dyDescent="0.25">
      <c r="A4151" s="872"/>
      <c r="B4151" s="678"/>
      <c r="C4151" s="145" t="s">
        <v>2329</v>
      </c>
      <c r="D4151" s="142" t="s">
        <v>394</v>
      </c>
      <c r="E4151" s="12" t="s">
        <v>14</v>
      </c>
      <c r="F4151" s="12" t="s">
        <v>15</v>
      </c>
      <c r="G4151" s="14">
        <v>200</v>
      </c>
      <c r="H4151" s="14">
        <v>3600</v>
      </c>
      <c r="I4151" s="14">
        <v>18</v>
      </c>
    </row>
    <row r="4152" spans="1:9" x14ac:dyDescent="0.25">
      <c r="A4152" s="872"/>
      <c r="B4152" s="678"/>
      <c r="C4152" s="145" t="s">
        <v>2330</v>
      </c>
      <c r="D4152" s="142" t="s">
        <v>2331</v>
      </c>
      <c r="E4152" s="12" t="s">
        <v>14</v>
      </c>
      <c r="F4152" s="12" t="s">
        <v>15</v>
      </c>
      <c r="G4152" s="14">
        <v>1500</v>
      </c>
      <c r="H4152" s="14">
        <v>15000</v>
      </c>
      <c r="I4152" s="14">
        <v>10</v>
      </c>
    </row>
    <row r="4153" spans="1:9" x14ac:dyDescent="0.25">
      <c r="A4153" s="872"/>
      <c r="B4153" s="678"/>
      <c r="C4153" s="145" t="s">
        <v>2332</v>
      </c>
      <c r="D4153" s="142" t="s">
        <v>78</v>
      </c>
      <c r="E4153" s="12" t="s">
        <v>14</v>
      </c>
      <c r="F4153" s="12" t="s">
        <v>15</v>
      </c>
      <c r="G4153" s="14">
        <v>2000</v>
      </c>
      <c r="H4153" s="14">
        <v>40000</v>
      </c>
      <c r="I4153" s="14">
        <v>20</v>
      </c>
    </row>
    <row r="4154" spans="1:9" x14ac:dyDescent="0.25">
      <c r="A4154" s="872"/>
      <c r="B4154" s="678"/>
      <c r="C4154" s="145" t="s">
        <v>2333</v>
      </c>
      <c r="D4154" s="142" t="s">
        <v>948</v>
      </c>
      <c r="E4154" s="12" t="s">
        <v>14</v>
      </c>
      <c r="F4154" s="12" t="s">
        <v>49</v>
      </c>
      <c r="G4154" s="14">
        <v>4500</v>
      </c>
      <c r="H4154" s="14">
        <v>4500</v>
      </c>
      <c r="I4154" s="14">
        <v>1</v>
      </c>
    </row>
    <row r="4155" spans="1:9" x14ac:dyDescent="0.25">
      <c r="A4155" s="872"/>
      <c r="B4155" s="678"/>
      <c r="C4155" s="145" t="s">
        <v>2334</v>
      </c>
      <c r="D4155" s="142" t="s">
        <v>2335</v>
      </c>
      <c r="E4155" s="12" t="s">
        <v>14</v>
      </c>
      <c r="F4155" s="12" t="s">
        <v>15</v>
      </c>
      <c r="G4155" s="14">
        <v>2500</v>
      </c>
      <c r="H4155" s="14">
        <v>25000</v>
      </c>
      <c r="I4155" s="14">
        <v>10</v>
      </c>
    </row>
    <row r="4156" spans="1:9" x14ac:dyDescent="0.25">
      <c r="A4156" s="872"/>
      <c r="B4156" s="678"/>
      <c r="C4156" s="145" t="s">
        <v>2336</v>
      </c>
      <c r="D4156" s="142" t="s">
        <v>2337</v>
      </c>
      <c r="E4156" s="12" t="s">
        <v>14</v>
      </c>
      <c r="F4156" s="12" t="s">
        <v>15</v>
      </c>
      <c r="G4156" s="14">
        <v>4000</v>
      </c>
      <c r="H4156" s="14">
        <v>40000</v>
      </c>
      <c r="I4156" s="14">
        <v>10</v>
      </c>
    </row>
    <row r="4157" spans="1:9" x14ac:dyDescent="0.25">
      <c r="A4157" s="872"/>
      <c r="B4157" s="678"/>
      <c r="C4157" s="145" t="s">
        <v>2338</v>
      </c>
      <c r="D4157" s="142" t="s">
        <v>2339</v>
      </c>
      <c r="E4157" s="12" t="s">
        <v>14</v>
      </c>
      <c r="F4157" s="12" t="s">
        <v>15</v>
      </c>
      <c r="G4157" s="14">
        <v>6000</v>
      </c>
      <c r="H4157" s="14">
        <v>60000</v>
      </c>
      <c r="I4157" s="14">
        <v>10</v>
      </c>
    </row>
    <row r="4158" spans="1:9" x14ac:dyDescent="0.25">
      <c r="A4158" s="872"/>
      <c r="B4158" s="678"/>
      <c r="C4158" s="145" t="s">
        <v>2340</v>
      </c>
      <c r="D4158" s="142" t="s">
        <v>406</v>
      </c>
      <c r="E4158" s="12" t="s">
        <v>14</v>
      </c>
      <c r="F4158" s="12" t="s">
        <v>15</v>
      </c>
      <c r="G4158" s="14">
        <v>150</v>
      </c>
      <c r="H4158" s="14">
        <v>15000</v>
      </c>
      <c r="I4158" s="14">
        <v>100</v>
      </c>
    </row>
    <row r="4159" spans="1:9" x14ac:dyDescent="0.25">
      <c r="A4159" s="872"/>
      <c r="B4159" s="678"/>
      <c r="C4159" s="145" t="s">
        <v>2341</v>
      </c>
      <c r="D4159" s="142" t="s">
        <v>82</v>
      </c>
      <c r="E4159" s="12" t="s">
        <v>14</v>
      </c>
      <c r="F4159" s="12" t="s">
        <v>15</v>
      </c>
      <c r="G4159" s="14">
        <v>120</v>
      </c>
      <c r="H4159" s="14">
        <v>180000</v>
      </c>
      <c r="I4159" s="14">
        <v>1500</v>
      </c>
    </row>
    <row r="4160" spans="1:9" x14ac:dyDescent="0.25">
      <c r="A4160" s="872"/>
      <c r="B4160" s="678"/>
      <c r="C4160" s="145" t="s">
        <v>2342</v>
      </c>
      <c r="D4160" s="142" t="s">
        <v>2343</v>
      </c>
      <c r="E4160" s="12" t="s">
        <v>14</v>
      </c>
      <c r="F4160" s="12" t="s">
        <v>15</v>
      </c>
      <c r="G4160" s="14">
        <v>1000</v>
      </c>
      <c r="H4160" s="14">
        <v>150000</v>
      </c>
      <c r="I4160" s="14">
        <v>150</v>
      </c>
    </row>
    <row r="4161" spans="1:9" x14ac:dyDescent="0.25">
      <c r="A4161" s="872"/>
      <c r="B4161" s="678"/>
      <c r="C4161" s="145" t="s">
        <v>2344</v>
      </c>
      <c r="D4161" s="142" t="s">
        <v>409</v>
      </c>
      <c r="E4161" s="12" t="s">
        <v>14</v>
      </c>
      <c r="F4161" s="12" t="s">
        <v>15</v>
      </c>
      <c r="G4161" s="14">
        <v>800</v>
      </c>
      <c r="H4161" s="14">
        <v>115200</v>
      </c>
      <c r="I4161" s="14">
        <v>144</v>
      </c>
    </row>
    <row r="4162" spans="1:9" x14ac:dyDescent="0.25">
      <c r="A4162" s="872"/>
      <c r="B4162" s="678"/>
      <c r="C4162" s="145" t="s">
        <v>2345</v>
      </c>
      <c r="D4162" s="142" t="s">
        <v>2346</v>
      </c>
      <c r="E4162" s="12" t="s">
        <v>14</v>
      </c>
      <c r="F4162" s="12" t="s">
        <v>15</v>
      </c>
      <c r="G4162" s="14">
        <v>2000</v>
      </c>
      <c r="H4162" s="14">
        <v>24000</v>
      </c>
      <c r="I4162" s="14">
        <v>12</v>
      </c>
    </row>
    <row r="4163" spans="1:9" x14ac:dyDescent="0.25">
      <c r="A4163" s="872"/>
      <c r="B4163" s="678"/>
      <c r="C4163" s="145" t="s">
        <v>2347</v>
      </c>
      <c r="D4163" s="142" t="s">
        <v>411</v>
      </c>
      <c r="E4163" s="12" t="s">
        <v>14</v>
      </c>
      <c r="F4163" s="12" t="s">
        <v>15</v>
      </c>
      <c r="G4163" s="14">
        <v>1000</v>
      </c>
      <c r="H4163" s="14">
        <v>7000</v>
      </c>
      <c r="I4163" s="14">
        <v>7</v>
      </c>
    </row>
    <row r="4164" spans="1:9" x14ac:dyDescent="0.25">
      <c r="A4164" s="872"/>
      <c r="B4164" s="678"/>
      <c r="C4164" s="145" t="s">
        <v>2348</v>
      </c>
      <c r="D4164" s="142" t="s">
        <v>2349</v>
      </c>
      <c r="E4164" s="12" t="s">
        <v>14</v>
      </c>
      <c r="F4164" s="12" t="s">
        <v>15</v>
      </c>
      <c r="G4164" s="14">
        <v>600</v>
      </c>
      <c r="H4164" s="14">
        <v>3600</v>
      </c>
      <c r="I4164" s="14">
        <v>6</v>
      </c>
    </row>
    <row r="4165" spans="1:9" x14ac:dyDescent="0.25">
      <c r="A4165" s="872"/>
      <c r="B4165" s="678"/>
      <c r="C4165" s="145" t="s">
        <v>2350</v>
      </c>
      <c r="D4165" s="142" t="s">
        <v>92</v>
      </c>
      <c r="E4165" s="12" t="s">
        <v>14</v>
      </c>
      <c r="F4165" s="12" t="s">
        <v>15</v>
      </c>
      <c r="G4165" s="14">
        <v>500</v>
      </c>
      <c r="H4165" s="14">
        <v>36000</v>
      </c>
      <c r="I4165" s="14">
        <v>72</v>
      </c>
    </row>
    <row r="4166" spans="1:9" x14ac:dyDescent="0.25">
      <c r="A4166" s="872"/>
      <c r="B4166" s="678"/>
      <c r="C4166" s="145" t="s">
        <v>2351</v>
      </c>
      <c r="D4166" s="142" t="s">
        <v>94</v>
      </c>
      <c r="E4166" s="12" t="s">
        <v>14</v>
      </c>
      <c r="F4166" s="12" t="s">
        <v>15</v>
      </c>
      <c r="G4166" s="14">
        <v>970</v>
      </c>
      <c r="H4166" s="14">
        <v>28130</v>
      </c>
      <c r="I4166" s="14">
        <v>29</v>
      </c>
    </row>
    <row r="4167" spans="1:9" x14ac:dyDescent="0.25">
      <c r="A4167" s="872"/>
      <c r="B4167" s="678"/>
      <c r="C4167" s="145" t="s">
        <v>2352</v>
      </c>
      <c r="D4167" s="142" t="s">
        <v>2353</v>
      </c>
      <c r="E4167" s="12" t="s">
        <v>14</v>
      </c>
      <c r="F4167" s="12" t="s">
        <v>15</v>
      </c>
      <c r="G4167" s="14">
        <v>1600</v>
      </c>
      <c r="H4167" s="14">
        <v>40000</v>
      </c>
      <c r="I4167" s="14">
        <v>25</v>
      </c>
    </row>
    <row r="4168" spans="1:9" ht="30" x14ac:dyDescent="0.25">
      <c r="A4168" s="872"/>
      <c r="B4168" s="678"/>
      <c r="C4168" s="145" t="s">
        <v>2354</v>
      </c>
      <c r="D4168" s="142" t="s">
        <v>2355</v>
      </c>
      <c r="E4168" s="12" t="s">
        <v>14</v>
      </c>
      <c r="F4168" s="12" t="s">
        <v>49</v>
      </c>
      <c r="G4168" s="14">
        <v>600</v>
      </c>
      <c r="H4168" s="14">
        <v>7200</v>
      </c>
      <c r="I4168" s="14">
        <v>12</v>
      </c>
    </row>
    <row r="4169" spans="1:9" x14ac:dyDescent="0.25">
      <c r="A4169" s="872"/>
      <c r="B4169" s="678"/>
      <c r="C4169" s="145" t="s">
        <v>2356</v>
      </c>
      <c r="D4169" s="142" t="s">
        <v>426</v>
      </c>
      <c r="E4169" s="12" t="s">
        <v>14</v>
      </c>
      <c r="F4169" s="12" t="s">
        <v>49</v>
      </c>
      <c r="G4169" s="14">
        <v>650</v>
      </c>
      <c r="H4169" s="14">
        <v>52000</v>
      </c>
      <c r="I4169" s="14">
        <v>80</v>
      </c>
    </row>
    <row r="4170" spans="1:9" x14ac:dyDescent="0.25">
      <c r="A4170" s="872"/>
      <c r="B4170" s="678"/>
      <c r="C4170" s="145" t="s">
        <v>2357</v>
      </c>
      <c r="D4170" s="142" t="s">
        <v>99</v>
      </c>
      <c r="E4170" s="12" t="s">
        <v>14</v>
      </c>
      <c r="F4170" s="12" t="s">
        <v>66</v>
      </c>
      <c r="G4170" s="14">
        <v>250</v>
      </c>
      <c r="H4170" s="14">
        <v>87500</v>
      </c>
      <c r="I4170" s="14">
        <v>350</v>
      </c>
    </row>
    <row r="4171" spans="1:9" x14ac:dyDescent="0.25">
      <c r="A4171" s="872"/>
      <c r="B4171" s="678"/>
      <c r="C4171" s="145" t="s">
        <v>2358</v>
      </c>
      <c r="D4171" s="142" t="s">
        <v>2359</v>
      </c>
      <c r="E4171" s="12" t="s">
        <v>14</v>
      </c>
      <c r="F4171" s="12" t="s">
        <v>15</v>
      </c>
      <c r="G4171" s="14">
        <v>3500</v>
      </c>
      <c r="H4171" s="14">
        <v>42000</v>
      </c>
      <c r="I4171" s="14">
        <v>12</v>
      </c>
    </row>
    <row r="4172" spans="1:9" x14ac:dyDescent="0.25">
      <c r="A4172" s="872"/>
      <c r="B4172" s="678"/>
      <c r="C4172" s="145" t="s">
        <v>2360</v>
      </c>
      <c r="D4172" s="142" t="s">
        <v>101</v>
      </c>
      <c r="E4172" s="12" t="s">
        <v>14</v>
      </c>
      <c r="F4172" s="12" t="s">
        <v>66</v>
      </c>
      <c r="G4172" s="14">
        <v>600</v>
      </c>
      <c r="H4172" s="14">
        <v>43200</v>
      </c>
      <c r="I4172" s="14">
        <v>72</v>
      </c>
    </row>
    <row r="4173" spans="1:9" x14ac:dyDescent="0.25">
      <c r="A4173" s="872"/>
      <c r="B4173" s="678"/>
      <c r="C4173" s="145" t="s">
        <v>2361</v>
      </c>
      <c r="D4173" s="142" t="s">
        <v>103</v>
      </c>
      <c r="E4173" s="12" t="s">
        <v>14</v>
      </c>
      <c r="F4173" s="12" t="s">
        <v>66</v>
      </c>
      <c r="G4173" s="14">
        <v>450</v>
      </c>
      <c r="H4173" s="14">
        <v>49950</v>
      </c>
      <c r="I4173" s="14">
        <v>111</v>
      </c>
    </row>
    <row r="4174" spans="1:9" x14ac:dyDescent="0.25">
      <c r="A4174" s="872"/>
      <c r="B4174" s="678"/>
      <c r="C4174" s="145" t="s">
        <v>2362</v>
      </c>
      <c r="D4174" s="142" t="s">
        <v>433</v>
      </c>
      <c r="E4174" s="12" t="s">
        <v>14</v>
      </c>
      <c r="F4174" s="12" t="s">
        <v>15</v>
      </c>
      <c r="G4174" s="14">
        <v>400</v>
      </c>
      <c r="H4174" s="14">
        <v>160000</v>
      </c>
      <c r="I4174" s="14">
        <v>400</v>
      </c>
    </row>
    <row r="4175" spans="1:9" x14ac:dyDescent="0.25">
      <c r="A4175" s="872"/>
      <c r="B4175" s="678"/>
      <c r="C4175" s="145" t="s">
        <v>2363</v>
      </c>
      <c r="D4175" s="142" t="s">
        <v>105</v>
      </c>
      <c r="E4175" s="12" t="s">
        <v>14</v>
      </c>
      <c r="F4175" s="12" t="s">
        <v>15</v>
      </c>
      <c r="G4175" s="14">
        <v>1000</v>
      </c>
      <c r="H4175" s="14">
        <v>90000</v>
      </c>
      <c r="I4175" s="14">
        <v>90</v>
      </c>
    </row>
    <row r="4176" spans="1:9" ht="30" x14ac:dyDescent="0.25">
      <c r="A4176" s="872"/>
      <c r="B4176" s="678"/>
      <c r="C4176" s="145" t="s">
        <v>2364</v>
      </c>
      <c r="D4176" s="142" t="s">
        <v>1840</v>
      </c>
      <c r="E4176" s="12" t="s">
        <v>14</v>
      </c>
      <c r="F4176" s="12" t="s">
        <v>15</v>
      </c>
      <c r="G4176" s="14">
        <v>6000</v>
      </c>
      <c r="H4176" s="14">
        <v>36000</v>
      </c>
      <c r="I4176" s="14">
        <v>6</v>
      </c>
    </row>
    <row r="4177" spans="1:9" ht="30" x14ac:dyDescent="0.25">
      <c r="A4177" s="872"/>
      <c r="B4177" s="678"/>
      <c r="C4177" s="145" t="s">
        <v>2365</v>
      </c>
      <c r="D4177" s="142" t="s">
        <v>109</v>
      </c>
      <c r="E4177" s="12" t="s">
        <v>14</v>
      </c>
      <c r="F4177" s="12" t="s">
        <v>15</v>
      </c>
      <c r="G4177" s="14">
        <v>2000</v>
      </c>
      <c r="H4177" s="14">
        <v>20000</v>
      </c>
      <c r="I4177" s="14">
        <v>10</v>
      </c>
    </row>
    <row r="4178" spans="1:9" ht="30" x14ac:dyDescent="0.25">
      <c r="A4178" s="872"/>
      <c r="B4178" s="678"/>
      <c r="C4178" s="145" t="s">
        <v>2366</v>
      </c>
      <c r="D4178" s="142" t="s">
        <v>2367</v>
      </c>
      <c r="E4178" s="12" t="s">
        <v>14</v>
      </c>
      <c r="F4178" s="12" t="s">
        <v>402</v>
      </c>
      <c r="G4178" s="14">
        <v>270</v>
      </c>
      <c r="H4178" s="14">
        <v>40500</v>
      </c>
      <c r="I4178" s="14">
        <v>150</v>
      </c>
    </row>
    <row r="4179" spans="1:9" x14ac:dyDescent="0.25">
      <c r="A4179" s="872"/>
      <c r="B4179" s="678"/>
      <c r="C4179" s="145" t="s">
        <v>2368</v>
      </c>
      <c r="D4179" s="142" t="s">
        <v>445</v>
      </c>
      <c r="E4179" s="12" t="s">
        <v>14</v>
      </c>
      <c r="F4179" s="12" t="s">
        <v>15</v>
      </c>
      <c r="G4179" s="14">
        <v>2000</v>
      </c>
      <c r="H4179" s="14">
        <v>20000</v>
      </c>
      <c r="I4179" s="14">
        <v>10</v>
      </c>
    </row>
    <row r="4180" spans="1:9" x14ac:dyDescent="0.25">
      <c r="A4180" s="872"/>
      <c r="B4180" s="678"/>
      <c r="C4180" s="145" t="s">
        <v>2369</v>
      </c>
      <c r="D4180" s="142" t="s">
        <v>2370</v>
      </c>
      <c r="E4180" s="12" t="s">
        <v>14</v>
      </c>
      <c r="F4180" s="12" t="s">
        <v>15</v>
      </c>
      <c r="G4180" s="14">
        <v>3500</v>
      </c>
      <c r="H4180" s="14">
        <v>21000</v>
      </c>
      <c r="I4180" s="14">
        <v>6</v>
      </c>
    </row>
    <row r="4181" spans="1:9" x14ac:dyDescent="0.25">
      <c r="A4181" s="872"/>
      <c r="B4181" s="678"/>
      <c r="C4181" s="145" t="s">
        <v>2371</v>
      </c>
      <c r="D4181" s="142" t="s">
        <v>2372</v>
      </c>
      <c r="E4181" s="12" t="s">
        <v>14</v>
      </c>
      <c r="F4181" s="12" t="s">
        <v>15</v>
      </c>
      <c r="G4181" s="14">
        <v>500</v>
      </c>
      <c r="H4181" s="14">
        <v>5000</v>
      </c>
      <c r="I4181" s="14">
        <v>10</v>
      </c>
    </row>
    <row r="4182" spans="1:9" x14ac:dyDescent="0.25">
      <c r="A4182" s="872"/>
      <c r="B4182" s="678"/>
      <c r="C4182" s="145" t="s">
        <v>2373</v>
      </c>
      <c r="D4182" s="142" t="s">
        <v>2374</v>
      </c>
      <c r="E4182" s="12" t="s">
        <v>14</v>
      </c>
      <c r="F4182" s="12" t="s">
        <v>15</v>
      </c>
      <c r="G4182" s="14">
        <v>2000</v>
      </c>
      <c r="H4182" s="14">
        <v>2000</v>
      </c>
      <c r="I4182" s="14">
        <v>1</v>
      </c>
    </row>
    <row r="4183" spans="1:9" x14ac:dyDescent="0.25">
      <c r="A4183" s="872"/>
      <c r="B4183" s="678"/>
      <c r="C4183" s="145" t="s">
        <v>2375</v>
      </c>
      <c r="D4183" s="142" t="s">
        <v>2376</v>
      </c>
      <c r="E4183" s="12" t="s">
        <v>14</v>
      </c>
      <c r="F4183" s="12" t="s">
        <v>15</v>
      </c>
      <c r="G4183" s="14">
        <v>2500</v>
      </c>
      <c r="H4183" s="14">
        <v>2500</v>
      </c>
      <c r="I4183" s="14">
        <v>1</v>
      </c>
    </row>
    <row r="4184" spans="1:9" ht="30" x14ac:dyDescent="0.25">
      <c r="A4184" s="872"/>
      <c r="B4184" s="678"/>
      <c r="C4184" s="145" t="s">
        <v>2377</v>
      </c>
      <c r="D4184" s="142" t="s">
        <v>2378</v>
      </c>
      <c r="E4184" s="12" t="s">
        <v>14</v>
      </c>
      <c r="F4184" s="12" t="s">
        <v>15</v>
      </c>
      <c r="G4184" s="14">
        <v>7000</v>
      </c>
      <c r="H4184" s="14">
        <v>7000</v>
      </c>
      <c r="I4184" s="14">
        <v>1</v>
      </c>
    </row>
    <row r="4185" spans="1:9" x14ac:dyDescent="0.25">
      <c r="A4185" s="872"/>
      <c r="B4185" s="678"/>
      <c r="C4185" s="145" t="s">
        <v>2379</v>
      </c>
      <c r="D4185" s="142" t="s">
        <v>2380</v>
      </c>
      <c r="E4185" s="12" t="s">
        <v>14</v>
      </c>
      <c r="F4185" s="12" t="s">
        <v>15</v>
      </c>
      <c r="G4185" s="14">
        <v>4000</v>
      </c>
      <c r="H4185" s="14">
        <v>4000</v>
      </c>
      <c r="I4185" s="14">
        <v>1</v>
      </c>
    </row>
    <row r="4186" spans="1:9" x14ac:dyDescent="0.25">
      <c r="A4186" s="872"/>
      <c r="B4186" s="678"/>
      <c r="C4186" s="145" t="s">
        <v>2381</v>
      </c>
      <c r="D4186" s="142" t="s">
        <v>2382</v>
      </c>
      <c r="E4186" s="12" t="s">
        <v>14</v>
      </c>
      <c r="F4186" s="12" t="s">
        <v>15</v>
      </c>
      <c r="G4186" s="14">
        <v>3000</v>
      </c>
      <c r="H4186" s="14">
        <v>12000</v>
      </c>
      <c r="I4186" s="14">
        <v>4</v>
      </c>
    </row>
    <row r="4187" spans="1:9" x14ac:dyDescent="0.25">
      <c r="A4187" s="872"/>
      <c r="B4187" s="678"/>
      <c r="C4187" s="145" t="s">
        <v>2383</v>
      </c>
      <c r="D4187" s="142" t="s">
        <v>2384</v>
      </c>
      <c r="E4187" s="12" t="s">
        <v>14</v>
      </c>
      <c r="F4187" s="12" t="s">
        <v>15</v>
      </c>
      <c r="G4187" s="14">
        <v>2000</v>
      </c>
      <c r="H4187" s="14">
        <v>2000</v>
      </c>
      <c r="I4187" s="14">
        <v>1</v>
      </c>
    </row>
    <row r="4188" spans="1:9" x14ac:dyDescent="0.25">
      <c r="A4188" s="872"/>
      <c r="B4188" s="678"/>
      <c r="C4188" s="145" t="s">
        <v>2385</v>
      </c>
      <c r="D4188" s="142" t="s">
        <v>1855</v>
      </c>
      <c r="E4188" s="12" t="s">
        <v>14</v>
      </c>
      <c r="F4188" s="12" t="s">
        <v>15</v>
      </c>
      <c r="G4188" s="14">
        <v>2500</v>
      </c>
      <c r="H4188" s="14">
        <v>2500</v>
      </c>
      <c r="I4188" s="14">
        <v>1</v>
      </c>
    </row>
    <row r="4189" spans="1:9" x14ac:dyDescent="0.25">
      <c r="A4189" s="872"/>
      <c r="B4189" s="678"/>
      <c r="C4189" s="145" t="s">
        <v>2386</v>
      </c>
      <c r="D4189" s="142" t="s">
        <v>1184</v>
      </c>
      <c r="E4189" s="12" t="s">
        <v>14</v>
      </c>
      <c r="F4189" s="12" t="s">
        <v>15</v>
      </c>
      <c r="G4189" s="14">
        <v>4000</v>
      </c>
      <c r="H4189" s="14">
        <v>4000</v>
      </c>
      <c r="I4189" s="14">
        <v>1</v>
      </c>
    </row>
    <row r="4190" spans="1:9" x14ac:dyDescent="0.25">
      <c r="A4190" s="872"/>
      <c r="B4190" s="678"/>
      <c r="C4190" s="145" t="s">
        <v>2387</v>
      </c>
      <c r="D4190" s="142" t="s">
        <v>451</v>
      </c>
      <c r="E4190" s="12" t="s">
        <v>14</v>
      </c>
      <c r="F4190" s="12" t="s">
        <v>15</v>
      </c>
      <c r="G4190" s="14">
        <v>400</v>
      </c>
      <c r="H4190" s="14">
        <v>4000</v>
      </c>
      <c r="I4190" s="14">
        <v>10</v>
      </c>
    </row>
    <row r="4191" spans="1:9" ht="30" x14ac:dyDescent="0.25">
      <c r="A4191" s="872"/>
      <c r="B4191" s="678"/>
      <c r="C4191" s="145" t="s">
        <v>2388</v>
      </c>
      <c r="D4191" s="142" t="s">
        <v>2389</v>
      </c>
      <c r="E4191" s="12" t="s">
        <v>14</v>
      </c>
      <c r="F4191" s="12" t="s">
        <v>15</v>
      </c>
      <c r="G4191" s="14">
        <v>10000</v>
      </c>
      <c r="H4191" s="14">
        <v>10000</v>
      </c>
      <c r="I4191" s="14">
        <v>1</v>
      </c>
    </row>
    <row r="4192" spans="1:9" x14ac:dyDescent="0.25">
      <c r="A4192" s="872"/>
      <c r="B4192" s="678"/>
      <c r="C4192" s="145" t="s">
        <v>2390</v>
      </c>
      <c r="D4192" s="142" t="s">
        <v>2391</v>
      </c>
      <c r="E4192" s="12" t="s">
        <v>14</v>
      </c>
      <c r="F4192" s="12" t="s">
        <v>15</v>
      </c>
      <c r="G4192" s="14">
        <v>1500</v>
      </c>
      <c r="H4192" s="14">
        <v>22500</v>
      </c>
      <c r="I4192" s="14">
        <v>15</v>
      </c>
    </row>
    <row r="4193" spans="1:9" x14ac:dyDescent="0.25">
      <c r="A4193" s="872"/>
      <c r="B4193" s="678"/>
      <c r="C4193" s="145" t="s">
        <v>2392</v>
      </c>
      <c r="D4193" s="142" t="s">
        <v>2393</v>
      </c>
      <c r="E4193" s="12" t="s">
        <v>14</v>
      </c>
      <c r="F4193" s="12" t="s">
        <v>15</v>
      </c>
      <c r="G4193" s="14">
        <v>3300</v>
      </c>
      <c r="H4193" s="14">
        <v>3300</v>
      </c>
      <c r="I4193" s="14">
        <v>1</v>
      </c>
    </row>
    <row r="4194" spans="1:9" x14ac:dyDescent="0.25">
      <c r="A4194" s="872"/>
      <c r="B4194" s="672">
        <v>4269</v>
      </c>
      <c r="C4194" s="145" t="s">
        <v>5638</v>
      </c>
      <c r="D4194" s="146" t="s">
        <v>5639</v>
      </c>
      <c r="E4194" s="286" t="s">
        <v>14</v>
      </c>
      <c r="F4194" s="286" t="s">
        <v>15</v>
      </c>
      <c r="G4194" s="296">
        <v>10000</v>
      </c>
      <c r="H4194" s="296">
        <f>G4194*I4194</f>
        <v>3000000</v>
      </c>
      <c r="I4194" s="14">
        <v>300</v>
      </c>
    </row>
    <row r="4195" spans="1:9" x14ac:dyDescent="0.25">
      <c r="A4195" s="872"/>
      <c r="B4195" s="674"/>
      <c r="C4195" s="145" t="s">
        <v>5640</v>
      </c>
      <c r="D4195" s="146" t="s">
        <v>5641</v>
      </c>
      <c r="E4195" s="286" t="s">
        <v>14</v>
      </c>
      <c r="F4195" s="286" t="s">
        <v>15</v>
      </c>
      <c r="G4195" s="296">
        <v>7000</v>
      </c>
      <c r="H4195" s="296">
        <f>G4195*I4195</f>
        <v>700000</v>
      </c>
      <c r="I4195" s="14">
        <v>100</v>
      </c>
    </row>
    <row r="4196" spans="1:9" x14ac:dyDescent="0.25">
      <c r="A4196" s="872"/>
      <c r="B4196" s="343"/>
      <c r="C4196" s="145" t="s">
        <v>5872</v>
      </c>
      <c r="D4196" s="146" t="s">
        <v>5841</v>
      </c>
      <c r="E4196" s="348" t="s">
        <v>14</v>
      </c>
      <c r="F4196" s="145" t="s">
        <v>15</v>
      </c>
      <c r="G4196" s="296">
        <v>14000</v>
      </c>
      <c r="H4196" s="296">
        <v>140000</v>
      </c>
      <c r="I4196" s="14">
        <v>10</v>
      </c>
    </row>
    <row r="4197" spans="1:9" x14ac:dyDescent="0.25">
      <c r="A4197" s="872"/>
      <c r="B4197" s="343"/>
      <c r="C4197" s="145" t="s">
        <v>5873</v>
      </c>
      <c r="D4197" s="146" t="s">
        <v>5308</v>
      </c>
      <c r="E4197" s="348" t="s">
        <v>14</v>
      </c>
      <c r="F4197" s="145" t="s">
        <v>402</v>
      </c>
      <c r="G4197" s="364">
        <v>127.84</v>
      </c>
      <c r="H4197" s="365">
        <v>38.351999999999997</v>
      </c>
      <c r="I4197" s="364">
        <v>300</v>
      </c>
    </row>
    <row r="4198" spans="1:9" x14ac:dyDescent="0.25">
      <c r="A4198" s="872"/>
      <c r="B4198" s="343"/>
      <c r="C4198" s="145" t="s">
        <v>5874</v>
      </c>
      <c r="D4198" s="146" t="s">
        <v>115</v>
      </c>
      <c r="E4198" s="348" t="s">
        <v>14</v>
      </c>
      <c r="F4198" s="145" t="s">
        <v>15</v>
      </c>
      <c r="G4198" s="364">
        <v>250000</v>
      </c>
      <c r="H4198" s="365">
        <v>4250</v>
      </c>
      <c r="I4198" s="364">
        <v>17</v>
      </c>
    </row>
    <row r="4199" spans="1:9" x14ac:dyDescent="0.25">
      <c r="A4199" s="872"/>
      <c r="B4199" s="343"/>
      <c r="C4199" s="145" t="s">
        <v>5875</v>
      </c>
      <c r="D4199" s="146" t="s">
        <v>5876</v>
      </c>
      <c r="E4199" s="348" t="s">
        <v>14</v>
      </c>
      <c r="F4199" s="145" t="s">
        <v>15</v>
      </c>
      <c r="G4199" s="364">
        <v>130000</v>
      </c>
      <c r="H4199" s="365">
        <v>130</v>
      </c>
      <c r="I4199" s="364">
        <v>1</v>
      </c>
    </row>
    <row r="4200" spans="1:9" x14ac:dyDescent="0.25">
      <c r="A4200" s="872"/>
      <c r="B4200" s="678">
        <v>5122</v>
      </c>
      <c r="C4200" s="145" t="s">
        <v>2394</v>
      </c>
      <c r="D4200" s="142" t="s">
        <v>2395</v>
      </c>
      <c r="E4200" s="12" t="s">
        <v>14</v>
      </c>
      <c r="F4200" s="12" t="s">
        <v>15</v>
      </c>
      <c r="G4200" s="14">
        <v>365000</v>
      </c>
      <c r="H4200" s="14">
        <v>365000</v>
      </c>
      <c r="I4200" s="14">
        <v>1</v>
      </c>
    </row>
    <row r="4201" spans="1:9" x14ac:dyDescent="0.25">
      <c r="A4201" s="872"/>
      <c r="B4201" s="678"/>
      <c r="C4201" s="145" t="s">
        <v>2396</v>
      </c>
      <c r="D4201" s="142" t="s">
        <v>115</v>
      </c>
      <c r="E4201" s="12" t="s">
        <v>14</v>
      </c>
      <c r="F4201" s="12" t="s">
        <v>15</v>
      </c>
      <c r="G4201" s="14">
        <v>270000</v>
      </c>
      <c r="H4201" s="14">
        <v>1620000</v>
      </c>
      <c r="I4201" s="14">
        <v>6</v>
      </c>
    </row>
    <row r="4202" spans="1:9" x14ac:dyDescent="0.25">
      <c r="A4202" s="872"/>
      <c r="B4202" s="678"/>
      <c r="C4202" s="145" t="s">
        <v>2397</v>
      </c>
      <c r="D4202" s="142" t="s">
        <v>708</v>
      </c>
      <c r="E4202" s="12" t="s">
        <v>14</v>
      </c>
      <c r="F4202" s="12" t="s">
        <v>15</v>
      </c>
      <c r="G4202" s="14">
        <v>140000</v>
      </c>
      <c r="H4202" s="14">
        <v>1200000</v>
      </c>
      <c r="I4202" s="14">
        <v>15</v>
      </c>
    </row>
    <row r="4203" spans="1:9" x14ac:dyDescent="0.25">
      <c r="A4203" s="872"/>
      <c r="B4203" s="678"/>
      <c r="C4203" s="145" t="s">
        <v>2398</v>
      </c>
      <c r="D4203" s="142" t="s">
        <v>2399</v>
      </c>
      <c r="E4203" s="12" t="s">
        <v>14</v>
      </c>
      <c r="F4203" s="12" t="s">
        <v>15</v>
      </c>
      <c r="G4203" s="14">
        <v>4000</v>
      </c>
      <c r="H4203" s="14">
        <v>40000</v>
      </c>
      <c r="I4203" s="14">
        <v>10</v>
      </c>
    </row>
    <row r="4204" spans="1:9" x14ac:dyDescent="0.25">
      <c r="A4204" s="872"/>
      <c r="B4204" s="678"/>
      <c r="C4204" s="145" t="s">
        <v>2400</v>
      </c>
      <c r="D4204" s="145" t="s">
        <v>1870</v>
      </c>
      <c r="E4204" s="145" t="s">
        <v>14</v>
      </c>
      <c r="F4204" s="145" t="s">
        <v>15</v>
      </c>
      <c r="G4204" s="14">
        <v>8000</v>
      </c>
      <c r="H4204" s="14">
        <v>80000</v>
      </c>
      <c r="I4204" s="14">
        <v>10</v>
      </c>
    </row>
    <row r="4205" spans="1:9" x14ac:dyDescent="0.25">
      <c r="A4205" s="872"/>
      <c r="B4205" s="678"/>
      <c r="C4205" s="145" t="s">
        <v>6416</v>
      </c>
      <c r="D4205" s="145" t="s">
        <v>5841</v>
      </c>
      <c r="E4205" s="145" t="s">
        <v>14</v>
      </c>
      <c r="F4205" s="145" t="s">
        <v>15</v>
      </c>
      <c r="G4205" s="364">
        <v>30625</v>
      </c>
      <c r="H4205" s="365">
        <v>490</v>
      </c>
      <c r="I4205" s="14">
        <v>16</v>
      </c>
    </row>
    <row r="4206" spans="1:9" ht="30" x14ac:dyDescent="0.25">
      <c r="A4206" s="872"/>
      <c r="B4206" s="678"/>
      <c r="C4206" s="145" t="s">
        <v>2401</v>
      </c>
      <c r="D4206" s="142" t="s">
        <v>465</v>
      </c>
      <c r="E4206" s="12" t="s">
        <v>14</v>
      </c>
      <c r="F4206" s="12" t="s">
        <v>15</v>
      </c>
      <c r="G4206" s="14">
        <v>15000</v>
      </c>
      <c r="H4206" s="14">
        <v>315000</v>
      </c>
      <c r="I4206" s="14">
        <v>21</v>
      </c>
    </row>
    <row r="4207" spans="1:9" x14ac:dyDescent="0.25">
      <c r="A4207" s="872"/>
      <c r="B4207" s="678"/>
      <c r="C4207" s="145" t="s">
        <v>2402</v>
      </c>
      <c r="D4207" s="142" t="s">
        <v>715</v>
      </c>
      <c r="E4207" s="12" t="s">
        <v>14</v>
      </c>
      <c r="F4207" s="12" t="s">
        <v>15</v>
      </c>
      <c r="G4207" s="14">
        <v>70000</v>
      </c>
      <c r="H4207" s="14">
        <v>700000</v>
      </c>
      <c r="I4207" s="14">
        <v>10</v>
      </c>
    </row>
    <row r="4208" spans="1:9" x14ac:dyDescent="0.25">
      <c r="A4208" s="872"/>
      <c r="B4208" s="678"/>
      <c r="C4208" s="145" t="s">
        <v>2403</v>
      </c>
      <c r="D4208" s="142" t="s">
        <v>1879</v>
      </c>
      <c r="E4208" s="12" t="s">
        <v>14</v>
      </c>
      <c r="F4208" s="12" t="s">
        <v>15</v>
      </c>
      <c r="G4208" s="14">
        <v>76000</v>
      </c>
      <c r="H4208" s="14">
        <v>380000</v>
      </c>
      <c r="I4208" s="14">
        <v>5</v>
      </c>
    </row>
    <row r="4209" spans="1:9" x14ac:dyDescent="0.25">
      <c r="A4209" s="872"/>
      <c r="B4209" s="678"/>
      <c r="C4209" s="145" t="s">
        <v>2404</v>
      </c>
      <c r="D4209" s="142" t="s">
        <v>2405</v>
      </c>
      <c r="E4209" s="12" t="s">
        <v>14</v>
      </c>
      <c r="F4209" s="12" t="s">
        <v>15</v>
      </c>
      <c r="G4209" s="14">
        <v>100000</v>
      </c>
      <c r="H4209" s="14">
        <v>300000</v>
      </c>
      <c r="I4209" s="14">
        <v>3</v>
      </c>
    </row>
    <row r="4210" spans="1:9" x14ac:dyDescent="0.25">
      <c r="A4210" s="872"/>
      <c r="B4210" s="678"/>
      <c r="C4210" s="145" t="s">
        <v>2406</v>
      </c>
      <c r="D4210" s="142" t="s">
        <v>2407</v>
      </c>
      <c r="E4210" s="12" t="s">
        <v>14</v>
      </c>
      <c r="F4210" s="12" t="s">
        <v>15</v>
      </c>
      <c r="G4210" s="14">
        <v>40000</v>
      </c>
      <c r="H4210" s="14">
        <v>400000</v>
      </c>
      <c r="I4210" s="14">
        <v>10</v>
      </c>
    </row>
    <row r="4211" spans="1:9" x14ac:dyDescent="0.25">
      <c r="A4211" s="872"/>
      <c r="B4211" s="678"/>
      <c r="C4211" s="145" t="s">
        <v>2408</v>
      </c>
      <c r="D4211" s="142" t="s">
        <v>1882</v>
      </c>
      <c r="E4211" s="12" t="s">
        <v>14</v>
      </c>
      <c r="F4211" s="12" t="s">
        <v>15</v>
      </c>
      <c r="G4211" s="14">
        <v>80000</v>
      </c>
      <c r="H4211" s="14">
        <v>400000</v>
      </c>
      <c r="I4211" s="14">
        <v>5</v>
      </c>
    </row>
    <row r="4212" spans="1:9" ht="30" x14ac:dyDescent="0.25">
      <c r="A4212" s="872"/>
      <c r="B4212" s="678"/>
      <c r="C4212" s="145" t="s">
        <v>2409</v>
      </c>
      <c r="D4212" s="142" t="s">
        <v>2410</v>
      </c>
      <c r="E4212" s="12" t="s">
        <v>14</v>
      </c>
      <c r="F4212" s="12" t="s">
        <v>15</v>
      </c>
      <c r="G4212" s="14">
        <v>30000</v>
      </c>
      <c r="H4212" s="14">
        <v>300000</v>
      </c>
      <c r="I4212" s="14">
        <v>10</v>
      </c>
    </row>
    <row r="4213" spans="1:9" x14ac:dyDescent="0.25">
      <c r="A4213" s="872"/>
      <c r="B4213" s="678"/>
      <c r="C4213" s="145" t="s">
        <v>2411</v>
      </c>
      <c r="D4213" s="142" t="s">
        <v>472</v>
      </c>
      <c r="E4213" s="12" t="s">
        <v>14</v>
      </c>
      <c r="F4213" s="12" t="s">
        <v>15</v>
      </c>
      <c r="G4213" s="14">
        <v>350000</v>
      </c>
      <c r="H4213" s="14">
        <v>700000</v>
      </c>
      <c r="I4213" s="14">
        <v>2</v>
      </c>
    </row>
    <row r="4214" spans="1:9" x14ac:dyDescent="0.25">
      <c r="A4214" s="872"/>
      <c r="B4214" s="650" t="s">
        <v>118</v>
      </c>
      <c r="C4214" s="650"/>
      <c r="D4214" s="650"/>
      <c r="E4214" s="650"/>
      <c r="F4214" s="650"/>
      <c r="G4214" s="650"/>
      <c r="H4214" s="72">
        <v>50812500</v>
      </c>
      <c r="I4214" s="72"/>
    </row>
    <row r="4215" spans="1:9" s="8" customFormat="1" x14ac:dyDescent="0.25">
      <c r="A4215" s="872"/>
      <c r="B4215" s="711">
        <v>4212</v>
      </c>
      <c r="C4215" s="139">
        <v>65211100</v>
      </c>
      <c r="D4215" s="140" t="s">
        <v>119</v>
      </c>
      <c r="E4215" s="15" t="s">
        <v>120</v>
      </c>
      <c r="F4215" s="15" t="s">
        <v>474</v>
      </c>
      <c r="G4215" s="16">
        <v>139</v>
      </c>
      <c r="H4215" s="16">
        <v>8340000</v>
      </c>
      <c r="I4215" s="16">
        <v>60000</v>
      </c>
    </row>
    <row r="4216" spans="1:9" s="8" customFormat="1" x14ac:dyDescent="0.25">
      <c r="A4216" s="872"/>
      <c r="B4216" s="711"/>
      <c r="C4216" s="139">
        <v>65311100</v>
      </c>
      <c r="D4216" s="140" t="s">
        <v>122</v>
      </c>
      <c r="E4216" s="15" t="s">
        <v>120</v>
      </c>
      <c r="F4216" s="15" t="s">
        <v>475</v>
      </c>
      <c r="G4216" s="16">
        <v>44.98</v>
      </c>
      <c r="H4216" s="16">
        <v>20241000</v>
      </c>
      <c r="I4216" s="16">
        <v>450000</v>
      </c>
    </row>
    <row r="4217" spans="1:9" s="8" customFormat="1" x14ac:dyDescent="0.25">
      <c r="A4217" s="872"/>
      <c r="B4217" s="678">
        <v>4213</v>
      </c>
      <c r="C4217" s="139">
        <v>65111100</v>
      </c>
      <c r="D4217" s="140" t="s">
        <v>123</v>
      </c>
      <c r="E4217" s="15" t="s">
        <v>120</v>
      </c>
      <c r="F4217" s="15" t="s">
        <v>474</v>
      </c>
      <c r="G4217" s="16">
        <v>180</v>
      </c>
      <c r="H4217" s="16">
        <v>1476000</v>
      </c>
      <c r="I4217" s="16">
        <v>8200</v>
      </c>
    </row>
    <row r="4218" spans="1:9" ht="30" x14ac:dyDescent="0.25">
      <c r="A4218" s="872"/>
      <c r="B4218" s="678"/>
      <c r="C4218" s="145" t="s">
        <v>2412</v>
      </c>
      <c r="D4218" s="142" t="s">
        <v>2413</v>
      </c>
      <c r="E4218" s="12" t="s">
        <v>126</v>
      </c>
      <c r="F4218" s="12" t="s">
        <v>121</v>
      </c>
      <c r="G4218" s="14">
        <v>105000</v>
      </c>
      <c r="H4218" s="14">
        <v>105000</v>
      </c>
      <c r="I4218" s="14">
        <v>1</v>
      </c>
    </row>
    <row r="4219" spans="1:9" ht="30" x14ac:dyDescent="0.25">
      <c r="A4219" s="872"/>
      <c r="B4219" s="678">
        <v>4214</v>
      </c>
      <c r="C4219" s="141" t="s">
        <v>2414</v>
      </c>
      <c r="D4219" s="142" t="s">
        <v>128</v>
      </c>
      <c r="E4219" s="12" t="s">
        <v>120</v>
      </c>
      <c r="F4219" s="12" t="s">
        <v>121</v>
      </c>
      <c r="G4219" s="14">
        <v>4480000</v>
      </c>
      <c r="H4219" s="14">
        <v>4480000</v>
      </c>
      <c r="I4219" s="14">
        <v>1</v>
      </c>
    </row>
    <row r="4220" spans="1:9" ht="30" x14ac:dyDescent="0.25">
      <c r="A4220" s="872"/>
      <c r="B4220" s="678"/>
      <c r="C4220" s="141" t="s">
        <v>2415</v>
      </c>
      <c r="D4220" s="142" t="s">
        <v>130</v>
      </c>
      <c r="E4220" s="12" t="s">
        <v>14</v>
      </c>
      <c r="F4220" s="12" t="s">
        <v>121</v>
      </c>
      <c r="G4220" s="14">
        <v>3581300</v>
      </c>
      <c r="H4220" s="14">
        <v>3581300</v>
      </c>
      <c r="I4220" s="14">
        <v>1</v>
      </c>
    </row>
    <row r="4221" spans="1:9" s="8" customFormat="1" ht="30" x14ac:dyDescent="0.25">
      <c r="A4221" s="872"/>
      <c r="B4221" s="678"/>
      <c r="C4221" s="139">
        <v>64211130</v>
      </c>
      <c r="D4221" s="140" t="s">
        <v>131</v>
      </c>
      <c r="E4221" s="15" t="s">
        <v>120</v>
      </c>
      <c r="F4221" s="15" t="s">
        <v>121</v>
      </c>
      <c r="G4221" s="16">
        <v>825600</v>
      </c>
      <c r="H4221" s="16">
        <v>825600</v>
      </c>
      <c r="I4221" s="16">
        <v>1</v>
      </c>
    </row>
    <row r="4222" spans="1:9" ht="30" x14ac:dyDescent="0.25">
      <c r="A4222" s="872"/>
      <c r="B4222" s="678"/>
      <c r="C4222" s="145" t="s">
        <v>2416</v>
      </c>
      <c r="D4222" s="142" t="s">
        <v>133</v>
      </c>
      <c r="E4222" s="12" t="s">
        <v>14</v>
      </c>
      <c r="F4222" s="12" t="s">
        <v>121</v>
      </c>
      <c r="G4222" s="14">
        <v>220000</v>
      </c>
      <c r="H4222" s="14">
        <v>220000</v>
      </c>
      <c r="I4222" s="14">
        <v>1</v>
      </c>
    </row>
    <row r="4223" spans="1:9" ht="30" x14ac:dyDescent="0.25">
      <c r="A4223" s="872"/>
      <c r="B4223" s="596">
        <v>4215</v>
      </c>
      <c r="C4223" s="595" t="s">
        <v>6943</v>
      </c>
      <c r="D4223" s="595" t="s">
        <v>6944</v>
      </c>
      <c r="E4223" s="595" t="s">
        <v>120</v>
      </c>
      <c r="F4223" s="595" t="s">
        <v>121</v>
      </c>
      <c r="G4223" s="595">
        <v>111000</v>
      </c>
      <c r="H4223" s="595">
        <v>111000</v>
      </c>
      <c r="I4223" s="595">
        <v>1</v>
      </c>
    </row>
    <row r="4224" spans="1:9" s="8" customFormat="1" ht="45" x14ac:dyDescent="0.25">
      <c r="A4224" s="872"/>
      <c r="B4224" s="711">
        <v>4215</v>
      </c>
      <c r="C4224" s="139">
        <v>66511170</v>
      </c>
      <c r="D4224" s="140" t="s">
        <v>2417</v>
      </c>
      <c r="E4224" s="15" t="s">
        <v>120</v>
      </c>
      <c r="F4224" s="15" t="s">
        <v>15</v>
      </c>
      <c r="G4224" s="16">
        <v>600000</v>
      </c>
      <c r="H4224" s="16">
        <v>600000</v>
      </c>
      <c r="I4224" s="16">
        <v>1</v>
      </c>
    </row>
    <row r="4225" spans="1:9" s="8" customFormat="1" x14ac:dyDescent="0.25">
      <c r="A4225" s="872"/>
      <c r="B4225" s="711">
        <v>4222</v>
      </c>
      <c r="C4225" s="139">
        <v>79991200</v>
      </c>
      <c r="D4225" s="140" t="s">
        <v>483</v>
      </c>
      <c r="E4225" s="15" t="s">
        <v>120</v>
      </c>
      <c r="F4225" s="15" t="s">
        <v>121</v>
      </c>
      <c r="G4225" s="16">
        <v>1000000</v>
      </c>
      <c r="H4225" s="16">
        <v>1000000</v>
      </c>
      <c r="I4225" s="16">
        <v>1</v>
      </c>
    </row>
    <row r="4226" spans="1:9" s="8" customFormat="1" x14ac:dyDescent="0.25">
      <c r="A4226" s="872"/>
      <c r="B4226" s="711">
        <v>4231</v>
      </c>
      <c r="C4226" s="139">
        <v>79971120</v>
      </c>
      <c r="D4226" s="140" t="s">
        <v>485</v>
      </c>
      <c r="E4226" s="15" t="s">
        <v>126</v>
      </c>
      <c r="F4226" s="15" t="s">
        <v>121</v>
      </c>
      <c r="G4226" s="16">
        <v>90000</v>
      </c>
      <c r="H4226" s="16">
        <v>90000</v>
      </c>
      <c r="I4226" s="16">
        <v>1</v>
      </c>
    </row>
    <row r="4227" spans="1:9" s="8" customFormat="1" ht="45" x14ac:dyDescent="0.25">
      <c r="A4227" s="872"/>
      <c r="B4227" s="711">
        <v>4232</v>
      </c>
      <c r="C4227" s="139">
        <v>72261160</v>
      </c>
      <c r="D4227" s="140" t="s">
        <v>2418</v>
      </c>
      <c r="E4227" s="15" t="s">
        <v>120</v>
      </c>
      <c r="F4227" s="15" t="s">
        <v>121</v>
      </c>
      <c r="G4227" s="16">
        <v>234000</v>
      </c>
      <c r="H4227" s="16">
        <v>234000</v>
      </c>
      <c r="I4227" s="16">
        <v>1</v>
      </c>
    </row>
    <row r="4228" spans="1:9" s="8" customFormat="1" ht="30" x14ac:dyDescent="0.25">
      <c r="A4228" s="872"/>
      <c r="B4228" s="678">
        <v>4241</v>
      </c>
      <c r="C4228" s="139">
        <v>50531140</v>
      </c>
      <c r="D4228" s="140" t="s">
        <v>2419</v>
      </c>
      <c r="E4228" s="15" t="s">
        <v>126</v>
      </c>
      <c r="F4228" s="15" t="s">
        <v>121</v>
      </c>
      <c r="G4228" s="16">
        <v>96000</v>
      </c>
      <c r="H4228" s="16">
        <v>96000</v>
      </c>
      <c r="I4228" s="16">
        <v>1</v>
      </c>
    </row>
    <row r="4229" spans="1:9" ht="45" x14ac:dyDescent="0.25">
      <c r="A4229" s="872"/>
      <c r="B4229" s="678"/>
      <c r="C4229" s="145" t="s">
        <v>2420</v>
      </c>
      <c r="D4229" s="142" t="s">
        <v>2421</v>
      </c>
      <c r="E4229" s="12" t="s">
        <v>126</v>
      </c>
      <c r="F4229" s="12" t="s">
        <v>121</v>
      </c>
      <c r="G4229" s="14">
        <v>1750000</v>
      </c>
      <c r="H4229" s="14">
        <v>1750000</v>
      </c>
      <c r="I4229" s="14">
        <v>1</v>
      </c>
    </row>
    <row r="4230" spans="1:9" ht="60" x14ac:dyDescent="0.25">
      <c r="A4230" s="872"/>
      <c r="B4230" s="678"/>
      <c r="C4230" s="145" t="s">
        <v>2422</v>
      </c>
      <c r="D4230" s="145" t="s">
        <v>2423</v>
      </c>
      <c r="E4230" s="145" t="s">
        <v>120</v>
      </c>
      <c r="F4230" s="145" t="s">
        <v>121</v>
      </c>
      <c r="G4230" s="145">
        <v>89000</v>
      </c>
      <c r="H4230" s="145">
        <v>89000</v>
      </c>
      <c r="I4230" s="145">
        <v>1</v>
      </c>
    </row>
    <row r="4231" spans="1:9" s="8" customFormat="1" ht="45" x14ac:dyDescent="0.25">
      <c r="A4231" s="872"/>
      <c r="B4231" s="678"/>
      <c r="C4231" s="145" t="s">
        <v>6326</v>
      </c>
      <c r="D4231" s="145" t="s">
        <v>142</v>
      </c>
      <c r="E4231" s="145" t="s">
        <v>120</v>
      </c>
      <c r="F4231" s="145" t="s">
        <v>121</v>
      </c>
      <c r="G4231" s="145">
        <v>17.594000000000001</v>
      </c>
      <c r="H4231" s="145">
        <v>17.594000000000001</v>
      </c>
      <c r="I4231" s="145">
        <v>1</v>
      </c>
    </row>
    <row r="4232" spans="1:9" s="8" customFormat="1" ht="30" x14ac:dyDescent="0.25">
      <c r="A4232" s="872"/>
      <c r="B4232" s="678"/>
      <c r="C4232" s="139">
        <v>79411220</v>
      </c>
      <c r="D4232" s="140" t="s">
        <v>2424</v>
      </c>
      <c r="E4232" s="15" t="s">
        <v>126</v>
      </c>
      <c r="F4232" s="15" t="s">
        <v>121</v>
      </c>
      <c r="G4232" s="16">
        <v>1500000</v>
      </c>
      <c r="H4232" s="16">
        <v>1500000</v>
      </c>
      <c r="I4232" s="16">
        <v>1</v>
      </c>
    </row>
    <row r="4233" spans="1:9" s="8" customFormat="1" ht="30" x14ac:dyDescent="0.25">
      <c r="A4233" s="872"/>
      <c r="B4233" s="678"/>
      <c r="C4233" s="145" t="s">
        <v>6327</v>
      </c>
      <c r="D4233" s="145" t="s">
        <v>497</v>
      </c>
      <c r="E4233" s="145" t="s">
        <v>120</v>
      </c>
      <c r="F4233" s="145" t="s">
        <v>121</v>
      </c>
      <c r="G4233" s="145">
        <v>67000</v>
      </c>
      <c r="H4233" s="145">
        <v>67000</v>
      </c>
      <c r="I4233" s="145">
        <v>1</v>
      </c>
    </row>
    <row r="4234" spans="1:9" ht="45" x14ac:dyDescent="0.25">
      <c r="A4234" s="872"/>
      <c r="B4234" s="678">
        <v>4252</v>
      </c>
      <c r="C4234" s="145" t="s">
        <v>2425</v>
      </c>
      <c r="D4234" s="142" t="s">
        <v>2426</v>
      </c>
      <c r="E4234" s="12" t="s">
        <v>126</v>
      </c>
      <c r="F4234" s="12" t="s">
        <v>121</v>
      </c>
      <c r="G4234" s="14">
        <v>900000</v>
      </c>
      <c r="H4234" s="14">
        <v>900000</v>
      </c>
      <c r="I4234" s="14">
        <v>1</v>
      </c>
    </row>
    <row r="4235" spans="1:9" ht="45" x14ac:dyDescent="0.25">
      <c r="A4235" s="872"/>
      <c r="B4235" s="678"/>
      <c r="C4235" s="145" t="s">
        <v>2427</v>
      </c>
      <c r="D4235" s="142" t="s">
        <v>2428</v>
      </c>
      <c r="E4235" s="12" t="s">
        <v>126</v>
      </c>
      <c r="F4235" s="12" t="s">
        <v>121</v>
      </c>
      <c r="G4235" s="14">
        <v>900000</v>
      </c>
      <c r="H4235" s="14">
        <v>900000</v>
      </c>
      <c r="I4235" s="14">
        <v>1</v>
      </c>
    </row>
    <row r="4236" spans="1:9" ht="45" x14ac:dyDescent="0.25">
      <c r="A4236" s="872"/>
      <c r="B4236" s="678"/>
      <c r="C4236" s="145" t="s">
        <v>2429</v>
      </c>
      <c r="D4236" s="142" t="s">
        <v>2430</v>
      </c>
      <c r="E4236" s="12" t="s">
        <v>126</v>
      </c>
      <c r="F4236" s="12" t="s">
        <v>121</v>
      </c>
      <c r="G4236" s="14">
        <v>500000</v>
      </c>
      <c r="H4236" s="14">
        <v>500000</v>
      </c>
      <c r="I4236" s="14">
        <v>1</v>
      </c>
    </row>
    <row r="4237" spans="1:9" ht="45" x14ac:dyDescent="0.25">
      <c r="A4237" s="872"/>
      <c r="B4237" s="678"/>
      <c r="C4237" s="145" t="s">
        <v>2431</v>
      </c>
      <c r="D4237" s="142" t="s">
        <v>509</v>
      </c>
      <c r="E4237" s="12" t="s">
        <v>149</v>
      </c>
      <c r="F4237" s="12" t="s">
        <v>121</v>
      </c>
      <c r="G4237" s="14">
        <v>600000</v>
      </c>
      <c r="H4237" s="14">
        <v>600000</v>
      </c>
      <c r="I4237" s="14">
        <v>1</v>
      </c>
    </row>
    <row r="4238" spans="1:9" ht="30" x14ac:dyDescent="0.25">
      <c r="A4238" s="872"/>
      <c r="B4238" s="678"/>
      <c r="C4238" s="145" t="s">
        <v>2432</v>
      </c>
      <c r="D4238" s="142" t="s">
        <v>768</v>
      </c>
      <c r="E4238" s="12" t="s">
        <v>149</v>
      </c>
      <c r="F4238" s="12" t="s">
        <v>121</v>
      </c>
      <c r="G4238" s="14">
        <v>1900000</v>
      </c>
      <c r="H4238" s="14">
        <v>1900000</v>
      </c>
      <c r="I4238" s="14">
        <v>1</v>
      </c>
    </row>
    <row r="4239" spans="1:9" s="8" customFormat="1" ht="30" x14ac:dyDescent="0.25">
      <c r="A4239" s="872"/>
      <c r="B4239" s="678"/>
      <c r="C4239" s="139">
        <v>50531110</v>
      </c>
      <c r="D4239" s="140" t="s">
        <v>2433</v>
      </c>
      <c r="E4239" s="15" t="s">
        <v>126</v>
      </c>
      <c r="F4239" s="15" t="s">
        <v>121</v>
      </c>
      <c r="G4239" s="16">
        <v>300000</v>
      </c>
      <c r="H4239" s="16">
        <v>300000</v>
      </c>
      <c r="I4239" s="16">
        <v>1</v>
      </c>
    </row>
    <row r="4240" spans="1:9" ht="45" x14ac:dyDescent="0.25">
      <c r="A4240" s="872"/>
      <c r="B4240" s="678"/>
      <c r="C4240" s="145" t="s">
        <v>2434</v>
      </c>
      <c r="D4240" s="142" t="s">
        <v>2435</v>
      </c>
      <c r="E4240" s="12" t="s">
        <v>149</v>
      </c>
      <c r="F4240" s="12" t="s">
        <v>121</v>
      </c>
      <c r="G4240" s="14">
        <v>500000</v>
      </c>
      <c r="H4240" s="14">
        <v>500000</v>
      </c>
      <c r="I4240" s="14">
        <v>1</v>
      </c>
    </row>
    <row r="4241" spans="1:9" s="8" customFormat="1" ht="45" x14ac:dyDescent="0.25">
      <c r="A4241" s="872"/>
      <c r="B4241" s="678"/>
      <c r="C4241" s="139">
        <v>98391200</v>
      </c>
      <c r="D4241" s="140" t="s">
        <v>2436</v>
      </c>
      <c r="E4241" s="15" t="s">
        <v>126</v>
      </c>
      <c r="F4241" s="15" t="s">
        <v>121</v>
      </c>
      <c r="G4241" s="16">
        <v>500000</v>
      </c>
      <c r="H4241" s="16">
        <v>500000</v>
      </c>
      <c r="I4241" s="16">
        <v>1</v>
      </c>
    </row>
    <row r="4242" spans="1:9" x14ac:dyDescent="0.25">
      <c r="A4242" s="872"/>
      <c r="B4242" s="649" t="s">
        <v>513</v>
      </c>
      <c r="C4242" s="649"/>
      <c r="D4242" s="649"/>
      <c r="E4242" s="649"/>
      <c r="F4242" s="649"/>
      <c r="G4242" s="649"/>
      <c r="H4242" s="2">
        <v>32999785</v>
      </c>
      <c r="I4242" s="2"/>
    </row>
    <row r="4243" spans="1:9" x14ac:dyDescent="0.25">
      <c r="A4243" s="872"/>
      <c r="B4243" s="650" t="s">
        <v>154</v>
      </c>
      <c r="C4243" s="650"/>
      <c r="D4243" s="650"/>
      <c r="E4243" s="650"/>
      <c r="F4243" s="650"/>
      <c r="G4243" s="650"/>
      <c r="H4243" s="72">
        <v>32411554</v>
      </c>
      <c r="I4243" s="72"/>
    </row>
    <row r="4244" spans="1:9" ht="45" x14ac:dyDescent="0.25">
      <c r="A4244" s="872"/>
      <c r="B4244" s="678">
        <v>4251</v>
      </c>
      <c r="C4244" s="145" t="s">
        <v>2437</v>
      </c>
      <c r="D4244" s="142" t="s">
        <v>2438</v>
      </c>
      <c r="E4244" s="12" t="s">
        <v>149</v>
      </c>
      <c r="F4244" s="12" t="s">
        <v>121</v>
      </c>
      <c r="G4244" s="14">
        <v>29411554</v>
      </c>
      <c r="H4244" s="14">
        <v>29411554</v>
      </c>
      <c r="I4244" s="14">
        <v>1</v>
      </c>
    </row>
    <row r="4245" spans="1:9" s="8" customFormat="1" ht="45" x14ac:dyDescent="0.25">
      <c r="A4245" s="872"/>
      <c r="B4245" s="678"/>
      <c r="C4245" s="139">
        <v>45461100</v>
      </c>
      <c r="D4245" s="140" t="s">
        <v>2439</v>
      </c>
      <c r="E4245" s="15" t="s">
        <v>149</v>
      </c>
      <c r="F4245" s="15" t="s">
        <v>121</v>
      </c>
      <c r="G4245" s="16">
        <v>3000000</v>
      </c>
      <c r="H4245" s="16">
        <v>3000000</v>
      </c>
      <c r="I4245" s="16">
        <v>1</v>
      </c>
    </row>
    <row r="4246" spans="1:9" x14ac:dyDescent="0.25">
      <c r="A4246" s="872"/>
      <c r="B4246" s="650" t="s">
        <v>118</v>
      </c>
      <c r="C4246" s="650"/>
      <c r="D4246" s="650"/>
      <c r="E4246" s="650"/>
      <c r="F4246" s="650"/>
      <c r="G4246" s="650"/>
      <c r="H4246" s="72">
        <v>588231</v>
      </c>
      <c r="I4246" s="72"/>
    </row>
    <row r="4247" spans="1:9" s="8" customFormat="1" ht="30" x14ac:dyDescent="0.25">
      <c r="A4247" s="872"/>
      <c r="B4247" s="711">
        <v>4251</v>
      </c>
      <c r="C4247" s="139">
        <v>71351540</v>
      </c>
      <c r="D4247" s="140" t="s">
        <v>168</v>
      </c>
      <c r="E4247" s="15" t="s">
        <v>149</v>
      </c>
      <c r="F4247" s="15" t="s">
        <v>121</v>
      </c>
      <c r="G4247" s="16">
        <v>588231</v>
      </c>
      <c r="H4247" s="16">
        <v>588231</v>
      </c>
      <c r="I4247" s="16">
        <v>1</v>
      </c>
    </row>
    <row r="4248" spans="1:9" x14ac:dyDescent="0.25">
      <c r="A4248" s="872"/>
      <c r="B4248" s="649" t="s">
        <v>153</v>
      </c>
      <c r="C4248" s="649"/>
      <c r="D4248" s="649"/>
      <c r="E4248" s="649"/>
      <c r="F4248" s="649"/>
      <c r="G4248" s="649"/>
      <c r="H4248" s="2">
        <v>10000000</v>
      </c>
      <c r="I4248" s="2"/>
    </row>
    <row r="4249" spans="1:9" x14ac:dyDescent="0.25">
      <c r="A4249" s="872"/>
      <c r="B4249" s="650" t="s">
        <v>154</v>
      </c>
      <c r="C4249" s="650"/>
      <c r="D4249" s="650"/>
      <c r="E4249" s="650"/>
      <c r="F4249" s="650"/>
      <c r="G4249" s="650"/>
      <c r="H4249" s="72">
        <v>8750000</v>
      </c>
      <c r="I4249" s="72"/>
    </row>
    <row r="4250" spans="1:9" s="8" customFormat="1" ht="30" x14ac:dyDescent="0.25">
      <c r="A4250" s="872"/>
      <c r="B4250" s="672">
        <v>5134</v>
      </c>
      <c r="C4250" s="139">
        <v>71241200</v>
      </c>
      <c r="D4250" s="140" t="s">
        <v>519</v>
      </c>
      <c r="E4250" s="15" t="s">
        <v>126</v>
      </c>
      <c r="F4250" s="15" t="s">
        <v>121</v>
      </c>
      <c r="G4250" s="16">
        <v>8400000</v>
      </c>
      <c r="H4250" s="16">
        <v>8400000</v>
      </c>
      <c r="I4250" s="16">
        <v>1</v>
      </c>
    </row>
    <row r="4251" spans="1:9" ht="30" x14ac:dyDescent="0.25">
      <c r="A4251" s="872"/>
      <c r="B4251" s="673"/>
      <c r="C4251" s="459" t="s">
        <v>6437</v>
      </c>
      <c r="D4251" s="142" t="s">
        <v>519</v>
      </c>
      <c r="E4251" s="449" t="s">
        <v>172</v>
      </c>
      <c r="F4251" s="12" t="s">
        <v>121</v>
      </c>
      <c r="G4251" s="14">
        <v>150000</v>
      </c>
      <c r="H4251" s="14">
        <v>150000</v>
      </c>
      <c r="I4251" s="14">
        <v>1</v>
      </c>
    </row>
    <row r="4252" spans="1:9" ht="30" x14ac:dyDescent="0.25">
      <c r="A4252" s="872"/>
      <c r="B4252" s="673"/>
      <c r="C4252" s="145" t="s">
        <v>2440</v>
      </c>
      <c r="D4252" s="142" t="s">
        <v>519</v>
      </c>
      <c r="E4252" s="12" t="s">
        <v>172</v>
      </c>
      <c r="F4252" s="12" t="s">
        <v>121</v>
      </c>
      <c r="G4252" s="14">
        <v>200000</v>
      </c>
      <c r="H4252" s="14">
        <v>200000</v>
      </c>
      <c r="I4252" s="14">
        <v>1</v>
      </c>
    </row>
    <row r="4253" spans="1:9" ht="30" x14ac:dyDescent="0.25">
      <c r="A4253" s="872"/>
      <c r="B4253" s="673"/>
      <c r="C4253" s="142" t="s">
        <v>6506</v>
      </c>
      <c r="D4253" s="142" t="s">
        <v>519</v>
      </c>
      <c r="E4253" s="142" t="s">
        <v>149</v>
      </c>
      <c r="F4253" s="142" t="s">
        <v>121</v>
      </c>
      <c r="G4253" s="423">
        <v>120000</v>
      </c>
      <c r="H4253" s="423">
        <v>120000</v>
      </c>
      <c r="I4253" s="14">
        <v>1</v>
      </c>
    </row>
    <row r="4254" spans="1:9" ht="30" x14ac:dyDescent="0.25">
      <c r="A4254" s="872"/>
      <c r="B4254" s="673"/>
      <c r="C4254" s="142" t="s">
        <v>6507</v>
      </c>
      <c r="D4254" s="142" t="s">
        <v>519</v>
      </c>
      <c r="E4254" s="142" t="s">
        <v>149</v>
      </c>
      <c r="F4254" s="142" t="s">
        <v>121</v>
      </c>
      <c r="G4254" s="423">
        <v>120000</v>
      </c>
      <c r="H4254" s="423">
        <v>120000</v>
      </c>
      <c r="I4254" s="14">
        <v>1</v>
      </c>
    </row>
    <row r="4255" spans="1:9" ht="30" x14ac:dyDescent="0.25">
      <c r="A4255" s="872"/>
      <c r="B4255" s="673"/>
      <c r="C4255" s="142" t="s">
        <v>6508</v>
      </c>
      <c r="D4255" s="142" t="s">
        <v>519</v>
      </c>
      <c r="E4255" s="142" t="s">
        <v>149</v>
      </c>
      <c r="F4255" s="142" t="s">
        <v>121</v>
      </c>
      <c r="G4255" s="423">
        <v>120000</v>
      </c>
      <c r="H4255" s="423">
        <v>120000</v>
      </c>
      <c r="I4255" s="14">
        <v>1</v>
      </c>
    </row>
    <row r="4256" spans="1:9" ht="30" x14ac:dyDescent="0.25">
      <c r="A4256" s="872"/>
      <c r="B4256" s="673"/>
      <c r="C4256" s="142" t="s">
        <v>6509</v>
      </c>
      <c r="D4256" s="142" t="s">
        <v>519</v>
      </c>
      <c r="E4256" s="142" t="s">
        <v>149</v>
      </c>
      <c r="F4256" s="142" t="s">
        <v>121</v>
      </c>
      <c r="G4256" s="423">
        <v>150000</v>
      </c>
      <c r="H4256" s="423">
        <v>150000</v>
      </c>
      <c r="I4256" s="14">
        <v>1</v>
      </c>
    </row>
    <row r="4257" spans="1:9" ht="30" x14ac:dyDescent="0.25">
      <c r="A4257" s="872"/>
      <c r="B4257" s="673"/>
      <c r="C4257" s="142" t="s">
        <v>6510</v>
      </c>
      <c r="D4257" s="142" t="s">
        <v>519</v>
      </c>
      <c r="E4257" s="142" t="s">
        <v>149</v>
      </c>
      <c r="F4257" s="142" t="s">
        <v>121</v>
      </c>
      <c r="G4257" s="423">
        <v>120000</v>
      </c>
      <c r="H4257" s="423">
        <v>120000</v>
      </c>
      <c r="I4257" s="14">
        <v>1</v>
      </c>
    </row>
    <row r="4258" spans="1:9" ht="30" x14ac:dyDescent="0.25">
      <c r="A4258" s="872"/>
      <c r="B4258" s="673"/>
      <c r="C4258" s="142" t="s">
        <v>6511</v>
      </c>
      <c r="D4258" s="142" t="s">
        <v>519</v>
      </c>
      <c r="E4258" s="142" t="s">
        <v>149</v>
      </c>
      <c r="F4258" s="142" t="s">
        <v>121</v>
      </c>
      <c r="G4258" s="423">
        <v>120000</v>
      </c>
      <c r="H4258" s="423">
        <v>120000</v>
      </c>
      <c r="I4258" s="14">
        <v>1</v>
      </c>
    </row>
    <row r="4259" spans="1:9" ht="30" x14ac:dyDescent="0.25">
      <c r="A4259" s="872"/>
      <c r="B4259" s="673"/>
      <c r="C4259" s="142" t="s">
        <v>6512</v>
      </c>
      <c r="D4259" s="142" t="s">
        <v>519</v>
      </c>
      <c r="E4259" s="142" t="s">
        <v>149</v>
      </c>
      <c r="F4259" s="142" t="s">
        <v>121</v>
      </c>
      <c r="G4259" s="423">
        <v>120000</v>
      </c>
      <c r="H4259" s="423">
        <v>120000</v>
      </c>
      <c r="I4259" s="14">
        <v>1</v>
      </c>
    </row>
    <row r="4260" spans="1:9" ht="30" x14ac:dyDescent="0.25">
      <c r="A4260" s="872"/>
      <c r="B4260" s="673"/>
      <c r="C4260" s="142" t="s">
        <v>6513</v>
      </c>
      <c r="D4260" s="142" t="s">
        <v>519</v>
      </c>
      <c r="E4260" s="142" t="s">
        <v>149</v>
      </c>
      <c r="F4260" s="142" t="s">
        <v>121</v>
      </c>
      <c r="G4260" s="423">
        <v>250000</v>
      </c>
      <c r="H4260" s="423">
        <v>250000</v>
      </c>
      <c r="I4260" s="14">
        <v>1</v>
      </c>
    </row>
    <row r="4261" spans="1:9" ht="30" x14ac:dyDescent="0.25">
      <c r="A4261" s="872"/>
      <c r="B4261" s="673"/>
      <c r="C4261" s="142" t="s">
        <v>6514</v>
      </c>
      <c r="D4261" s="142" t="s">
        <v>519</v>
      </c>
      <c r="E4261" s="142" t="s">
        <v>149</v>
      </c>
      <c r="F4261" s="142" t="s">
        <v>121</v>
      </c>
      <c r="G4261" s="423">
        <v>230000</v>
      </c>
      <c r="H4261" s="423">
        <v>230000</v>
      </c>
      <c r="I4261" s="14">
        <v>1</v>
      </c>
    </row>
    <row r="4262" spans="1:9" ht="30" x14ac:dyDescent="0.25">
      <c r="A4262" s="872"/>
      <c r="B4262" s="673"/>
      <c r="C4262" s="142" t="s">
        <v>6515</v>
      </c>
      <c r="D4262" s="142" t="s">
        <v>519</v>
      </c>
      <c r="E4262" s="142" t="s">
        <v>149</v>
      </c>
      <c r="F4262" s="142" t="s">
        <v>121</v>
      </c>
      <c r="G4262" s="423">
        <v>230000</v>
      </c>
      <c r="H4262" s="423">
        <v>230000</v>
      </c>
      <c r="I4262" s="14">
        <v>1</v>
      </c>
    </row>
    <row r="4263" spans="1:9" ht="30" x14ac:dyDescent="0.25">
      <c r="A4263" s="872"/>
      <c r="B4263" s="673"/>
      <c r="C4263" s="142" t="s">
        <v>6516</v>
      </c>
      <c r="D4263" s="142" t="s">
        <v>519</v>
      </c>
      <c r="E4263" s="142" t="s">
        <v>149</v>
      </c>
      <c r="F4263" s="142" t="s">
        <v>121</v>
      </c>
      <c r="G4263" s="423">
        <v>230000</v>
      </c>
      <c r="H4263" s="423">
        <v>230000</v>
      </c>
      <c r="I4263" s="14">
        <v>1</v>
      </c>
    </row>
    <row r="4264" spans="1:9" ht="30" x14ac:dyDescent="0.25">
      <c r="A4264" s="872"/>
      <c r="B4264" s="673"/>
      <c r="C4264" s="142" t="s">
        <v>6517</v>
      </c>
      <c r="D4264" s="142" t="s">
        <v>519</v>
      </c>
      <c r="E4264" s="142" t="s">
        <v>149</v>
      </c>
      <c r="F4264" s="142" t="s">
        <v>121</v>
      </c>
      <c r="G4264" s="423">
        <v>1200000</v>
      </c>
      <c r="H4264" s="423">
        <v>1200000</v>
      </c>
      <c r="I4264" s="14">
        <v>1</v>
      </c>
    </row>
    <row r="4265" spans="1:9" ht="30" x14ac:dyDescent="0.25">
      <c r="A4265" s="872"/>
      <c r="B4265" s="673"/>
      <c r="C4265" s="142" t="s">
        <v>6518</v>
      </c>
      <c r="D4265" s="142" t="s">
        <v>519</v>
      </c>
      <c r="E4265" s="142" t="s">
        <v>149</v>
      </c>
      <c r="F4265" s="142" t="s">
        <v>121</v>
      </c>
      <c r="G4265" s="423">
        <v>500000</v>
      </c>
      <c r="H4265" s="423">
        <v>500000</v>
      </c>
      <c r="I4265" s="14">
        <v>1</v>
      </c>
    </row>
    <row r="4266" spans="1:9" ht="30" x14ac:dyDescent="0.25">
      <c r="A4266" s="872"/>
      <c r="B4266" s="673"/>
      <c r="C4266" s="142" t="s">
        <v>6519</v>
      </c>
      <c r="D4266" s="142" t="s">
        <v>519</v>
      </c>
      <c r="E4266" s="142" t="s">
        <v>149</v>
      </c>
      <c r="F4266" s="142" t="s">
        <v>121</v>
      </c>
      <c r="G4266" s="423">
        <v>230000</v>
      </c>
      <c r="H4266" s="423">
        <v>230000</v>
      </c>
      <c r="I4266" s="14">
        <v>1</v>
      </c>
    </row>
    <row r="4267" spans="1:9" ht="30" x14ac:dyDescent="0.25">
      <c r="A4267" s="872"/>
      <c r="B4267" s="673"/>
      <c r="C4267" s="142" t="s">
        <v>6520</v>
      </c>
      <c r="D4267" s="142" t="s">
        <v>519</v>
      </c>
      <c r="E4267" s="142" t="s">
        <v>149</v>
      </c>
      <c r="F4267" s="142" t="s">
        <v>121</v>
      </c>
      <c r="G4267" s="423">
        <v>230000</v>
      </c>
      <c r="H4267" s="423">
        <v>230000</v>
      </c>
      <c r="I4267" s="14">
        <v>1</v>
      </c>
    </row>
    <row r="4268" spans="1:9" ht="30" x14ac:dyDescent="0.25">
      <c r="A4268" s="872"/>
      <c r="B4268" s="673"/>
      <c r="C4268" s="142" t="s">
        <v>6521</v>
      </c>
      <c r="D4268" s="142" t="s">
        <v>519</v>
      </c>
      <c r="E4268" s="142" t="s">
        <v>149</v>
      </c>
      <c r="F4268" s="142" t="s">
        <v>121</v>
      </c>
      <c r="G4268" s="423">
        <v>230000</v>
      </c>
      <c r="H4268" s="423">
        <v>230000</v>
      </c>
      <c r="I4268" s="14">
        <v>1</v>
      </c>
    </row>
    <row r="4269" spans="1:9" ht="30" x14ac:dyDescent="0.25">
      <c r="A4269" s="872"/>
      <c r="B4269" s="673"/>
      <c r="C4269" s="142" t="s">
        <v>6522</v>
      </c>
      <c r="D4269" s="142" t="s">
        <v>519</v>
      </c>
      <c r="E4269" s="142" t="s">
        <v>149</v>
      </c>
      <c r="F4269" s="142" t="s">
        <v>121</v>
      </c>
      <c r="G4269" s="423">
        <v>300000</v>
      </c>
      <c r="H4269" s="423">
        <v>300000</v>
      </c>
      <c r="I4269" s="14">
        <v>1</v>
      </c>
    </row>
    <row r="4270" spans="1:9" ht="30" x14ac:dyDescent="0.25">
      <c r="A4270" s="872"/>
      <c r="B4270" s="673"/>
      <c r="C4270" s="142" t="s">
        <v>6523</v>
      </c>
      <c r="D4270" s="142" t="s">
        <v>519</v>
      </c>
      <c r="E4270" s="142" t="s">
        <v>149</v>
      </c>
      <c r="F4270" s="142" t="s">
        <v>121</v>
      </c>
      <c r="G4270" s="423">
        <v>200000</v>
      </c>
      <c r="H4270" s="423">
        <v>200000</v>
      </c>
      <c r="I4270" s="14">
        <v>1</v>
      </c>
    </row>
    <row r="4271" spans="1:9" ht="30" x14ac:dyDescent="0.25">
      <c r="A4271" s="872"/>
      <c r="B4271" s="673"/>
      <c r="C4271" s="142" t="s">
        <v>6524</v>
      </c>
      <c r="D4271" s="142" t="s">
        <v>519</v>
      </c>
      <c r="E4271" s="142" t="s">
        <v>149</v>
      </c>
      <c r="F4271" s="142" t="s">
        <v>121</v>
      </c>
      <c r="G4271" s="423">
        <v>120000</v>
      </c>
      <c r="H4271" s="423">
        <v>120000</v>
      </c>
      <c r="I4271" s="14">
        <v>1</v>
      </c>
    </row>
    <row r="4272" spans="1:9" ht="30" x14ac:dyDescent="0.25">
      <c r="A4272" s="872"/>
      <c r="B4272" s="673"/>
      <c r="C4272" s="142" t="s">
        <v>6525</v>
      </c>
      <c r="D4272" s="142" t="s">
        <v>519</v>
      </c>
      <c r="E4272" s="142" t="s">
        <v>149</v>
      </c>
      <c r="F4272" s="142" t="s">
        <v>121</v>
      </c>
      <c r="G4272" s="423">
        <v>150000</v>
      </c>
      <c r="H4272" s="423">
        <v>150000</v>
      </c>
      <c r="I4272" s="14">
        <v>1</v>
      </c>
    </row>
    <row r="4273" spans="1:9" ht="30" x14ac:dyDescent="0.25">
      <c r="A4273" s="872"/>
      <c r="B4273" s="673"/>
      <c r="C4273" s="142" t="s">
        <v>6526</v>
      </c>
      <c r="D4273" s="142" t="s">
        <v>519</v>
      </c>
      <c r="E4273" s="142" t="s">
        <v>149</v>
      </c>
      <c r="F4273" s="142" t="s">
        <v>121</v>
      </c>
      <c r="G4273" s="423">
        <v>120000</v>
      </c>
      <c r="H4273" s="423">
        <v>120000</v>
      </c>
      <c r="I4273" s="14">
        <v>1</v>
      </c>
    </row>
    <row r="4274" spans="1:9" ht="30" x14ac:dyDescent="0.25">
      <c r="A4274" s="872"/>
      <c r="B4274" s="673"/>
      <c r="C4274" s="142" t="s">
        <v>6527</v>
      </c>
      <c r="D4274" s="142" t="s">
        <v>519</v>
      </c>
      <c r="E4274" s="142" t="s">
        <v>149</v>
      </c>
      <c r="F4274" s="142" t="s">
        <v>121</v>
      </c>
      <c r="G4274" s="423">
        <v>230000</v>
      </c>
      <c r="H4274" s="423">
        <v>230000</v>
      </c>
      <c r="I4274" s="14">
        <v>1</v>
      </c>
    </row>
    <row r="4275" spans="1:9" ht="30" x14ac:dyDescent="0.25">
      <c r="A4275" s="872"/>
      <c r="B4275" s="673"/>
      <c r="C4275" s="145" t="s">
        <v>5542</v>
      </c>
      <c r="D4275" s="145" t="s">
        <v>519</v>
      </c>
      <c r="E4275" s="145" t="s">
        <v>149</v>
      </c>
      <c r="F4275" s="145" t="s">
        <v>121</v>
      </c>
      <c r="G4275" s="145">
        <v>100000</v>
      </c>
      <c r="H4275" s="145">
        <v>100000</v>
      </c>
      <c r="I4275" s="14">
        <v>1</v>
      </c>
    </row>
    <row r="4276" spans="1:9" ht="30" x14ac:dyDescent="0.25">
      <c r="A4276" s="872"/>
      <c r="B4276" s="673"/>
      <c r="C4276" s="145" t="s">
        <v>5543</v>
      </c>
      <c r="D4276" s="145" t="s">
        <v>519</v>
      </c>
      <c r="E4276" s="145" t="s">
        <v>149</v>
      </c>
      <c r="F4276" s="145" t="s">
        <v>121</v>
      </c>
      <c r="G4276" s="145">
        <v>250000</v>
      </c>
      <c r="H4276" s="145">
        <v>250000</v>
      </c>
      <c r="I4276" s="145">
        <v>1</v>
      </c>
    </row>
    <row r="4277" spans="1:9" ht="30" x14ac:dyDescent="0.25">
      <c r="A4277" s="872"/>
      <c r="B4277" s="673"/>
      <c r="C4277" s="145" t="s">
        <v>5544</v>
      </c>
      <c r="D4277" s="145" t="s">
        <v>519</v>
      </c>
      <c r="E4277" s="145" t="s">
        <v>149</v>
      </c>
      <c r="F4277" s="145" t="s">
        <v>121</v>
      </c>
      <c r="G4277" s="145">
        <v>250000</v>
      </c>
      <c r="H4277" s="145">
        <v>250000</v>
      </c>
      <c r="I4277" s="145">
        <v>1</v>
      </c>
    </row>
    <row r="4278" spans="1:9" ht="30" x14ac:dyDescent="0.25">
      <c r="A4278" s="872"/>
      <c r="B4278" s="673"/>
      <c r="C4278" s="145" t="s">
        <v>5545</v>
      </c>
      <c r="D4278" s="145" t="s">
        <v>519</v>
      </c>
      <c r="E4278" s="145" t="s">
        <v>149</v>
      </c>
      <c r="F4278" s="145" t="s">
        <v>121</v>
      </c>
      <c r="G4278" s="145">
        <v>200000</v>
      </c>
      <c r="H4278" s="145">
        <v>200000</v>
      </c>
      <c r="I4278" s="145">
        <v>1</v>
      </c>
    </row>
    <row r="4279" spans="1:9" ht="30" x14ac:dyDescent="0.25">
      <c r="A4279" s="872"/>
      <c r="B4279" s="673"/>
      <c r="C4279" s="145" t="s">
        <v>5546</v>
      </c>
      <c r="D4279" s="145" t="s">
        <v>519</v>
      </c>
      <c r="E4279" s="145" t="s">
        <v>149</v>
      </c>
      <c r="F4279" s="145" t="s">
        <v>121</v>
      </c>
      <c r="G4279" s="145">
        <v>500000</v>
      </c>
      <c r="H4279" s="145">
        <v>500000</v>
      </c>
      <c r="I4279" s="145">
        <v>1</v>
      </c>
    </row>
    <row r="4280" spans="1:9" ht="30" x14ac:dyDescent="0.25">
      <c r="A4280" s="872"/>
      <c r="B4280" s="673"/>
      <c r="C4280" s="145" t="s">
        <v>5547</v>
      </c>
      <c r="D4280" s="145" t="s">
        <v>519</v>
      </c>
      <c r="E4280" s="145" t="s">
        <v>149</v>
      </c>
      <c r="F4280" s="145" t="s">
        <v>121</v>
      </c>
      <c r="G4280" s="145">
        <v>120000</v>
      </c>
      <c r="H4280" s="145">
        <v>120000</v>
      </c>
      <c r="I4280" s="145">
        <v>1</v>
      </c>
    </row>
    <row r="4281" spans="1:9" ht="30" x14ac:dyDescent="0.25">
      <c r="A4281" s="872"/>
      <c r="B4281" s="673"/>
      <c r="C4281" s="145" t="s">
        <v>5548</v>
      </c>
      <c r="D4281" s="145" t="s">
        <v>519</v>
      </c>
      <c r="E4281" s="145" t="s">
        <v>149</v>
      </c>
      <c r="F4281" s="145" t="s">
        <v>121</v>
      </c>
      <c r="G4281" s="145">
        <v>120000</v>
      </c>
      <c r="H4281" s="145">
        <v>120000</v>
      </c>
      <c r="I4281" s="145">
        <v>1</v>
      </c>
    </row>
    <row r="4282" spans="1:9" ht="30" x14ac:dyDescent="0.25">
      <c r="A4282" s="872"/>
      <c r="B4282" s="674"/>
      <c r="C4282" s="145" t="s">
        <v>5549</v>
      </c>
      <c r="D4282" s="145" t="s">
        <v>519</v>
      </c>
      <c r="E4282" s="145" t="s">
        <v>149</v>
      </c>
      <c r="F4282" s="145" t="s">
        <v>121</v>
      </c>
      <c r="G4282" s="145">
        <v>120000</v>
      </c>
      <c r="H4282" s="145">
        <v>120000</v>
      </c>
      <c r="I4282" s="145">
        <v>1</v>
      </c>
    </row>
    <row r="4283" spans="1:9" ht="30" x14ac:dyDescent="0.25">
      <c r="A4283" s="872"/>
      <c r="B4283" s="470"/>
      <c r="C4283" s="145" t="s">
        <v>6821</v>
      </c>
      <c r="D4283" s="145" t="s">
        <v>519</v>
      </c>
      <c r="E4283" s="145" t="s">
        <v>149</v>
      </c>
      <c r="F4283" s="145" t="s">
        <v>121</v>
      </c>
      <c r="G4283" s="145">
        <v>150000</v>
      </c>
      <c r="H4283" s="145">
        <v>150000</v>
      </c>
      <c r="I4283" s="145">
        <v>1</v>
      </c>
    </row>
    <row r="4284" spans="1:9" ht="30" x14ac:dyDescent="0.25">
      <c r="A4284" s="872"/>
      <c r="B4284" s="249"/>
      <c r="C4284" s="145" t="s">
        <v>5550</v>
      </c>
      <c r="D4284" s="145" t="s">
        <v>519</v>
      </c>
      <c r="E4284" s="145" t="s">
        <v>149</v>
      </c>
      <c r="F4284" s="145" t="s">
        <v>121</v>
      </c>
      <c r="G4284" s="145">
        <v>120000</v>
      </c>
      <c r="H4284" s="145">
        <v>120000</v>
      </c>
      <c r="I4284" s="145">
        <v>1</v>
      </c>
    </row>
    <row r="4285" spans="1:9" x14ac:dyDescent="0.25">
      <c r="A4285" s="872"/>
      <c r="B4285" s="650" t="s">
        <v>118</v>
      </c>
      <c r="C4285" s="650"/>
      <c r="D4285" s="650"/>
      <c r="E4285" s="650"/>
      <c r="F4285" s="650"/>
      <c r="G4285" s="650"/>
      <c r="H4285" s="72">
        <v>1250000</v>
      </c>
      <c r="I4285" s="72"/>
    </row>
    <row r="4286" spans="1:9" x14ac:dyDescent="0.25">
      <c r="A4286" s="872"/>
      <c r="B4286" s="678">
        <v>5134</v>
      </c>
      <c r="C4286" s="145" t="s">
        <v>2441</v>
      </c>
      <c r="D4286" s="142" t="s">
        <v>164</v>
      </c>
      <c r="E4286" s="12" t="s">
        <v>126</v>
      </c>
      <c r="F4286" s="12" t="s">
        <v>121</v>
      </c>
      <c r="G4286" s="14">
        <v>1250000</v>
      </c>
      <c r="H4286" s="14">
        <v>1250000</v>
      </c>
      <c r="I4286" s="14">
        <v>1</v>
      </c>
    </row>
    <row r="4287" spans="1:9" x14ac:dyDescent="0.25">
      <c r="A4287" s="872"/>
      <c r="B4287" s="649" t="s">
        <v>524</v>
      </c>
      <c r="C4287" s="649"/>
      <c r="D4287" s="649"/>
      <c r="E4287" s="649"/>
      <c r="F4287" s="649"/>
      <c r="G4287" s="649"/>
      <c r="H4287" s="2">
        <v>1000000</v>
      </c>
      <c r="I4287" s="2"/>
    </row>
    <row r="4288" spans="1:9" x14ac:dyDescent="0.25">
      <c r="A4288" s="872"/>
      <c r="B4288" s="650" t="s">
        <v>118</v>
      </c>
      <c r="C4288" s="650"/>
      <c r="D4288" s="650"/>
      <c r="E4288" s="650"/>
      <c r="F4288" s="650"/>
      <c r="G4288" s="650"/>
      <c r="H4288" s="72">
        <v>1000000</v>
      </c>
      <c r="I4288" s="72"/>
    </row>
    <row r="4289" spans="1:9" ht="45" x14ac:dyDescent="0.25">
      <c r="A4289" s="872"/>
      <c r="B4289" s="678">
        <v>4239</v>
      </c>
      <c r="C4289" s="145" t="s">
        <v>2442</v>
      </c>
      <c r="D4289" s="142" t="s">
        <v>525</v>
      </c>
      <c r="E4289" s="12" t="s">
        <v>14</v>
      </c>
      <c r="F4289" s="12" t="s">
        <v>121</v>
      </c>
      <c r="G4289" s="14">
        <v>180000</v>
      </c>
      <c r="H4289" s="14">
        <v>180000</v>
      </c>
      <c r="I4289" s="14">
        <v>1</v>
      </c>
    </row>
    <row r="4290" spans="1:9" ht="45" x14ac:dyDescent="0.25">
      <c r="A4290" s="872"/>
      <c r="B4290" s="678"/>
      <c r="C4290" s="145" t="s">
        <v>2443</v>
      </c>
      <c r="D4290" s="142" t="s">
        <v>525</v>
      </c>
      <c r="E4290" s="12" t="s">
        <v>14</v>
      </c>
      <c r="F4290" s="12" t="s">
        <v>121</v>
      </c>
      <c r="G4290" s="14">
        <v>166000</v>
      </c>
      <c r="H4290" s="14">
        <v>166000</v>
      </c>
      <c r="I4290" s="14">
        <v>1</v>
      </c>
    </row>
    <row r="4291" spans="1:9" ht="45" x14ac:dyDescent="0.25">
      <c r="A4291" s="872"/>
      <c r="B4291" s="678"/>
      <c r="C4291" s="145" t="s">
        <v>2444</v>
      </c>
      <c r="D4291" s="142" t="s">
        <v>525</v>
      </c>
      <c r="E4291" s="12" t="s">
        <v>14</v>
      </c>
      <c r="F4291" s="12" t="s">
        <v>121</v>
      </c>
      <c r="G4291" s="14">
        <v>654000</v>
      </c>
      <c r="H4291" s="14">
        <v>654000</v>
      </c>
      <c r="I4291" s="14">
        <v>1</v>
      </c>
    </row>
    <row r="4292" spans="1:9" x14ac:dyDescent="0.25">
      <c r="A4292" s="872"/>
      <c r="B4292" s="649" t="s">
        <v>165</v>
      </c>
      <c r="C4292" s="649"/>
      <c r="D4292" s="649"/>
      <c r="E4292" s="649"/>
      <c r="F4292" s="649"/>
      <c r="G4292" s="649"/>
      <c r="H4292" s="2">
        <v>138038950</v>
      </c>
      <c r="I4292" s="2"/>
    </row>
    <row r="4293" spans="1:9" x14ac:dyDescent="0.25">
      <c r="A4293" s="872"/>
      <c r="B4293" s="650" t="s">
        <v>154</v>
      </c>
      <c r="C4293" s="650"/>
      <c r="D4293" s="650"/>
      <c r="E4293" s="650"/>
      <c r="F4293" s="650"/>
      <c r="G4293" s="650"/>
      <c r="H4293" s="72">
        <v>136672233</v>
      </c>
      <c r="I4293" s="72"/>
    </row>
    <row r="4294" spans="1:9" ht="30" x14ac:dyDescent="0.25">
      <c r="A4294" s="872"/>
      <c r="B4294" s="678">
        <v>4251</v>
      </c>
      <c r="C4294" s="145" t="s">
        <v>2445</v>
      </c>
      <c r="D4294" s="142" t="s">
        <v>167</v>
      </c>
      <c r="E4294" s="12" t="s">
        <v>149</v>
      </c>
      <c r="F4294" s="12" t="s">
        <v>121</v>
      </c>
      <c r="G4294" s="14">
        <v>136672233</v>
      </c>
      <c r="H4294" s="14">
        <v>136672233</v>
      </c>
      <c r="I4294" s="14">
        <v>1</v>
      </c>
    </row>
    <row r="4295" spans="1:9" x14ac:dyDescent="0.25">
      <c r="A4295" s="872"/>
      <c r="B4295" s="650" t="s">
        <v>118</v>
      </c>
      <c r="C4295" s="650"/>
      <c r="D4295" s="650"/>
      <c r="E4295" s="650"/>
      <c r="F4295" s="650"/>
      <c r="G4295" s="650"/>
      <c r="H4295" s="72">
        <v>1366717</v>
      </c>
      <c r="I4295" s="72"/>
    </row>
    <row r="4296" spans="1:9" s="8" customFormat="1" ht="30" x14ac:dyDescent="0.25">
      <c r="A4296" s="872"/>
      <c r="B4296" s="711">
        <v>4251</v>
      </c>
      <c r="C4296" s="139">
        <v>71351540</v>
      </c>
      <c r="D4296" s="140" t="s">
        <v>168</v>
      </c>
      <c r="E4296" s="15" t="s">
        <v>149</v>
      </c>
      <c r="F4296" s="15" t="s">
        <v>121</v>
      </c>
      <c r="G4296" s="16">
        <v>1366717</v>
      </c>
      <c r="H4296" s="16">
        <v>1366717</v>
      </c>
      <c r="I4296" s="16">
        <v>1</v>
      </c>
    </row>
    <row r="4297" spans="1:9" x14ac:dyDescent="0.25">
      <c r="A4297" s="872"/>
      <c r="B4297" s="649" t="s">
        <v>169</v>
      </c>
      <c r="C4297" s="649"/>
      <c r="D4297" s="649"/>
      <c r="E4297" s="649"/>
      <c r="F4297" s="649"/>
      <c r="G4297" s="649"/>
      <c r="H4297" s="2">
        <v>14994245</v>
      </c>
      <c r="I4297" s="2"/>
    </row>
    <row r="4298" spans="1:9" x14ac:dyDescent="0.25">
      <c r="A4298" s="872"/>
      <c r="B4298" s="650" t="s">
        <v>154</v>
      </c>
      <c r="C4298" s="650"/>
      <c r="D4298" s="650"/>
      <c r="E4298" s="650"/>
      <c r="F4298" s="650"/>
      <c r="G4298" s="650"/>
      <c r="H4298" s="72">
        <v>14700240</v>
      </c>
      <c r="I4298" s="72"/>
    </row>
    <row r="4299" spans="1:9" ht="30" x14ac:dyDescent="0.25">
      <c r="A4299" s="872"/>
      <c r="B4299" s="678">
        <v>4251</v>
      </c>
      <c r="C4299" s="145" t="s">
        <v>2446</v>
      </c>
      <c r="D4299" s="142" t="s">
        <v>529</v>
      </c>
      <c r="E4299" s="12" t="s">
        <v>149</v>
      </c>
      <c r="F4299" s="12" t="s">
        <v>121</v>
      </c>
      <c r="G4299" s="14">
        <v>14700240</v>
      </c>
      <c r="H4299" s="14">
        <v>14700240</v>
      </c>
      <c r="I4299" s="14">
        <v>1</v>
      </c>
    </row>
    <row r="4300" spans="1:9" x14ac:dyDescent="0.25">
      <c r="A4300" s="872"/>
      <c r="B4300" s="650" t="s">
        <v>118</v>
      </c>
      <c r="C4300" s="650"/>
      <c r="D4300" s="650"/>
      <c r="E4300" s="650"/>
      <c r="F4300" s="650"/>
      <c r="G4300" s="650"/>
      <c r="H4300" s="72">
        <v>294005</v>
      </c>
      <c r="I4300" s="72"/>
    </row>
    <row r="4301" spans="1:9" s="8" customFormat="1" ht="30" x14ac:dyDescent="0.25">
      <c r="A4301" s="872"/>
      <c r="B4301" s="711">
        <v>4251</v>
      </c>
      <c r="C4301" s="139">
        <v>71351540</v>
      </c>
      <c r="D4301" s="140" t="s">
        <v>168</v>
      </c>
      <c r="E4301" s="15" t="s">
        <v>149</v>
      </c>
      <c r="F4301" s="15" t="s">
        <v>121</v>
      </c>
      <c r="G4301" s="16">
        <v>294005</v>
      </c>
      <c r="H4301" s="16">
        <v>294005</v>
      </c>
      <c r="I4301" s="16">
        <v>1</v>
      </c>
    </row>
    <row r="4302" spans="1:9" x14ac:dyDescent="0.25">
      <c r="A4302" s="872"/>
      <c r="B4302" s="649" t="s">
        <v>173</v>
      </c>
      <c r="C4302" s="649"/>
      <c r="D4302" s="649"/>
      <c r="E4302" s="649"/>
      <c r="F4302" s="649"/>
      <c r="G4302" s="649"/>
      <c r="H4302" s="2">
        <v>11498339</v>
      </c>
      <c r="I4302" s="2"/>
    </row>
    <row r="4303" spans="1:9" x14ac:dyDescent="0.25">
      <c r="A4303" s="872"/>
      <c r="B4303" s="650" t="s">
        <v>154</v>
      </c>
      <c r="C4303" s="650"/>
      <c r="D4303" s="650"/>
      <c r="E4303" s="650"/>
      <c r="F4303" s="650"/>
      <c r="G4303" s="650"/>
      <c r="H4303" s="72">
        <v>11272881</v>
      </c>
      <c r="I4303" s="72"/>
    </row>
    <row r="4304" spans="1:9" ht="45" x14ac:dyDescent="0.25">
      <c r="A4304" s="872"/>
      <c r="B4304" s="678">
        <v>4251</v>
      </c>
      <c r="C4304" s="145" t="s">
        <v>2447</v>
      </c>
      <c r="D4304" s="142" t="s">
        <v>2448</v>
      </c>
      <c r="E4304" s="12" t="s">
        <v>149</v>
      </c>
      <c r="F4304" s="12" t="s">
        <v>121</v>
      </c>
      <c r="G4304" s="14">
        <v>11272881</v>
      </c>
      <c r="H4304" s="14">
        <v>11272881</v>
      </c>
      <c r="I4304" s="14">
        <v>1</v>
      </c>
    </row>
    <row r="4305" spans="1:9" x14ac:dyDescent="0.25">
      <c r="A4305" s="872"/>
      <c r="B4305" s="650" t="s">
        <v>118</v>
      </c>
      <c r="C4305" s="650"/>
      <c r="D4305" s="650"/>
      <c r="E4305" s="650"/>
      <c r="F4305" s="650"/>
      <c r="G4305" s="650"/>
      <c r="H4305" s="72">
        <v>225458</v>
      </c>
      <c r="I4305" s="72"/>
    </row>
    <row r="4306" spans="1:9" s="8" customFormat="1" ht="30" x14ac:dyDescent="0.25">
      <c r="A4306" s="872"/>
      <c r="B4306" s="746">
        <v>4251</v>
      </c>
      <c r="C4306" s="139">
        <v>71351540</v>
      </c>
      <c r="D4306" s="140" t="s">
        <v>168</v>
      </c>
      <c r="E4306" s="15" t="s">
        <v>149</v>
      </c>
      <c r="F4306" s="186" t="s">
        <v>121</v>
      </c>
      <c r="G4306" s="16">
        <v>225458</v>
      </c>
      <c r="H4306" s="16">
        <v>225458</v>
      </c>
      <c r="I4306" s="16">
        <v>1</v>
      </c>
    </row>
    <row r="4307" spans="1:9" s="8" customFormat="1" ht="30" x14ac:dyDescent="0.25">
      <c r="A4307" s="872"/>
      <c r="B4307" s="748"/>
      <c r="C4307" s="195" t="s">
        <v>5459</v>
      </c>
      <c r="D4307" s="198" t="s">
        <v>5289</v>
      </c>
      <c r="E4307" s="195" t="s">
        <v>172</v>
      </c>
      <c r="F4307" s="195" t="s">
        <v>121</v>
      </c>
      <c r="G4307" s="53">
        <v>186300</v>
      </c>
      <c r="H4307" s="53">
        <v>186300</v>
      </c>
      <c r="I4307" s="16">
        <v>1</v>
      </c>
    </row>
    <row r="4308" spans="1:9" x14ac:dyDescent="0.25">
      <c r="A4308" s="872"/>
      <c r="B4308" s="649" t="s">
        <v>533</v>
      </c>
      <c r="C4308" s="649"/>
      <c r="D4308" s="649"/>
      <c r="E4308" s="649"/>
      <c r="F4308" s="649"/>
      <c r="G4308" s="649"/>
      <c r="H4308" s="2">
        <v>8678952</v>
      </c>
      <c r="I4308" s="2"/>
    </row>
    <row r="4309" spans="1:9" x14ac:dyDescent="0.25">
      <c r="A4309" s="872"/>
      <c r="B4309" s="650" t="s">
        <v>154</v>
      </c>
      <c r="C4309" s="650"/>
      <c r="D4309" s="650"/>
      <c r="E4309" s="650"/>
      <c r="F4309" s="650"/>
      <c r="G4309" s="650"/>
      <c r="H4309" s="72">
        <v>8459030</v>
      </c>
      <c r="I4309" s="72"/>
    </row>
    <row r="4310" spans="1:9" ht="60" x14ac:dyDescent="0.25">
      <c r="A4310" s="872"/>
      <c r="B4310" s="678">
        <v>5113</v>
      </c>
      <c r="C4310" s="145" t="s">
        <v>2449</v>
      </c>
      <c r="D4310" s="142" t="s">
        <v>2450</v>
      </c>
      <c r="E4310" s="12" t="s">
        <v>149</v>
      </c>
      <c r="F4310" s="12" t="s">
        <v>121</v>
      </c>
      <c r="G4310" s="14">
        <v>3592395</v>
      </c>
      <c r="H4310" s="14">
        <v>3592395</v>
      </c>
      <c r="I4310" s="14">
        <v>1</v>
      </c>
    </row>
    <row r="4311" spans="1:9" ht="90" x14ac:dyDescent="0.25">
      <c r="A4311" s="872"/>
      <c r="B4311" s="678"/>
      <c r="C4311" s="145" t="s">
        <v>2451</v>
      </c>
      <c r="D4311" s="142" t="s">
        <v>2452</v>
      </c>
      <c r="E4311" s="12" t="s">
        <v>149</v>
      </c>
      <c r="F4311" s="12" t="s">
        <v>121</v>
      </c>
      <c r="G4311" s="14">
        <v>4866635</v>
      </c>
      <c r="H4311" s="14">
        <v>4866635</v>
      </c>
      <c r="I4311" s="14">
        <v>1</v>
      </c>
    </row>
    <row r="4312" spans="1:9" x14ac:dyDescent="0.25">
      <c r="A4312" s="872"/>
      <c r="B4312" s="650" t="s">
        <v>118</v>
      </c>
      <c r="C4312" s="650"/>
      <c r="D4312" s="650"/>
      <c r="E4312" s="650"/>
      <c r="F4312" s="650"/>
      <c r="G4312" s="650"/>
      <c r="H4312" s="72">
        <v>219922</v>
      </c>
      <c r="I4312" s="72"/>
    </row>
    <row r="4313" spans="1:9" s="8" customFormat="1" ht="75" x14ac:dyDescent="0.25">
      <c r="A4313" s="872"/>
      <c r="B4313" s="678">
        <v>5113</v>
      </c>
      <c r="C4313" s="139">
        <v>71351540</v>
      </c>
      <c r="D4313" s="140" t="s">
        <v>2453</v>
      </c>
      <c r="E4313" s="15" t="s">
        <v>149</v>
      </c>
      <c r="F4313" s="15" t="s">
        <v>121</v>
      </c>
      <c r="G4313" s="16">
        <v>71844</v>
      </c>
      <c r="H4313" s="16">
        <v>71844</v>
      </c>
      <c r="I4313" s="16">
        <v>1</v>
      </c>
    </row>
    <row r="4314" spans="1:9" s="8" customFormat="1" ht="90" x14ac:dyDescent="0.25">
      <c r="A4314" s="872"/>
      <c r="B4314" s="678"/>
      <c r="C4314" s="139">
        <v>71351540</v>
      </c>
      <c r="D4314" s="140" t="s">
        <v>2454</v>
      </c>
      <c r="E4314" s="15" t="s">
        <v>149</v>
      </c>
      <c r="F4314" s="15" t="s">
        <v>121</v>
      </c>
      <c r="G4314" s="16">
        <v>97332</v>
      </c>
      <c r="H4314" s="16">
        <v>97332</v>
      </c>
      <c r="I4314" s="16">
        <v>1</v>
      </c>
    </row>
    <row r="4315" spans="1:9" ht="75" x14ac:dyDescent="0.25">
      <c r="A4315" s="872"/>
      <c r="B4315" s="678"/>
      <c r="C4315" s="145" t="s">
        <v>2455</v>
      </c>
      <c r="D4315" s="142" t="s">
        <v>2456</v>
      </c>
      <c r="E4315" s="12" t="s">
        <v>120</v>
      </c>
      <c r="F4315" s="12" t="s">
        <v>121</v>
      </c>
      <c r="G4315" s="14">
        <v>21550</v>
      </c>
      <c r="H4315" s="14">
        <v>21550</v>
      </c>
      <c r="I4315" s="14">
        <v>1</v>
      </c>
    </row>
    <row r="4316" spans="1:9" ht="90" x14ac:dyDescent="0.25">
      <c r="A4316" s="872"/>
      <c r="B4316" s="678"/>
      <c r="C4316" s="145" t="s">
        <v>2457</v>
      </c>
      <c r="D4316" s="142" t="s">
        <v>2458</v>
      </c>
      <c r="E4316" s="12" t="s">
        <v>120</v>
      </c>
      <c r="F4316" s="12" t="s">
        <v>121</v>
      </c>
      <c r="G4316" s="14">
        <v>29196</v>
      </c>
      <c r="H4316" s="14">
        <v>29196</v>
      </c>
      <c r="I4316" s="14">
        <v>1</v>
      </c>
    </row>
    <row r="4317" spans="1:9" x14ac:dyDescent="0.25">
      <c r="A4317" s="872"/>
      <c r="B4317" s="649" t="s">
        <v>175</v>
      </c>
      <c r="C4317" s="649"/>
      <c r="D4317" s="649"/>
      <c r="E4317" s="649"/>
      <c r="F4317" s="649"/>
      <c r="G4317" s="649"/>
      <c r="H4317" s="2">
        <v>34809112</v>
      </c>
      <c r="I4317" s="2"/>
    </row>
    <row r="4318" spans="1:9" x14ac:dyDescent="0.25">
      <c r="A4318" s="872"/>
      <c r="B4318" s="650" t="s">
        <v>154</v>
      </c>
      <c r="C4318" s="650"/>
      <c r="D4318" s="650"/>
      <c r="E4318" s="650"/>
      <c r="F4318" s="650"/>
      <c r="G4318" s="650"/>
      <c r="H4318" s="72">
        <v>33955655</v>
      </c>
      <c r="I4318" s="72"/>
    </row>
    <row r="4319" spans="1:9" ht="45" x14ac:dyDescent="0.25">
      <c r="A4319" s="872"/>
      <c r="B4319" s="678">
        <v>4251</v>
      </c>
      <c r="C4319" s="145" t="s">
        <v>2459</v>
      </c>
      <c r="D4319" s="142" t="s">
        <v>2460</v>
      </c>
      <c r="E4319" s="12" t="s">
        <v>149</v>
      </c>
      <c r="F4319" s="12" t="s">
        <v>121</v>
      </c>
      <c r="G4319" s="14">
        <v>4901007</v>
      </c>
      <c r="H4319" s="14">
        <v>4901007</v>
      </c>
      <c r="I4319" s="14">
        <v>1</v>
      </c>
    </row>
    <row r="4320" spans="1:9" ht="75" x14ac:dyDescent="0.25">
      <c r="A4320" s="872"/>
      <c r="B4320" s="678">
        <v>5113</v>
      </c>
      <c r="C4320" s="145" t="s">
        <v>2461</v>
      </c>
      <c r="D4320" s="142" t="s">
        <v>2462</v>
      </c>
      <c r="E4320" s="12" t="s">
        <v>149</v>
      </c>
      <c r="F4320" s="12" t="s">
        <v>121</v>
      </c>
      <c r="G4320" s="14">
        <v>29054648</v>
      </c>
      <c r="H4320" s="14">
        <v>29054648</v>
      </c>
      <c r="I4320" s="14">
        <v>1</v>
      </c>
    </row>
    <row r="4321" spans="1:9" x14ac:dyDescent="0.25">
      <c r="A4321" s="872"/>
      <c r="B4321" s="650" t="s">
        <v>118</v>
      </c>
      <c r="C4321" s="650"/>
      <c r="D4321" s="650"/>
      <c r="E4321" s="650"/>
      <c r="F4321" s="650"/>
      <c r="G4321" s="650"/>
      <c r="H4321" s="72">
        <v>853457</v>
      </c>
      <c r="I4321" s="72"/>
    </row>
    <row r="4322" spans="1:9" s="8" customFormat="1" ht="30" x14ac:dyDescent="0.25">
      <c r="A4322" s="872"/>
      <c r="B4322" s="711">
        <v>4251</v>
      </c>
      <c r="C4322" s="139">
        <v>71351540</v>
      </c>
      <c r="D4322" s="140" t="s">
        <v>168</v>
      </c>
      <c r="E4322" s="15" t="s">
        <v>149</v>
      </c>
      <c r="F4322" s="15" t="s">
        <v>121</v>
      </c>
      <c r="G4322" s="16">
        <v>98040</v>
      </c>
      <c r="H4322" s="16">
        <v>98040</v>
      </c>
      <c r="I4322" s="16">
        <v>1</v>
      </c>
    </row>
    <row r="4323" spans="1:9" s="8" customFormat="1" ht="30" x14ac:dyDescent="0.25">
      <c r="A4323" s="872"/>
      <c r="B4323" s="678">
        <v>5113</v>
      </c>
      <c r="C4323" s="139">
        <v>71351540</v>
      </c>
      <c r="D4323" s="140" t="s">
        <v>168</v>
      </c>
      <c r="E4323" s="15" t="s">
        <v>149</v>
      </c>
      <c r="F4323" s="15" t="s">
        <v>121</v>
      </c>
      <c r="G4323" s="16">
        <v>581093</v>
      </c>
      <c r="H4323" s="16">
        <v>581093</v>
      </c>
      <c r="I4323" s="16">
        <v>1</v>
      </c>
    </row>
    <row r="4324" spans="1:9" ht="30" x14ac:dyDescent="0.25">
      <c r="A4324" s="872"/>
      <c r="B4324" s="678"/>
      <c r="C4324" s="145" t="s">
        <v>2463</v>
      </c>
      <c r="D4324" s="142" t="s">
        <v>532</v>
      </c>
      <c r="E4324" s="12" t="s">
        <v>120</v>
      </c>
      <c r="F4324" s="12" t="s">
        <v>121</v>
      </c>
      <c r="G4324" s="14">
        <v>174324</v>
      </c>
      <c r="H4324" s="14">
        <v>174324</v>
      </c>
      <c r="I4324" s="14">
        <v>1</v>
      </c>
    </row>
    <row r="4325" spans="1:9" x14ac:dyDescent="0.25">
      <c r="A4325" s="872"/>
      <c r="B4325" s="649" t="s">
        <v>2464</v>
      </c>
      <c r="C4325" s="649"/>
      <c r="D4325" s="649"/>
      <c r="E4325" s="649"/>
      <c r="F4325" s="649"/>
      <c r="G4325" s="649"/>
      <c r="H4325" s="2">
        <v>1494076</v>
      </c>
      <c r="I4325" s="2"/>
    </row>
    <row r="4326" spans="1:9" x14ac:dyDescent="0.25">
      <c r="A4326" s="872"/>
      <c r="B4326" s="650" t="s">
        <v>154</v>
      </c>
      <c r="C4326" s="650"/>
      <c r="D4326" s="650"/>
      <c r="E4326" s="650"/>
      <c r="F4326" s="650"/>
      <c r="G4326" s="650"/>
      <c r="H4326" s="72">
        <v>1464780</v>
      </c>
      <c r="I4326" s="72"/>
    </row>
    <row r="4327" spans="1:9" ht="45" x14ac:dyDescent="0.25">
      <c r="A4327" s="872"/>
      <c r="B4327" s="678">
        <v>4251</v>
      </c>
      <c r="C4327" s="145" t="s">
        <v>2465</v>
      </c>
      <c r="D4327" s="142" t="s">
        <v>2466</v>
      </c>
      <c r="E4327" s="12" t="s">
        <v>149</v>
      </c>
      <c r="F4327" s="12" t="s">
        <v>121</v>
      </c>
      <c r="G4327" s="14">
        <v>1464780</v>
      </c>
      <c r="H4327" s="14">
        <v>1464780</v>
      </c>
      <c r="I4327" s="14">
        <v>1</v>
      </c>
    </row>
    <row r="4328" spans="1:9" x14ac:dyDescent="0.25">
      <c r="A4328" s="872"/>
      <c r="B4328" s="650" t="s">
        <v>118</v>
      </c>
      <c r="C4328" s="650"/>
      <c r="D4328" s="650"/>
      <c r="E4328" s="650"/>
      <c r="F4328" s="650"/>
      <c r="G4328" s="650"/>
      <c r="H4328" s="72">
        <v>29296</v>
      </c>
      <c r="I4328" s="72"/>
    </row>
    <row r="4329" spans="1:9" s="8" customFormat="1" ht="30" x14ac:dyDescent="0.25">
      <c r="A4329" s="872"/>
      <c r="B4329" s="711">
        <v>4251</v>
      </c>
      <c r="C4329" s="139">
        <v>71351540</v>
      </c>
      <c r="D4329" s="140" t="s">
        <v>168</v>
      </c>
      <c r="E4329" s="15" t="s">
        <v>149</v>
      </c>
      <c r="F4329" s="15" t="s">
        <v>121</v>
      </c>
      <c r="G4329" s="16">
        <v>29296</v>
      </c>
      <c r="H4329" s="16">
        <v>29296</v>
      </c>
      <c r="I4329" s="16">
        <v>1</v>
      </c>
    </row>
    <row r="4330" spans="1:9" x14ac:dyDescent="0.25">
      <c r="A4330" s="872"/>
      <c r="B4330" s="649" t="s">
        <v>540</v>
      </c>
      <c r="C4330" s="649"/>
      <c r="D4330" s="649"/>
      <c r="E4330" s="649"/>
      <c r="F4330" s="649"/>
      <c r="G4330" s="649"/>
      <c r="H4330" s="2">
        <v>847454.1</v>
      </c>
      <c r="I4330" s="2"/>
    </row>
    <row r="4331" spans="1:9" x14ac:dyDescent="0.25">
      <c r="A4331" s="872"/>
      <c r="B4331" s="650" t="s">
        <v>154</v>
      </c>
      <c r="C4331" s="650"/>
      <c r="D4331" s="650"/>
      <c r="E4331" s="650"/>
      <c r="F4331" s="650"/>
      <c r="G4331" s="650"/>
      <c r="H4331" s="72">
        <v>825854.1</v>
      </c>
      <c r="I4331" s="72"/>
    </row>
    <row r="4332" spans="1:9" ht="45" x14ac:dyDescent="0.25">
      <c r="A4332" s="872"/>
      <c r="B4332" s="678">
        <v>5112</v>
      </c>
      <c r="C4332" s="145" t="s">
        <v>2467</v>
      </c>
      <c r="D4332" s="142" t="s">
        <v>2468</v>
      </c>
      <c r="E4332" s="12" t="s">
        <v>149</v>
      </c>
      <c r="F4332" s="12" t="s">
        <v>121</v>
      </c>
      <c r="G4332" s="14">
        <v>825854.1</v>
      </c>
      <c r="H4332" s="14">
        <v>825854.1</v>
      </c>
      <c r="I4332" s="14">
        <v>1</v>
      </c>
    </row>
    <row r="4333" spans="1:9" x14ac:dyDescent="0.25">
      <c r="A4333" s="872"/>
      <c r="B4333" s="650" t="s">
        <v>118</v>
      </c>
      <c r="C4333" s="650"/>
      <c r="D4333" s="650"/>
      <c r="E4333" s="650"/>
      <c r="F4333" s="650"/>
      <c r="G4333" s="650"/>
      <c r="H4333" s="72">
        <v>21600</v>
      </c>
      <c r="I4333" s="72"/>
    </row>
    <row r="4334" spans="1:9" s="8" customFormat="1" ht="45" x14ac:dyDescent="0.25">
      <c r="A4334" s="872"/>
      <c r="B4334" s="678">
        <v>5112</v>
      </c>
      <c r="C4334" s="326" t="s">
        <v>5733</v>
      </c>
      <c r="D4334" s="239" t="s">
        <v>2469</v>
      </c>
      <c r="E4334" s="326" t="s">
        <v>172</v>
      </c>
      <c r="F4334" s="326" t="s">
        <v>121</v>
      </c>
      <c r="G4334" s="326">
        <v>16560</v>
      </c>
      <c r="H4334" s="326">
        <v>16560</v>
      </c>
      <c r="I4334" s="326">
        <v>1</v>
      </c>
    </row>
    <row r="4335" spans="1:9" ht="45" x14ac:dyDescent="0.25">
      <c r="A4335" s="872"/>
      <c r="B4335" s="678"/>
      <c r="C4335" s="145" t="s">
        <v>2470</v>
      </c>
      <c r="D4335" s="142" t="s">
        <v>2471</v>
      </c>
      <c r="E4335" s="12" t="s">
        <v>120</v>
      </c>
      <c r="F4335" s="12" t="s">
        <v>121</v>
      </c>
      <c r="G4335" s="14">
        <v>5040</v>
      </c>
      <c r="H4335" s="14">
        <v>5040</v>
      </c>
      <c r="I4335" s="14">
        <v>1</v>
      </c>
    </row>
    <row r="4336" spans="1:9" x14ac:dyDescent="0.25">
      <c r="A4336" s="872"/>
      <c r="B4336" s="649" t="s">
        <v>2472</v>
      </c>
      <c r="C4336" s="649"/>
      <c r="D4336" s="649"/>
      <c r="E4336" s="649"/>
      <c r="F4336" s="649"/>
      <c r="G4336" s="649"/>
      <c r="H4336" s="2">
        <v>2496578</v>
      </c>
      <c r="I4336" s="2"/>
    </row>
    <row r="4337" spans="1:9" x14ac:dyDescent="0.25">
      <c r="A4337" s="872"/>
      <c r="B4337" s="650" t="s">
        <v>11</v>
      </c>
      <c r="C4337" s="650"/>
      <c r="D4337" s="650"/>
      <c r="E4337" s="650"/>
      <c r="F4337" s="650"/>
      <c r="G4337" s="650"/>
      <c r="H4337" s="72">
        <v>2447625</v>
      </c>
      <c r="I4337" s="72"/>
    </row>
    <row r="4338" spans="1:9" x14ac:dyDescent="0.25">
      <c r="A4338" s="872"/>
      <c r="B4338" s="609"/>
      <c r="C4338" s="457"/>
      <c r="D4338" s="457"/>
      <c r="E4338" s="609"/>
      <c r="F4338" s="609"/>
      <c r="G4338" s="609"/>
      <c r="H4338" s="610"/>
      <c r="I4338" s="610"/>
    </row>
    <row r="4339" spans="1:9" ht="45" x14ac:dyDescent="0.25">
      <c r="A4339" s="872"/>
      <c r="B4339" s="678">
        <v>5129</v>
      </c>
      <c r="C4339" s="145" t="s">
        <v>2473</v>
      </c>
      <c r="D4339" s="142" t="s">
        <v>2474</v>
      </c>
      <c r="E4339" s="12" t="s">
        <v>14</v>
      </c>
      <c r="F4339" s="12" t="s">
        <v>15</v>
      </c>
      <c r="G4339" s="14">
        <v>163175</v>
      </c>
      <c r="H4339" s="14">
        <v>2447625</v>
      </c>
      <c r="I4339" s="14">
        <v>15</v>
      </c>
    </row>
    <row r="4340" spans="1:9" x14ac:dyDescent="0.25">
      <c r="A4340" s="872"/>
      <c r="B4340" s="650" t="s">
        <v>154</v>
      </c>
      <c r="C4340" s="650"/>
      <c r="D4340" s="650"/>
      <c r="E4340" s="650"/>
      <c r="F4340" s="650"/>
      <c r="G4340" s="650"/>
      <c r="H4340" s="14"/>
      <c r="I4340" s="14"/>
    </row>
    <row r="4341" spans="1:9" ht="30" x14ac:dyDescent="0.25">
      <c r="A4341" s="872"/>
      <c r="B4341" s="142" t="s">
        <v>5652</v>
      </c>
      <c r="C4341" s="142" t="s">
        <v>7103</v>
      </c>
      <c r="D4341" s="142" t="s">
        <v>539</v>
      </c>
      <c r="E4341" s="142" t="s">
        <v>149</v>
      </c>
      <c r="F4341" s="142" t="s">
        <v>121</v>
      </c>
      <c r="G4341" s="142">
        <v>3630275</v>
      </c>
      <c r="H4341" s="142">
        <v>3630275</v>
      </c>
      <c r="I4341" s="142">
        <v>1</v>
      </c>
    </row>
    <row r="4342" spans="1:9" x14ac:dyDescent="0.25">
      <c r="A4342" s="872"/>
      <c r="B4342" s="608"/>
      <c r="C4342" s="145"/>
      <c r="D4342" s="142"/>
      <c r="E4342" s="608"/>
      <c r="F4342" s="608"/>
      <c r="G4342" s="14"/>
      <c r="H4342" s="14"/>
      <c r="I4342" s="14"/>
    </row>
    <row r="4343" spans="1:9" x14ac:dyDescent="0.25">
      <c r="A4343" s="872"/>
      <c r="B4343" s="650" t="s">
        <v>118</v>
      </c>
      <c r="C4343" s="650"/>
      <c r="D4343" s="650"/>
      <c r="E4343" s="650"/>
      <c r="F4343" s="650"/>
      <c r="G4343" s="650"/>
      <c r="H4343" s="72">
        <v>48953</v>
      </c>
      <c r="I4343" s="72"/>
    </row>
    <row r="4344" spans="1:9" s="8" customFormat="1" ht="30" x14ac:dyDescent="0.25">
      <c r="A4344" s="872"/>
      <c r="B4344" s="711">
        <v>5129</v>
      </c>
      <c r="C4344" s="139">
        <v>71351540</v>
      </c>
      <c r="D4344" s="140" t="s">
        <v>168</v>
      </c>
      <c r="E4344" s="15" t="s">
        <v>149</v>
      </c>
      <c r="F4344" s="15" t="s">
        <v>121</v>
      </c>
      <c r="G4344" s="16">
        <v>48953</v>
      </c>
      <c r="H4344" s="16">
        <v>48953</v>
      </c>
      <c r="I4344" s="16">
        <v>1</v>
      </c>
    </row>
    <row r="4345" spans="1:9" x14ac:dyDescent="0.25">
      <c r="A4345" s="872"/>
      <c r="B4345" s="798" t="s">
        <v>178</v>
      </c>
      <c r="C4345" s="649"/>
      <c r="D4345" s="649"/>
      <c r="E4345" s="649"/>
      <c r="F4345" s="649"/>
      <c r="G4345" s="649"/>
      <c r="H4345" s="2">
        <v>19342872</v>
      </c>
      <c r="I4345" s="2"/>
    </row>
    <row r="4346" spans="1:9" x14ac:dyDescent="0.25">
      <c r="A4346" s="872"/>
      <c r="B4346" s="650" t="s">
        <v>118</v>
      </c>
      <c r="C4346" s="650"/>
      <c r="D4346" s="650"/>
      <c r="E4346" s="650"/>
      <c r="F4346" s="650"/>
      <c r="G4346" s="650"/>
      <c r="H4346" s="72">
        <v>19342872</v>
      </c>
      <c r="I4346" s="72"/>
    </row>
    <row r="4347" spans="1:9" ht="30" x14ac:dyDescent="0.25">
      <c r="A4347" s="872"/>
      <c r="B4347" s="678">
        <v>5129</v>
      </c>
      <c r="C4347" s="255" t="s">
        <v>2475</v>
      </c>
      <c r="D4347" s="270" t="s">
        <v>543</v>
      </c>
      <c r="E4347" s="251" t="s">
        <v>126</v>
      </c>
      <c r="F4347" s="251" t="s">
        <v>121</v>
      </c>
      <c r="G4347" s="253">
        <v>18963600</v>
      </c>
      <c r="H4347" s="253">
        <v>18963600</v>
      </c>
      <c r="I4347" s="253">
        <v>1</v>
      </c>
    </row>
    <row r="4348" spans="1:9" s="95" customFormat="1" ht="30" x14ac:dyDescent="0.25">
      <c r="A4348" s="872"/>
      <c r="B4348" s="678"/>
      <c r="C4348" s="23" t="s">
        <v>5295</v>
      </c>
      <c r="D4348" s="24" t="s">
        <v>168</v>
      </c>
      <c r="E4348" s="92" t="s">
        <v>149</v>
      </c>
      <c r="F4348" s="92" t="s">
        <v>121</v>
      </c>
      <c r="G4348" s="53">
        <v>379272</v>
      </c>
      <c r="H4348" s="53">
        <v>379272</v>
      </c>
      <c r="I4348" s="53">
        <v>1</v>
      </c>
    </row>
    <row r="4349" spans="1:9" x14ac:dyDescent="0.25">
      <c r="A4349" s="872"/>
      <c r="B4349" s="649" t="s">
        <v>210</v>
      </c>
      <c r="C4349" s="649"/>
      <c r="D4349" s="649"/>
      <c r="E4349" s="649"/>
      <c r="F4349" s="649"/>
      <c r="G4349" s="649"/>
      <c r="H4349" s="2">
        <v>30000000</v>
      </c>
      <c r="I4349" s="2"/>
    </row>
    <row r="4350" spans="1:9" x14ac:dyDescent="0.25">
      <c r="A4350" s="872"/>
      <c r="B4350" s="650" t="s">
        <v>154</v>
      </c>
      <c r="C4350" s="650"/>
      <c r="D4350" s="650"/>
      <c r="E4350" s="650"/>
      <c r="F4350" s="650"/>
      <c r="G4350" s="650"/>
      <c r="H4350" s="72">
        <v>19607843</v>
      </c>
      <c r="I4350" s="72"/>
    </row>
    <row r="4351" spans="1:9" ht="45" x14ac:dyDescent="0.25">
      <c r="A4351" s="872"/>
      <c r="B4351" s="678">
        <v>4861</v>
      </c>
      <c r="C4351" s="145" t="s">
        <v>2476</v>
      </c>
      <c r="D4351" s="142" t="s">
        <v>931</v>
      </c>
      <c r="E4351" s="12" t="s">
        <v>149</v>
      </c>
      <c r="F4351" s="12" t="s">
        <v>121</v>
      </c>
      <c r="G4351" s="14">
        <v>19607843</v>
      </c>
      <c r="H4351" s="14">
        <v>19607843</v>
      </c>
      <c r="I4351" s="14">
        <v>1</v>
      </c>
    </row>
    <row r="4352" spans="1:9" x14ac:dyDescent="0.25">
      <c r="A4352" s="872"/>
      <c r="B4352" s="650" t="s">
        <v>118</v>
      </c>
      <c r="C4352" s="650"/>
      <c r="D4352" s="650"/>
      <c r="E4352" s="650"/>
      <c r="F4352" s="650"/>
      <c r="G4352" s="650"/>
      <c r="H4352" s="72">
        <v>10392157</v>
      </c>
      <c r="I4352" s="72"/>
    </row>
    <row r="4353" spans="1:9" s="8" customFormat="1" ht="30" x14ac:dyDescent="0.25">
      <c r="A4353" s="872"/>
      <c r="B4353" s="678">
        <v>4861</v>
      </c>
      <c r="C4353" s="139">
        <v>71351540</v>
      </c>
      <c r="D4353" s="140" t="s">
        <v>168</v>
      </c>
      <c r="E4353" s="15" t="s">
        <v>149</v>
      </c>
      <c r="F4353" s="15" t="s">
        <v>121</v>
      </c>
      <c r="G4353" s="16">
        <v>392157</v>
      </c>
      <c r="H4353" s="16">
        <v>392157</v>
      </c>
      <c r="I4353" s="16">
        <v>1</v>
      </c>
    </row>
    <row r="4354" spans="1:9" ht="30" x14ac:dyDescent="0.25">
      <c r="A4354" s="872"/>
      <c r="B4354" s="678"/>
      <c r="C4354" s="145" t="s">
        <v>2477</v>
      </c>
      <c r="D4354" s="142" t="s">
        <v>2478</v>
      </c>
      <c r="E4354" s="12" t="s">
        <v>149</v>
      </c>
      <c r="F4354" s="12" t="s">
        <v>121</v>
      </c>
      <c r="G4354" s="14">
        <v>10000000</v>
      </c>
      <c r="H4354" s="14">
        <v>10000000</v>
      </c>
      <c r="I4354" s="14">
        <v>1</v>
      </c>
    </row>
    <row r="4355" spans="1:9" x14ac:dyDescent="0.25">
      <c r="A4355" s="872"/>
      <c r="B4355" s="649" t="s">
        <v>5342</v>
      </c>
      <c r="C4355" s="649"/>
      <c r="D4355" s="649"/>
      <c r="E4355" s="649"/>
      <c r="F4355" s="649"/>
      <c r="G4355" s="649"/>
      <c r="H4355" s="14"/>
      <c r="I4355" s="14"/>
    </row>
    <row r="4356" spans="1:9" ht="30" x14ac:dyDescent="0.25">
      <c r="A4356" s="872"/>
      <c r="B4356" s="672">
        <v>5129</v>
      </c>
      <c r="C4356" s="145" t="s">
        <v>6306</v>
      </c>
      <c r="D4356" s="142" t="s">
        <v>4006</v>
      </c>
      <c r="E4356" s="99" t="s">
        <v>14</v>
      </c>
      <c r="F4356" s="99" t="s">
        <v>15</v>
      </c>
      <c r="G4356" s="14">
        <v>0</v>
      </c>
      <c r="H4356" s="14">
        <v>0</v>
      </c>
      <c r="I4356" s="14">
        <v>200</v>
      </c>
    </row>
    <row r="4357" spans="1:9" ht="30" x14ac:dyDescent="0.25">
      <c r="A4357" s="872"/>
      <c r="B4357" s="673"/>
      <c r="C4357" s="145" t="s">
        <v>6307</v>
      </c>
      <c r="D4357" s="142" t="s">
        <v>4006</v>
      </c>
      <c r="E4357" s="99" t="s">
        <v>14</v>
      </c>
      <c r="F4357" s="99" t="s">
        <v>15</v>
      </c>
      <c r="G4357" s="14">
        <v>0</v>
      </c>
      <c r="H4357" s="14">
        <v>0</v>
      </c>
      <c r="I4357" s="14">
        <v>200</v>
      </c>
    </row>
    <row r="4358" spans="1:9" ht="30" x14ac:dyDescent="0.25">
      <c r="A4358" s="872"/>
      <c r="B4358" s="674"/>
      <c r="C4358" s="145" t="s">
        <v>6308</v>
      </c>
      <c r="D4358" s="142" t="s">
        <v>4006</v>
      </c>
      <c r="E4358" s="99" t="s">
        <v>14</v>
      </c>
      <c r="F4358" s="99" t="s">
        <v>15</v>
      </c>
      <c r="G4358" s="14">
        <v>0</v>
      </c>
      <c r="H4358" s="14">
        <v>0</v>
      </c>
      <c r="I4358" s="14">
        <v>350</v>
      </c>
    </row>
    <row r="4359" spans="1:9" x14ac:dyDescent="0.25">
      <c r="A4359" s="872"/>
      <c r="B4359" s="649" t="s">
        <v>214</v>
      </c>
      <c r="C4359" s="649"/>
      <c r="D4359" s="649"/>
      <c r="E4359" s="649"/>
      <c r="F4359" s="649"/>
      <c r="G4359" s="649"/>
      <c r="H4359" s="2">
        <v>61734048</v>
      </c>
      <c r="I4359" s="2"/>
    </row>
    <row r="4360" spans="1:9" x14ac:dyDescent="0.25">
      <c r="A4360" s="872"/>
      <c r="B4360" s="650" t="s">
        <v>154</v>
      </c>
      <c r="C4360" s="650"/>
      <c r="D4360" s="650"/>
      <c r="E4360" s="650"/>
      <c r="F4360" s="650"/>
      <c r="G4360" s="650"/>
      <c r="H4360" s="72">
        <v>60523576</v>
      </c>
      <c r="I4360" s="72"/>
    </row>
    <row r="4361" spans="1:9" ht="30" x14ac:dyDescent="0.25">
      <c r="A4361" s="872"/>
      <c r="B4361" s="678">
        <v>4251</v>
      </c>
      <c r="C4361" s="145" t="s">
        <v>2479</v>
      </c>
      <c r="D4361" s="142" t="s">
        <v>814</v>
      </c>
      <c r="E4361" s="12" t="s">
        <v>149</v>
      </c>
      <c r="F4361" s="12" t="s">
        <v>121</v>
      </c>
      <c r="G4361" s="14">
        <v>60523576</v>
      </c>
      <c r="H4361" s="14">
        <v>60523576</v>
      </c>
      <c r="I4361" s="14">
        <v>1</v>
      </c>
    </row>
    <row r="4362" spans="1:9" x14ac:dyDescent="0.25">
      <c r="A4362" s="872"/>
      <c r="B4362" s="650" t="s">
        <v>118</v>
      </c>
      <c r="C4362" s="650"/>
      <c r="D4362" s="650"/>
      <c r="E4362" s="650"/>
      <c r="F4362" s="650"/>
      <c r="G4362" s="650"/>
      <c r="H4362" s="72">
        <v>1210472</v>
      </c>
      <c r="I4362" s="72"/>
    </row>
    <row r="4363" spans="1:9" s="8" customFormat="1" ht="30" x14ac:dyDescent="0.25">
      <c r="A4363" s="872"/>
      <c r="B4363" s="711">
        <v>4251</v>
      </c>
      <c r="C4363" s="139">
        <v>71351540</v>
      </c>
      <c r="D4363" s="140" t="s">
        <v>168</v>
      </c>
      <c r="E4363" s="15" t="s">
        <v>149</v>
      </c>
      <c r="F4363" s="15" t="s">
        <v>121</v>
      </c>
      <c r="G4363" s="16">
        <v>1210472</v>
      </c>
      <c r="H4363" s="16">
        <v>1210472</v>
      </c>
      <c r="I4363" s="16">
        <v>1</v>
      </c>
    </row>
    <row r="4364" spans="1:9" x14ac:dyDescent="0.25">
      <c r="A4364" s="872"/>
      <c r="B4364" s="649" t="s">
        <v>217</v>
      </c>
      <c r="C4364" s="649"/>
      <c r="D4364" s="649"/>
      <c r="E4364" s="649"/>
      <c r="F4364" s="649"/>
      <c r="G4364" s="649"/>
      <c r="H4364" s="2">
        <v>108344772.90000001</v>
      </c>
      <c r="I4364" s="2"/>
    </row>
    <row r="4365" spans="1:9" x14ac:dyDescent="0.25">
      <c r="A4365" s="872"/>
      <c r="B4365" s="650" t="s">
        <v>11</v>
      </c>
      <c r="C4365" s="650"/>
      <c r="D4365" s="650"/>
      <c r="E4365" s="650"/>
      <c r="F4365" s="650"/>
      <c r="G4365" s="650"/>
      <c r="H4365" s="72">
        <v>40196115</v>
      </c>
      <c r="I4365" s="72"/>
    </row>
    <row r="4366" spans="1:9" x14ac:dyDescent="0.25">
      <c r="A4366" s="872"/>
      <c r="B4366" s="678">
        <v>4269</v>
      </c>
      <c r="C4366" s="145" t="s">
        <v>2480</v>
      </c>
      <c r="D4366" s="142" t="s">
        <v>2481</v>
      </c>
      <c r="E4366" s="12" t="s">
        <v>14</v>
      </c>
      <c r="F4366" s="12" t="s">
        <v>470</v>
      </c>
      <c r="G4366" s="14">
        <v>5130</v>
      </c>
      <c r="H4366" s="14">
        <v>40196115</v>
      </c>
      <c r="I4366" s="14">
        <v>7835.5</v>
      </c>
    </row>
    <row r="4367" spans="1:9" x14ac:dyDescent="0.25">
      <c r="A4367" s="872"/>
      <c r="B4367" s="650" t="s">
        <v>154</v>
      </c>
      <c r="C4367" s="650"/>
      <c r="D4367" s="650"/>
      <c r="E4367" s="650"/>
      <c r="F4367" s="650"/>
      <c r="G4367" s="650"/>
      <c r="H4367" s="72">
        <v>66421695.700000003</v>
      </c>
      <c r="I4367" s="72"/>
    </row>
    <row r="4368" spans="1:9" ht="60" x14ac:dyDescent="0.25">
      <c r="A4368" s="872"/>
      <c r="B4368" s="678">
        <v>5113</v>
      </c>
      <c r="C4368" s="145" t="s">
        <v>2482</v>
      </c>
      <c r="D4368" s="142" t="s">
        <v>2483</v>
      </c>
      <c r="E4368" s="12" t="s">
        <v>149</v>
      </c>
      <c r="F4368" s="12" t="s">
        <v>121</v>
      </c>
      <c r="G4368" s="14">
        <v>42805355</v>
      </c>
      <c r="H4368" s="14">
        <v>42805355</v>
      </c>
      <c r="I4368" s="14">
        <v>1</v>
      </c>
    </row>
    <row r="4369" spans="1:9" ht="60" x14ac:dyDescent="0.25">
      <c r="A4369" s="872"/>
      <c r="B4369" s="678"/>
      <c r="C4369" s="145" t="s">
        <v>2484</v>
      </c>
      <c r="D4369" s="142" t="s">
        <v>2485</v>
      </c>
      <c r="E4369" s="12" t="s">
        <v>149</v>
      </c>
      <c r="F4369" s="12" t="s">
        <v>121</v>
      </c>
      <c r="G4369" s="14">
        <v>23616340.699999999</v>
      </c>
      <c r="H4369" s="14">
        <v>23616340.699999999</v>
      </c>
      <c r="I4369" s="14">
        <v>1</v>
      </c>
    </row>
    <row r="4370" spans="1:9" x14ac:dyDescent="0.25">
      <c r="A4370" s="872"/>
      <c r="B4370" s="650" t="s">
        <v>118</v>
      </c>
      <c r="C4370" s="650"/>
      <c r="D4370" s="650"/>
      <c r="E4370" s="650"/>
      <c r="F4370" s="650"/>
      <c r="G4370" s="650"/>
      <c r="H4370" s="72">
        <v>1726962.2000000002</v>
      </c>
      <c r="I4370" s="72"/>
    </row>
    <row r="4371" spans="1:9" s="8" customFormat="1" ht="60" x14ac:dyDescent="0.25">
      <c r="A4371" s="872"/>
      <c r="B4371" s="678">
        <v>5113</v>
      </c>
      <c r="C4371" s="139">
        <v>71351540</v>
      </c>
      <c r="D4371" s="140" t="s">
        <v>2486</v>
      </c>
      <c r="E4371" s="15" t="s">
        <v>149</v>
      </c>
      <c r="F4371" s="15" t="s">
        <v>121</v>
      </c>
      <c r="G4371" s="16">
        <v>856107.1</v>
      </c>
      <c r="H4371" s="16">
        <v>856107.1</v>
      </c>
      <c r="I4371" s="16">
        <v>1</v>
      </c>
    </row>
    <row r="4372" spans="1:9" s="8" customFormat="1" ht="60" x14ac:dyDescent="0.25">
      <c r="A4372" s="872"/>
      <c r="B4372" s="678"/>
      <c r="C4372" s="139">
        <v>71351540</v>
      </c>
      <c r="D4372" s="140" t="s">
        <v>2487</v>
      </c>
      <c r="E4372" s="15" t="s">
        <v>149</v>
      </c>
      <c r="F4372" s="15" t="s">
        <v>121</v>
      </c>
      <c r="G4372" s="16">
        <v>472327</v>
      </c>
      <c r="H4372" s="16">
        <v>472327</v>
      </c>
      <c r="I4372" s="16">
        <v>1</v>
      </c>
    </row>
    <row r="4373" spans="1:9" ht="60" x14ac:dyDescent="0.25">
      <c r="A4373" s="872"/>
      <c r="B4373" s="678"/>
      <c r="C4373" s="145" t="s">
        <v>2488</v>
      </c>
      <c r="D4373" s="142" t="s">
        <v>2489</v>
      </c>
      <c r="E4373" s="12" t="s">
        <v>120</v>
      </c>
      <c r="F4373" s="12" t="s">
        <v>121</v>
      </c>
      <c r="G4373" s="14">
        <v>256832.1</v>
      </c>
      <c r="H4373" s="14">
        <v>256832.1</v>
      </c>
      <c r="I4373" s="14">
        <v>1</v>
      </c>
    </row>
    <row r="4374" spans="1:9" ht="60" x14ac:dyDescent="0.25">
      <c r="A4374" s="872"/>
      <c r="B4374" s="678"/>
      <c r="C4374" s="145" t="s">
        <v>2490</v>
      </c>
      <c r="D4374" s="142" t="s">
        <v>2491</v>
      </c>
      <c r="E4374" s="12" t="s">
        <v>120</v>
      </c>
      <c r="F4374" s="12" t="s">
        <v>121</v>
      </c>
      <c r="G4374" s="14">
        <v>141696</v>
      </c>
      <c r="H4374" s="14">
        <v>141696</v>
      </c>
      <c r="I4374" s="14">
        <v>1</v>
      </c>
    </row>
    <row r="4375" spans="1:9" x14ac:dyDescent="0.25">
      <c r="A4375" s="872"/>
      <c r="B4375" s="649" t="s">
        <v>228</v>
      </c>
      <c r="C4375" s="649"/>
      <c r="D4375" s="649"/>
      <c r="E4375" s="649"/>
      <c r="F4375" s="649"/>
      <c r="G4375" s="649"/>
      <c r="H4375" s="2">
        <v>119869996</v>
      </c>
      <c r="I4375" s="2"/>
    </row>
    <row r="4376" spans="1:9" x14ac:dyDescent="0.25">
      <c r="A4376" s="872"/>
      <c r="B4376" s="650" t="s">
        <v>11</v>
      </c>
      <c r="C4376" s="650"/>
      <c r="D4376" s="650"/>
      <c r="E4376" s="650"/>
      <c r="F4376" s="650"/>
      <c r="G4376" s="650"/>
      <c r="H4376" s="72">
        <v>7264800</v>
      </c>
      <c r="I4376" s="72"/>
    </row>
    <row r="4377" spans="1:9" ht="30" x14ac:dyDescent="0.25">
      <c r="A4377" s="872"/>
      <c r="B4377" s="678">
        <v>5129</v>
      </c>
      <c r="C4377" s="145" t="s">
        <v>2492</v>
      </c>
      <c r="D4377" s="142" t="s">
        <v>584</v>
      </c>
      <c r="E4377" s="12" t="s">
        <v>149</v>
      </c>
      <c r="F4377" s="12" t="s">
        <v>15</v>
      </c>
      <c r="G4377" s="14">
        <v>286800</v>
      </c>
      <c r="H4377" s="14">
        <v>860400</v>
      </c>
      <c r="I4377" s="14">
        <v>3</v>
      </c>
    </row>
    <row r="4378" spans="1:9" ht="30" x14ac:dyDescent="0.25">
      <c r="A4378" s="872"/>
      <c r="B4378" s="678"/>
      <c r="C4378" s="145" t="s">
        <v>2493</v>
      </c>
      <c r="D4378" s="142" t="s">
        <v>2494</v>
      </c>
      <c r="E4378" s="12" t="s">
        <v>149</v>
      </c>
      <c r="F4378" s="12" t="s">
        <v>15</v>
      </c>
      <c r="G4378" s="14">
        <v>523200</v>
      </c>
      <c r="H4378" s="14">
        <v>1569600</v>
      </c>
      <c r="I4378" s="14">
        <v>3</v>
      </c>
    </row>
    <row r="4379" spans="1:9" ht="30" x14ac:dyDescent="0.25">
      <c r="A4379" s="872"/>
      <c r="B4379" s="678"/>
      <c r="C4379" s="145" t="s">
        <v>2495</v>
      </c>
      <c r="D4379" s="142" t="s">
        <v>2496</v>
      </c>
      <c r="E4379" s="12" t="s">
        <v>149</v>
      </c>
      <c r="F4379" s="12" t="s">
        <v>15</v>
      </c>
      <c r="G4379" s="14">
        <v>561600</v>
      </c>
      <c r="H4379" s="14">
        <v>1684800</v>
      </c>
      <c r="I4379" s="14">
        <v>3</v>
      </c>
    </row>
    <row r="4380" spans="1:9" x14ac:dyDescent="0.25">
      <c r="A4380" s="872"/>
      <c r="B4380" s="678"/>
      <c r="C4380" s="145" t="s">
        <v>2497</v>
      </c>
      <c r="D4380" s="142" t="s">
        <v>586</v>
      </c>
      <c r="E4380" s="12" t="s">
        <v>149</v>
      </c>
      <c r="F4380" s="12" t="s">
        <v>15</v>
      </c>
      <c r="G4380" s="14">
        <v>63000</v>
      </c>
      <c r="H4380" s="14">
        <v>3150000</v>
      </c>
      <c r="I4380" s="14">
        <v>50</v>
      </c>
    </row>
    <row r="4381" spans="1:9" x14ac:dyDescent="0.25">
      <c r="A4381" s="872"/>
      <c r="B4381" s="650" t="s">
        <v>154</v>
      </c>
      <c r="C4381" s="650"/>
      <c r="D4381" s="650"/>
      <c r="E4381" s="650"/>
      <c r="F4381" s="650"/>
      <c r="G4381" s="650"/>
      <c r="H4381" s="72">
        <v>109912831</v>
      </c>
      <c r="I4381" s="72"/>
    </row>
    <row r="4382" spans="1:9" ht="45" x14ac:dyDescent="0.25">
      <c r="A4382" s="872"/>
      <c r="B4382" s="678">
        <v>4251</v>
      </c>
      <c r="C4382" s="145" t="s">
        <v>2498</v>
      </c>
      <c r="D4382" s="142" t="s">
        <v>2499</v>
      </c>
      <c r="E4382" s="12" t="s">
        <v>149</v>
      </c>
      <c r="F4382" s="12" t="s">
        <v>121</v>
      </c>
      <c r="G4382" s="14">
        <v>9803923</v>
      </c>
      <c r="H4382" s="14">
        <v>9803923</v>
      </c>
      <c r="I4382" s="14">
        <v>1</v>
      </c>
    </row>
    <row r="4383" spans="1:9" ht="60" x14ac:dyDescent="0.25">
      <c r="A4383" s="872"/>
      <c r="B4383" s="678">
        <v>5113</v>
      </c>
      <c r="C4383" s="145" t="s">
        <v>2500</v>
      </c>
      <c r="D4383" s="142" t="s">
        <v>2501</v>
      </c>
      <c r="E4383" s="12" t="s">
        <v>149</v>
      </c>
      <c r="F4383" s="12" t="s">
        <v>121</v>
      </c>
      <c r="G4383" s="14">
        <v>26616051</v>
      </c>
      <c r="H4383" s="14">
        <v>26616051</v>
      </c>
      <c r="I4383" s="14">
        <v>1</v>
      </c>
    </row>
    <row r="4384" spans="1:9" ht="75" x14ac:dyDescent="0.25">
      <c r="A4384" s="872"/>
      <c r="B4384" s="678"/>
      <c r="C4384" s="145" t="s">
        <v>2502</v>
      </c>
      <c r="D4384" s="142" t="s">
        <v>2503</v>
      </c>
      <c r="E4384" s="12" t="s">
        <v>149</v>
      </c>
      <c r="F4384" s="12" t="s">
        <v>121</v>
      </c>
      <c r="G4384" s="14">
        <v>9887299</v>
      </c>
      <c r="H4384" s="14">
        <v>9887299</v>
      </c>
      <c r="I4384" s="14">
        <v>1</v>
      </c>
    </row>
    <row r="4385" spans="1:9" ht="75" x14ac:dyDescent="0.25">
      <c r="A4385" s="872"/>
      <c r="B4385" s="678"/>
      <c r="C4385" s="145" t="s">
        <v>2504</v>
      </c>
      <c r="D4385" s="142" t="s">
        <v>2505</v>
      </c>
      <c r="E4385" s="12" t="s">
        <v>149</v>
      </c>
      <c r="F4385" s="12" t="s">
        <v>121</v>
      </c>
      <c r="G4385" s="14">
        <v>51906339</v>
      </c>
      <c r="H4385" s="14">
        <v>51906339</v>
      </c>
      <c r="I4385" s="14">
        <v>1</v>
      </c>
    </row>
    <row r="4386" spans="1:9" ht="75" x14ac:dyDescent="0.25">
      <c r="A4386" s="872"/>
      <c r="B4386" s="678"/>
      <c r="C4386" s="145" t="s">
        <v>2506</v>
      </c>
      <c r="D4386" s="142" t="s">
        <v>2507</v>
      </c>
      <c r="E4386" s="12" t="s">
        <v>149</v>
      </c>
      <c r="F4386" s="12" t="s">
        <v>121</v>
      </c>
      <c r="G4386" s="14">
        <v>124277</v>
      </c>
      <c r="H4386" s="14">
        <v>124277</v>
      </c>
      <c r="I4386" s="14">
        <v>1</v>
      </c>
    </row>
    <row r="4387" spans="1:9" ht="75" x14ac:dyDescent="0.25">
      <c r="A4387" s="872"/>
      <c r="B4387" s="678"/>
      <c r="C4387" s="145" t="s">
        <v>2508</v>
      </c>
      <c r="D4387" s="142" t="s">
        <v>2509</v>
      </c>
      <c r="E4387" s="12" t="s">
        <v>149</v>
      </c>
      <c r="F4387" s="12" t="s">
        <v>121</v>
      </c>
      <c r="G4387" s="14">
        <v>1655820</v>
      </c>
      <c r="H4387" s="14">
        <v>1655820</v>
      </c>
      <c r="I4387" s="14">
        <v>1</v>
      </c>
    </row>
    <row r="4388" spans="1:9" ht="75" x14ac:dyDescent="0.25">
      <c r="A4388" s="872"/>
      <c r="B4388" s="678"/>
      <c r="C4388" s="145" t="s">
        <v>2510</v>
      </c>
      <c r="D4388" s="142" t="s">
        <v>2511</v>
      </c>
      <c r="E4388" s="12" t="s">
        <v>149</v>
      </c>
      <c r="F4388" s="12" t="s">
        <v>121</v>
      </c>
      <c r="G4388" s="14">
        <v>4610037</v>
      </c>
      <c r="H4388" s="14">
        <v>4610037</v>
      </c>
      <c r="I4388" s="14">
        <v>1</v>
      </c>
    </row>
    <row r="4389" spans="1:9" ht="75" x14ac:dyDescent="0.25">
      <c r="A4389" s="872"/>
      <c r="B4389" s="678"/>
      <c r="C4389" s="145" t="s">
        <v>2512</v>
      </c>
      <c r="D4389" s="142" t="s">
        <v>2513</v>
      </c>
      <c r="E4389" s="12" t="s">
        <v>149</v>
      </c>
      <c r="F4389" s="12" t="s">
        <v>121</v>
      </c>
      <c r="G4389" s="14">
        <v>2390270</v>
      </c>
      <c r="H4389" s="14">
        <v>2390270</v>
      </c>
      <c r="I4389" s="14">
        <v>1</v>
      </c>
    </row>
    <row r="4390" spans="1:9" ht="30" x14ac:dyDescent="0.25">
      <c r="A4390" s="872"/>
      <c r="B4390" s="678"/>
      <c r="C4390" s="145" t="s">
        <v>6910</v>
      </c>
      <c r="D4390" s="145" t="s">
        <v>5289</v>
      </c>
      <c r="E4390" s="145" t="s">
        <v>172</v>
      </c>
      <c r="F4390" s="497" t="s">
        <v>121</v>
      </c>
      <c r="G4390" s="458">
        <v>2486</v>
      </c>
      <c r="H4390" s="458">
        <v>2486</v>
      </c>
      <c r="I4390" s="14">
        <v>1</v>
      </c>
    </row>
    <row r="4391" spans="1:9" ht="60" x14ac:dyDescent="0.25">
      <c r="A4391" s="872"/>
      <c r="B4391" s="678"/>
      <c r="C4391" s="145" t="s">
        <v>2514</v>
      </c>
      <c r="D4391" s="142" t="s">
        <v>2515</v>
      </c>
      <c r="E4391" s="12" t="s">
        <v>149</v>
      </c>
      <c r="F4391" s="12" t="s">
        <v>121</v>
      </c>
      <c r="G4391" s="14">
        <v>544992</v>
      </c>
      <c r="H4391" s="14">
        <v>544992</v>
      </c>
      <c r="I4391" s="14">
        <v>1</v>
      </c>
    </row>
    <row r="4392" spans="1:9" ht="75" x14ac:dyDescent="0.25">
      <c r="A4392" s="872"/>
      <c r="B4392" s="678"/>
      <c r="C4392" s="145" t="s">
        <v>2516</v>
      </c>
      <c r="D4392" s="142" t="s">
        <v>2517</v>
      </c>
      <c r="E4392" s="12" t="s">
        <v>149</v>
      </c>
      <c r="F4392" s="12" t="s">
        <v>121</v>
      </c>
      <c r="G4392" s="14">
        <v>2373823</v>
      </c>
      <c r="H4392" s="14">
        <v>2373823</v>
      </c>
      <c r="I4392" s="14">
        <v>1</v>
      </c>
    </row>
    <row r="4393" spans="1:9" x14ac:dyDescent="0.25">
      <c r="A4393" s="872"/>
      <c r="B4393" s="650" t="s">
        <v>118</v>
      </c>
      <c r="C4393" s="650"/>
      <c r="D4393" s="650"/>
      <c r="E4393" s="650"/>
      <c r="F4393" s="650"/>
      <c r="G4393" s="650"/>
      <c r="H4393" s="72">
        <v>2692365</v>
      </c>
      <c r="I4393" s="72"/>
    </row>
    <row r="4394" spans="1:9" s="8" customFormat="1" ht="45" x14ac:dyDescent="0.25">
      <c r="A4394" s="872"/>
      <c r="B4394" s="711">
        <v>4251</v>
      </c>
      <c r="C4394" s="139">
        <v>71351540</v>
      </c>
      <c r="D4394" s="140" t="s">
        <v>2518</v>
      </c>
      <c r="E4394" s="15" t="s">
        <v>149</v>
      </c>
      <c r="F4394" s="15" t="s">
        <v>121</v>
      </c>
      <c r="G4394" s="16">
        <v>196013</v>
      </c>
      <c r="H4394" s="16">
        <v>196013</v>
      </c>
      <c r="I4394" s="16">
        <v>1</v>
      </c>
    </row>
    <row r="4395" spans="1:9" s="8" customFormat="1" ht="60" x14ac:dyDescent="0.25">
      <c r="A4395" s="872"/>
      <c r="B4395" s="678">
        <v>5113</v>
      </c>
      <c r="C4395" s="139">
        <v>71351540</v>
      </c>
      <c r="D4395" s="140" t="s">
        <v>2519</v>
      </c>
      <c r="E4395" s="15" t="s">
        <v>149</v>
      </c>
      <c r="F4395" s="15" t="s">
        <v>121</v>
      </c>
      <c r="G4395" s="16">
        <v>505585</v>
      </c>
      <c r="H4395" s="16">
        <v>505585</v>
      </c>
      <c r="I4395" s="16">
        <v>1</v>
      </c>
    </row>
    <row r="4396" spans="1:9" s="8" customFormat="1" ht="75" x14ac:dyDescent="0.25">
      <c r="A4396" s="872"/>
      <c r="B4396" s="678"/>
      <c r="C4396" s="139">
        <v>71351540</v>
      </c>
      <c r="D4396" s="140" t="s">
        <v>2520</v>
      </c>
      <c r="E4396" s="15" t="s">
        <v>149</v>
      </c>
      <c r="F4396" s="15" t="s">
        <v>121</v>
      </c>
      <c r="G4396" s="16">
        <v>153662</v>
      </c>
      <c r="H4396" s="16">
        <v>153662</v>
      </c>
      <c r="I4396" s="16">
        <v>1</v>
      </c>
    </row>
    <row r="4397" spans="1:9" s="8" customFormat="1" ht="75" x14ac:dyDescent="0.25">
      <c r="A4397" s="872"/>
      <c r="B4397" s="678"/>
      <c r="C4397" s="139">
        <v>71351540</v>
      </c>
      <c r="D4397" s="140" t="s">
        <v>2521</v>
      </c>
      <c r="E4397" s="15" t="s">
        <v>149</v>
      </c>
      <c r="F4397" s="15" t="s">
        <v>121</v>
      </c>
      <c r="G4397" s="16">
        <v>1027062</v>
      </c>
      <c r="H4397" s="16">
        <v>1027062</v>
      </c>
      <c r="I4397" s="16">
        <v>1</v>
      </c>
    </row>
    <row r="4398" spans="1:9" s="8" customFormat="1" ht="75" x14ac:dyDescent="0.25">
      <c r="A4398" s="872"/>
      <c r="B4398" s="678"/>
      <c r="C4398" s="139">
        <v>71351540</v>
      </c>
      <c r="D4398" s="140" t="s">
        <v>2522</v>
      </c>
      <c r="E4398" s="15" t="s">
        <v>149</v>
      </c>
      <c r="F4398" s="15" t="s">
        <v>121</v>
      </c>
      <c r="G4398" s="16">
        <v>2486</v>
      </c>
      <c r="H4398" s="16">
        <v>2486</v>
      </c>
      <c r="I4398" s="16">
        <v>1</v>
      </c>
    </row>
    <row r="4399" spans="1:9" s="8" customFormat="1" ht="75" x14ac:dyDescent="0.25">
      <c r="A4399" s="872"/>
      <c r="B4399" s="678"/>
      <c r="C4399" s="139">
        <v>71351540</v>
      </c>
      <c r="D4399" s="140" t="s">
        <v>2523</v>
      </c>
      <c r="E4399" s="15" t="s">
        <v>149</v>
      </c>
      <c r="F4399" s="15" t="s">
        <v>121</v>
      </c>
      <c r="G4399" s="16">
        <v>33116</v>
      </c>
      <c r="H4399" s="16">
        <v>33116</v>
      </c>
      <c r="I4399" s="16">
        <v>1</v>
      </c>
    </row>
    <row r="4400" spans="1:9" s="8" customFormat="1" ht="75" x14ac:dyDescent="0.25">
      <c r="A4400" s="872"/>
      <c r="B4400" s="678"/>
      <c r="C4400" s="139">
        <v>71351540</v>
      </c>
      <c r="D4400" s="140" t="s">
        <v>2524</v>
      </c>
      <c r="E4400" s="15" t="s">
        <v>149</v>
      </c>
      <c r="F4400" s="15" t="s">
        <v>121</v>
      </c>
      <c r="G4400" s="16">
        <v>92200</v>
      </c>
      <c r="H4400" s="16">
        <v>92200</v>
      </c>
      <c r="I4400" s="16">
        <v>1</v>
      </c>
    </row>
    <row r="4401" spans="1:9" s="8" customFormat="1" ht="75" x14ac:dyDescent="0.25">
      <c r="A4401" s="872"/>
      <c r="B4401" s="678"/>
      <c r="C4401" s="139">
        <v>71351540</v>
      </c>
      <c r="D4401" s="140" t="s">
        <v>2525</v>
      </c>
      <c r="E4401" s="15" t="s">
        <v>149</v>
      </c>
      <c r="F4401" s="15" t="s">
        <v>121</v>
      </c>
      <c r="G4401" s="16">
        <v>47805</v>
      </c>
      <c r="H4401" s="16">
        <v>47805</v>
      </c>
      <c r="I4401" s="16">
        <v>1</v>
      </c>
    </row>
    <row r="4402" spans="1:9" s="8" customFormat="1" ht="60" x14ac:dyDescent="0.25">
      <c r="A4402" s="872"/>
      <c r="B4402" s="678"/>
      <c r="C4402" s="139">
        <v>71351540</v>
      </c>
      <c r="D4402" s="140" t="s">
        <v>2526</v>
      </c>
      <c r="E4402" s="15" t="s">
        <v>149</v>
      </c>
      <c r="F4402" s="15" t="s">
        <v>121</v>
      </c>
      <c r="G4402" s="16">
        <v>10900</v>
      </c>
      <c r="H4402" s="16">
        <v>10900</v>
      </c>
      <c r="I4402" s="16">
        <v>1</v>
      </c>
    </row>
    <row r="4403" spans="1:9" s="8" customFormat="1" ht="75" x14ac:dyDescent="0.25">
      <c r="A4403" s="872"/>
      <c r="B4403" s="678"/>
      <c r="C4403" s="139">
        <v>71351540</v>
      </c>
      <c r="D4403" s="140" t="s">
        <v>2527</v>
      </c>
      <c r="E4403" s="15" t="s">
        <v>149</v>
      </c>
      <c r="F4403" s="15" t="s">
        <v>121</v>
      </c>
      <c r="G4403" s="16">
        <v>47476</v>
      </c>
      <c r="H4403" s="16">
        <v>47476</v>
      </c>
      <c r="I4403" s="16">
        <v>1</v>
      </c>
    </row>
    <row r="4404" spans="1:9" ht="60" x14ac:dyDescent="0.25">
      <c r="A4404" s="872"/>
      <c r="B4404" s="678"/>
      <c r="C4404" s="145" t="s">
        <v>2528</v>
      </c>
      <c r="D4404" s="142" t="s">
        <v>2529</v>
      </c>
      <c r="E4404" s="12" t="s">
        <v>120</v>
      </c>
      <c r="F4404" s="12" t="s">
        <v>121</v>
      </c>
      <c r="G4404" s="14">
        <v>151676</v>
      </c>
      <c r="H4404" s="14">
        <v>151676</v>
      </c>
      <c r="I4404" s="14">
        <v>1</v>
      </c>
    </row>
    <row r="4405" spans="1:9" ht="75" x14ac:dyDescent="0.25">
      <c r="A4405" s="872"/>
      <c r="B4405" s="678"/>
      <c r="C4405" s="145" t="s">
        <v>2530</v>
      </c>
      <c r="D4405" s="142" t="s">
        <v>2531</v>
      </c>
      <c r="E4405" s="12" t="s">
        <v>120</v>
      </c>
      <c r="F4405" s="12" t="s">
        <v>121</v>
      </c>
      <c r="G4405" s="14">
        <v>46069</v>
      </c>
      <c r="H4405" s="14">
        <v>46069</v>
      </c>
      <c r="I4405" s="14">
        <v>1</v>
      </c>
    </row>
    <row r="4406" spans="1:9" ht="75" x14ac:dyDescent="0.25">
      <c r="A4406" s="872"/>
      <c r="B4406" s="678"/>
      <c r="C4406" s="145" t="s">
        <v>2532</v>
      </c>
      <c r="D4406" s="142" t="s">
        <v>2533</v>
      </c>
      <c r="E4406" s="12" t="s">
        <v>120</v>
      </c>
      <c r="F4406" s="12" t="s">
        <v>121</v>
      </c>
      <c r="G4406" s="14">
        <v>308119</v>
      </c>
      <c r="H4406" s="14">
        <v>308119</v>
      </c>
      <c r="I4406" s="14">
        <v>1</v>
      </c>
    </row>
    <row r="4407" spans="1:9" ht="75" x14ac:dyDescent="0.25">
      <c r="A4407" s="872"/>
      <c r="B4407" s="678"/>
      <c r="C4407" s="145" t="s">
        <v>2534</v>
      </c>
      <c r="D4407" s="142" t="s">
        <v>2535</v>
      </c>
      <c r="E4407" s="12" t="s">
        <v>120</v>
      </c>
      <c r="F4407" s="12" t="s">
        <v>121</v>
      </c>
      <c r="G4407" s="14">
        <v>746</v>
      </c>
      <c r="H4407" s="14">
        <v>746</v>
      </c>
      <c r="I4407" s="14">
        <v>1</v>
      </c>
    </row>
    <row r="4408" spans="1:9" ht="75" x14ac:dyDescent="0.25">
      <c r="A4408" s="872"/>
      <c r="B4408" s="678"/>
      <c r="C4408" s="145" t="s">
        <v>2536</v>
      </c>
      <c r="D4408" s="142" t="s">
        <v>2537</v>
      </c>
      <c r="E4408" s="12" t="s">
        <v>120</v>
      </c>
      <c r="F4408" s="12" t="s">
        <v>121</v>
      </c>
      <c r="G4408" s="14">
        <v>9935</v>
      </c>
      <c r="H4408" s="14">
        <v>9935</v>
      </c>
      <c r="I4408" s="14">
        <v>1</v>
      </c>
    </row>
    <row r="4409" spans="1:9" ht="75" x14ac:dyDescent="0.25">
      <c r="A4409" s="872"/>
      <c r="B4409" s="678"/>
      <c r="C4409" s="145" t="s">
        <v>2538</v>
      </c>
      <c r="D4409" s="142" t="s">
        <v>2539</v>
      </c>
      <c r="E4409" s="12" t="s">
        <v>120</v>
      </c>
      <c r="F4409" s="12" t="s">
        <v>121</v>
      </c>
      <c r="G4409" s="14">
        <v>27660</v>
      </c>
      <c r="H4409" s="14">
        <v>27660</v>
      </c>
      <c r="I4409" s="14">
        <v>1</v>
      </c>
    </row>
    <row r="4410" spans="1:9" ht="75" x14ac:dyDescent="0.25">
      <c r="A4410" s="872"/>
      <c r="B4410" s="678"/>
      <c r="C4410" s="145" t="s">
        <v>2540</v>
      </c>
      <c r="D4410" s="142" t="s">
        <v>2541</v>
      </c>
      <c r="E4410" s="12" t="s">
        <v>120</v>
      </c>
      <c r="F4410" s="12" t="s">
        <v>121</v>
      </c>
      <c r="G4410" s="14">
        <v>14342</v>
      </c>
      <c r="H4410" s="14">
        <v>14342</v>
      </c>
      <c r="I4410" s="14">
        <v>1</v>
      </c>
    </row>
    <row r="4411" spans="1:9" ht="60" x14ac:dyDescent="0.25">
      <c r="A4411" s="872"/>
      <c r="B4411" s="678"/>
      <c r="C4411" s="145" t="s">
        <v>2542</v>
      </c>
      <c r="D4411" s="142" t="s">
        <v>2543</v>
      </c>
      <c r="E4411" s="12" t="s">
        <v>120</v>
      </c>
      <c r="F4411" s="12" t="s">
        <v>121</v>
      </c>
      <c r="G4411" s="14">
        <v>3270</v>
      </c>
      <c r="H4411" s="14">
        <v>3270</v>
      </c>
      <c r="I4411" s="14">
        <v>1</v>
      </c>
    </row>
    <row r="4412" spans="1:9" ht="75" x14ac:dyDescent="0.25">
      <c r="A4412" s="872"/>
      <c r="B4412" s="678"/>
      <c r="C4412" s="145" t="s">
        <v>2544</v>
      </c>
      <c r="D4412" s="142" t="s">
        <v>2545</v>
      </c>
      <c r="E4412" s="12" t="s">
        <v>120</v>
      </c>
      <c r="F4412" s="12" t="s">
        <v>121</v>
      </c>
      <c r="G4412" s="14">
        <v>14243</v>
      </c>
      <c r="H4412" s="14">
        <v>14243</v>
      </c>
      <c r="I4412" s="14">
        <v>1</v>
      </c>
    </row>
    <row r="4413" spans="1:9" x14ac:dyDescent="0.25">
      <c r="A4413" s="872"/>
      <c r="B4413" s="649" t="s">
        <v>258</v>
      </c>
      <c r="C4413" s="649"/>
      <c r="D4413" s="649"/>
      <c r="E4413" s="649"/>
      <c r="F4413" s="649"/>
      <c r="G4413" s="649"/>
      <c r="H4413" s="2">
        <v>60499043</v>
      </c>
      <c r="I4413" s="2"/>
    </row>
    <row r="4414" spans="1:9" ht="15" customHeight="1" x14ac:dyDescent="0.25">
      <c r="A4414" s="872"/>
      <c r="B4414" s="644" t="s">
        <v>154</v>
      </c>
      <c r="C4414" s="779"/>
      <c r="D4414" s="779"/>
      <c r="E4414" s="779"/>
      <c r="F4414" s="779"/>
      <c r="G4414" s="780"/>
      <c r="H4414" s="576">
        <v>59312787</v>
      </c>
      <c r="I4414" s="72"/>
    </row>
    <row r="4415" spans="1:9" ht="30" x14ac:dyDescent="0.25">
      <c r="A4415" s="872"/>
      <c r="B4415" s="574" t="s">
        <v>5652</v>
      </c>
      <c r="C4415" s="574" t="s">
        <v>6906</v>
      </c>
      <c r="D4415" s="574" t="s">
        <v>5785</v>
      </c>
      <c r="E4415" s="574" t="s">
        <v>149</v>
      </c>
      <c r="F4415" s="574" t="s">
        <v>121</v>
      </c>
      <c r="G4415" s="574">
        <v>16634765</v>
      </c>
      <c r="H4415" s="574">
        <v>16634765</v>
      </c>
      <c r="I4415" s="576">
        <v>1</v>
      </c>
    </row>
    <row r="4416" spans="1:9" ht="30" x14ac:dyDescent="0.25">
      <c r="A4416" s="872"/>
      <c r="B4416" s="678">
        <v>4251</v>
      </c>
      <c r="C4416" s="145" t="s">
        <v>2546</v>
      </c>
      <c r="D4416" s="142" t="s">
        <v>260</v>
      </c>
      <c r="E4416" s="12" t="s">
        <v>149</v>
      </c>
      <c r="F4416" s="12" t="s">
        <v>121</v>
      </c>
      <c r="G4416" s="14">
        <v>59312787</v>
      </c>
      <c r="H4416" s="14">
        <v>59312787</v>
      </c>
      <c r="I4416" s="14">
        <v>1</v>
      </c>
    </row>
    <row r="4417" spans="1:9" x14ac:dyDescent="0.25">
      <c r="A4417" s="872"/>
      <c r="B4417" s="650" t="s">
        <v>118</v>
      </c>
      <c r="C4417" s="650"/>
      <c r="D4417" s="650"/>
      <c r="E4417" s="650"/>
      <c r="F4417" s="650"/>
      <c r="G4417" s="650"/>
      <c r="H4417" s="72">
        <v>1186256</v>
      </c>
      <c r="I4417" s="72"/>
    </row>
    <row r="4418" spans="1:9" s="8" customFormat="1" ht="30" x14ac:dyDescent="0.25">
      <c r="A4418" s="872"/>
      <c r="B4418" s="711">
        <v>4251</v>
      </c>
      <c r="C4418" s="139">
        <v>71351540</v>
      </c>
      <c r="D4418" s="140" t="s">
        <v>168</v>
      </c>
      <c r="E4418" s="15" t="s">
        <v>149</v>
      </c>
      <c r="F4418" s="15" t="s">
        <v>121</v>
      </c>
      <c r="G4418" s="16">
        <v>1186256</v>
      </c>
      <c r="H4418" s="16">
        <v>1186256</v>
      </c>
      <c r="I4418" s="16">
        <v>1</v>
      </c>
    </row>
    <row r="4419" spans="1:9" x14ac:dyDescent="0.25">
      <c r="A4419" s="872"/>
      <c r="B4419" s="649" t="s">
        <v>261</v>
      </c>
      <c r="C4419" s="649"/>
      <c r="D4419" s="649"/>
      <c r="E4419" s="649"/>
      <c r="F4419" s="649"/>
      <c r="G4419" s="649"/>
      <c r="H4419" s="2">
        <v>9950280</v>
      </c>
      <c r="I4419" s="2"/>
    </row>
    <row r="4420" spans="1:9" x14ac:dyDescent="0.25">
      <c r="A4420" s="872"/>
      <c r="B4420" s="650" t="s">
        <v>154</v>
      </c>
      <c r="C4420" s="650"/>
      <c r="D4420" s="650"/>
      <c r="E4420" s="650"/>
      <c r="F4420" s="650"/>
      <c r="G4420" s="650"/>
      <c r="H4420" s="72">
        <v>9698124</v>
      </c>
      <c r="I4420" s="72"/>
    </row>
    <row r="4421" spans="1:9" ht="30" x14ac:dyDescent="0.25">
      <c r="A4421" s="872"/>
      <c r="B4421" s="678">
        <v>4251</v>
      </c>
      <c r="C4421" s="145" t="s">
        <v>2547</v>
      </c>
      <c r="D4421" s="142" t="s">
        <v>263</v>
      </c>
      <c r="E4421" s="12" t="s">
        <v>149</v>
      </c>
      <c r="F4421" s="12" t="s">
        <v>121</v>
      </c>
      <c r="G4421" s="14">
        <v>9698124</v>
      </c>
      <c r="H4421" s="14">
        <v>9698124</v>
      </c>
      <c r="I4421" s="14">
        <v>1</v>
      </c>
    </row>
    <row r="4422" spans="1:9" x14ac:dyDescent="0.25">
      <c r="A4422" s="872"/>
      <c r="B4422" s="650" t="s">
        <v>118</v>
      </c>
      <c r="C4422" s="650"/>
      <c r="D4422" s="650"/>
      <c r="E4422" s="650"/>
      <c r="F4422" s="650"/>
      <c r="G4422" s="650"/>
      <c r="H4422" s="72">
        <v>252156</v>
      </c>
      <c r="I4422" s="72"/>
    </row>
    <row r="4423" spans="1:9" s="8" customFormat="1" ht="30" x14ac:dyDescent="0.25">
      <c r="A4423" s="872"/>
      <c r="B4423" s="678">
        <v>4251</v>
      </c>
      <c r="C4423" s="139">
        <v>71351540</v>
      </c>
      <c r="D4423" s="140" t="s">
        <v>168</v>
      </c>
      <c r="E4423" s="15" t="s">
        <v>149</v>
      </c>
      <c r="F4423" s="15" t="s">
        <v>121</v>
      </c>
      <c r="G4423" s="16">
        <v>193968</v>
      </c>
      <c r="H4423" s="16">
        <v>193968</v>
      </c>
      <c r="I4423" s="16">
        <v>1</v>
      </c>
    </row>
    <row r="4424" spans="1:9" ht="30" x14ac:dyDescent="0.25">
      <c r="A4424" s="872"/>
      <c r="B4424" s="678"/>
      <c r="C4424" s="145" t="s">
        <v>2548</v>
      </c>
      <c r="D4424" s="142" t="s">
        <v>532</v>
      </c>
      <c r="E4424" s="12" t="s">
        <v>120</v>
      </c>
      <c r="F4424" s="12" t="s">
        <v>121</v>
      </c>
      <c r="G4424" s="14">
        <v>58188</v>
      </c>
      <c r="H4424" s="14">
        <v>58188</v>
      </c>
      <c r="I4424" s="14">
        <v>1</v>
      </c>
    </row>
    <row r="4425" spans="1:9" x14ac:dyDescent="0.25">
      <c r="A4425" s="872"/>
      <c r="B4425" s="649" t="s">
        <v>2549</v>
      </c>
      <c r="C4425" s="649"/>
      <c r="D4425" s="649"/>
      <c r="E4425" s="649"/>
      <c r="F4425" s="649"/>
      <c r="G4425" s="649"/>
      <c r="H4425" s="2">
        <v>7400000</v>
      </c>
      <c r="I4425" s="2"/>
    </row>
    <row r="4426" spans="1:9" x14ac:dyDescent="0.25">
      <c r="A4426" s="872"/>
      <c r="B4426" s="650" t="s">
        <v>118</v>
      </c>
      <c r="C4426" s="650"/>
      <c r="D4426" s="650"/>
      <c r="E4426" s="650"/>
      <c r="F4426" s="650"/>
      <c r="G4426" s="650"/>
      <c r="H4426" s="72">
        <v>7400000</v>
      </c>
      <c r="I4426" s="72"/>
    </row>
    <row r="4427" spans="1:9" ht="60" x14ac:dyDescent="0.25">
      <c r="A4427" s="872"/>
      <c r="B4427" s="678">
        <v>4239</v>
      </c>
      <c r="C4427" s="145" t="s">
        <v>2550</v>
      </c>
      <c r="D4427" s="142" t="s">
        <v>2551</v>
      </c>
      <c r="E4427" s="12" t="s">
        <v>14</v>
      </c>
      <c r="F4427" s="12" t="s">
        <v>121</v>
      </c>
      <c r="G4427" s="14">
        <v>1850000</v>
      </c>
      <c r="H4427" s="14">
        <v>1850000</v>
      </c>
      <c r="I4427" s="14">
        <v>1</v>
      </c>
    </row>
    <row r="4428" spans="1:9" ht="60" x14ac:dyDescent="0.25">
      <c r="A4428" s="872"/>
      <c r="B4428" s="678"/>
      <c r="C4428" s="145" t="s">
        <v>2552</v>
      </c>
      <c r="D4428" s="142" t="s">
        <v>2553</v>
      </c>
      <c r="E4428" s="12" t="s">
        <v>14</v>
      </c>
      <c r="F4428" s="12" t="s">
        <v>121</v>
      </c>
      <c r="G4428" s="14">
        <v>550000</v>
      </c>
      <c r="H4428" s="14">
        <v>550000</v>
      </c>
      <c r="I4428" s="14">
        <v>1</v>
      </c>
    </row>
    <row r="4429" spans="1:9" ht="75" x14ac:dyDescent="0.25">
      <c r="A4429" s="872"/>
      <c r="B4429" s="678"/>
      <c r="C4429" s="145" t="s">
        <v>2554</v>
      </c>
      <c r="D4429" s="142" t="s">
        <v>2555</v>
      </c>
      <c r="E4429" s="12" t="s">
        <v>14</v>
      </c>
      <c r="F4429" s="12" t="s">
        <v>121</v>
      </c>
      <c r="G4429" s="14">
        <v>550000</v>
      </c>
      <c r="H4429" s="14">
        <v>550000</v>
      </c>
      <c r="I4429" s="14">
        <v>1</v>
      </c>
    </row>
    <row r="4430" spans="1:9" ht="75" x14ac:dyDescent="0.25">
      <c r="A4430" s="872"/>
      <c r="B4430" s="678"/>
      <c r="C4430" s="145" t="s">
        <v>2556</v>
      </c>
      <c r="D4430" s="142" t="s">
        <v>2557</v>
      </c>
      <c r="E4430" s="12" t="s">
        <v>14</v>
      </c>
      <c r="F4430" s="12" t="s">
        <v>121</v>
      </c>
      <c r="G4430" s="14">
        <v>250000</v>
      </c>
      <c r="H4430" s="14">
        <v>250000</v>
      </c>
      <c r="I4430" s="14">
        <v>1</v>
      </c>
    </row>
    <row r="4431" spans="1:9" ht="60" x14ac:dyDescent="0.25">
      <c r="A4431" s="872"/>
      <c r="B4431" s="678"/>
      <c r="C4431" s="145" t="s">
        <v>2558</v>
      </c>
      <c r="D4431" s="142" t="s">
        <v>2559</v>
      </c>
      <c r="E4431" s="12" t="s">
        <v>14</v>
      </c>
      <c r="F4431" s="12" t="s">
        <v>121</v>
      </c>
      <c r="G4431" s="14">
        <v>100000</v>
      </c>
      <c r="H4431" s="14">
        <v>100000</v>
      </c>
      <c r="I4431" s="14">
        <v>1</v>
      </c>
    </row>
    <row r="4432" spans="1:9" ht="45" x14ac:dyDescent="0.25">
      <c r="A4432" s="872"/>
      <c r="B4432" s="678"/>
      <c r="C4432" s="145" t="s">
        <v>2560</v>
      </c>
      <c r="D4432" s="142" t="s">
        <v>2561</v>
      </c>
      <c r="E4432" s="12" t="s">
        <v>14</v>
      </c>
      <c r="F4432" s="12" t="s">
        <v>121</v>
      </c>
      <c r="G4432" s="14">
        <v>850000</v>
      </c>
      <c r="H4432" s="14">
        <v>850000</v>
      </c>
      <c r="I4432" s="14">
        <v>1</v>
      </c>
    </row>
    <row r="4433" spans="1:9" ht="75" x14ac:dyDescent="0.25">
      <c r="A4433" s="872"/>
      <c r="B4433" s="678"/>
      <c r="C4433" s="145" t="s">
        <v>2562</v>
      </c>
      <c r="D4433" s="142" t="s">
        <v>2563</v>
      </c>
      <c r="E4433" s="12" t="s">
        <v>14</v>
      </c>
      <c r="F4433" s="12" t="s">
        <v>121</v>
      </c>
      <c r="G4433" s="14">
        <v>2000000</v>
      </c>
      <c r="H4433" s="14">
        <v>2000000</v>
      </c>
      <c r="I4433" s="14">
        <v>1</v>
      </c>
    </row>
    <row r="4434" spans="1:9" ht="90" x14ac:dyDescent="0.25">
      <c r="A4434" s="872"/>
      <c r="B4434" s="678"/>
      <c r="C4434" s="145" t="s">
        <v>2564</v>
      </c>
      <c r="D4434" s="142" t="s">
        <v>2565</v>
      </c>
      <c r="E4434" s="12" t="s">
        <v>14</v>
      </c>
      <c r="F4434" s="12" t="s">
        <v>121</v>
      </c>
      <c r="G4434" s="14">
        <v>550000</v>
      </c>
      <c r="H4434" s="14">
        <v>550000</v>
      </c>
      <c r="I4434" s="14">
        <v>1</v>
      </c>
    </row>
    <row r="4435" spans="1:9" ht="75" x14ac:dyDescent="0.25">
      <c r="A4435" s="872"/>
      <c r="B4435" s="678"/>
      <c r="C4435" s="145" t="s">
        <v>2566</v>
      </c>
      <c r="D4435" s="142" t="s">
        <v>2567</v>
      </c>
      <c r="E4435" s="12" t="s">
        <v>14</v>
      </c>
      <c r="F4435" s="12" t="s">
        <v>121</v>
      </c>
      <c r="G4435" s="14">
        <v>700000</v>
      </c>
      <c r="H4435" s="14">
        <v>700000</v>
      </c>
      <c r="I4435" s="14">
        <v>1</v>
      </c>
    </row>
    <row r="4436" spans="1:9" x14ac:dyDescent="0.25">
      <c r="A4436" s="872"/>
      <c r="B4436" s="649" t="s">
        <v>896</v>
      </c>
      <c r="C4436" s="649"/>
      <c r="D4436" s="649"/>
      <c r="E4436" s="649"/>
      <c r="F4436" s="649"/>
      <c r="G4436" s="649"/>
      <c r="H4436" s="2">
        <v>91484928</v>
      </c>
      <c r="I4436" s="2"/>
    </row>
    <row r="4437" spans="1:9" x14ac:dyDescent="0.25">
      <c r="A4437" s="872"/>
      <c r="B4437" s="650" t="s">
        <v>154</v>
      </c>
      <c r="C4437" s="650"/>
      <c r="D4437" s="650"/>
      <c r="E4437" s="650"/>
      <c r="F4437" s="650"/>
      <c r="G4437" s="650"/>
      <c r="H4437" s="72">
        <v>89352934</v>
      </c>
      <c r="I4437" s="72"/>
    </row>
    <row r="4438" spans="1:9" ht="75" x14ac:dyDescent="0.25">
      <c r="A4438" s="872"/>
      <c r="B4438" s="678">
        <v>4251</v>
      </c>
      <c r="C4438" s="145" t="s">
        <v>2568</v>
      </c>
      <c r="D4438" s="142" t="s">
        <v>2569</v>
      </c>
      <c r="E4438" s="12" t="s">
        <v>149</v>
      </c>
      <c r="F4438" s="12" t="s">
        <v>121</v>
      </c>
      <c r="G4438" s="14">
        <v>4860468</v>
      </c>
      <c r="H4438" s="14">
        <v>4860468</v>
      </c>
      <c r="I4438" s="14">
        <v>1</v>
      </c>
    </row>
    <row r="4439" spans="1:9" ht="60" x14ac:dyDescent="0.25">
      <c r="A4439" s="872"/>
      <c r="B4439" s="678">
        <v>5112</v>
      </c>
      <c r="C4439" s="145" t="s">
        <v>2570</v>
      </c>
      <c r="D4439" s="142" t="s">
        <v>2571</v>
      </c>
      <c r="E4439" s="12" t="s">
        <v>149</v>
      </c>
      <c r="F4439" s="12" t="s">
        <v>121</v>
      </c>
      <c r="G4439" s="14">
        <v>26326160</v>
      </c>
      <c r="H4439" s="14">
        <v>26326160</v>
      </c>
      <c r="I4439" s="14">
        <v>1</v>
      </c>
    </row>
    <row r="4440" spans="1:9" ht="60" x14ac:dyDescent="0.25">
      <c r="A4440" s="872"/>
      <c r="B4440" s="678"/>
      <c r="C4440" s="145" t="s">
        <v>2572</v>
      </c>
      <c r="D4440" s="142" t="s">
        <v>2573</v>
      </c>
      <c r="E4440" s="12" t="s">
        <v>149</v>
      </c>
      <c r="F4440" s="12" t="s">
        <v>121</v>
      </c>
      <c r="G4440" s="14">
        <v>20819109</v>
      </c>
      <c r="H4440" s="14">
        <v>20819109</v>
      </c>
      <c r="I4440" s="14">
        <v>1</v>
      </c>
    </row>
    <row r="4441" spans="1:9" ht="75" x14ac:dyDescent="0.25">
      <c r="A4441" s="872"/>
      <c r="B4441" s="678">
        <v>5113</v>
      </c>
      <c r="C4441" s="145" t="s">
        <v>2574</v>
      </c>
      <c r="D4441" s="142" t="s">
        <v>2575</v>
      </c>
      <c r="E4441" s="12" t="s">
        <v>149</v>
      </c>
      <c r="F4441" s="12" t="s">
        <v>121</v>
      </c>
      <c r="G4441" s="14">
        <v>25941522</v>
      </c>
      <c r="H4441" s="14">
        <v>25941522</v>
      </c>
      <c r="I4441" s="14">
        <v>1</v>
      </c>
    </row>
    <row r="4442" spans="1:9" ht="75" x14ac:dyDescent="0.25">
      <c r="A4442" s="872"/>
      <c r="B4442" s="678"/>
      <c r="C4442" s="145" t="s">
        <v>2576</v>
      </c>
      <c r="D4442" s="142" t="s">
        <v>2577</v>
      </c>
      <c r="E4442" s="12" t="s">
        <v>149</v>
      </c>
      <c r="F4442" s="12" t="s">
        <v>121</v>
      </c>
      <c r="G4442" s="14">
        <v>11405675</v>
      </c>
      <c r="H4442" s="14">
        <v>11405675</v>
      </c>
      <c r="I4442" s="14">
        <v>1</v>
      </c>
    </row>
    <row r="4443" spans="1:9" x14ac:dyDescent="0.25">
      <c r="A4443" s="872"/>
      <c r="B4443" s="650" t="s">
        <v>118</v>
      </c>
      <c r="C4443" s="650"/>
      <c r="D4443" s="650"/>
      <c r="E4443" s="650"/>
      <c r="F4443" s="650"/>
      <c r="G4443" s="650"/>
      <c r="H4443" s="72">
        <v>2131994</v>
      </c>
      <c r="I4443" s="72"/>
    </row>
    <row r="4444" spans="1:9" s="8" customFormat="1" ht="60" x14ac:dyDescent="0.25">
      <c r="A4444" s="872"/>
      <c r="B4444" s="711">
        <v>4251</v>
      </c>
      <c r="C4444" s="139">
        <v>71351540</v>
      </c>
      <c r="D4444" s="140" t="s">
        <v>2578</v>
      </c>
      <c r="E4444" s="15" t="s">
        <v>149</v>
      </c>
      <c r="F4444" s="15" t="s">
        <v>121</v>
      </c>
      <c r="G4444" s="16">
        <v>97209</v>
      </c>
      <c r="H4444" s="16">
        <v>97209</v>
      </c>
      <c r="I4444" s="16">
        <v>1</v>
      </c>
    </row>
    <row r="4445" spans="1:9" s="8" customFormat="1" ht="60" x14ac:dyDescent="0.25">
      <c r="A4445" s="872"/>
      <c r="B4445" s="678">
        <v>5112</v>
      </c>
      <c r="C4445" s="139">
        <v>71351540</v>
      </c>
      <c r="D4445" s="140" t="s">
        <v>2579</v>
      </c>
      <c r="E4445" s="15" t="s">
        <v>149</v>
      </c>
      <c r="F4445" s="15" t="s">
        <v>121</v>
      </c>
      <c r="G4445" s="16">
        <v>479390</v>
      </c>
      <c r="H4445" s="16">
        <v>479390</v>
      </c>
      <c r="I4445" s="16">
        <v>1</v>
      </c>
    </row>
    <row r="4446" spans="1:9" s="8" customFormat="1" ht="60" x14ac:dyDescent="0.25">
      <c r="A4446" s="872"/>
      <c r="B4446" s="678"/>
      <c r="C4446" s="139">
        <v>71351540</v>
      </c>
      <c r="D4446" s="140" t="s">
        <v>2580</v>
      </c>
      <c r="E4446" s="15" t="s">
        <v>149</v>
      </c>
      <c r="F4446" s="15" t="s">
        <v>121</v>
      </c>
      <c r="G4446" s="16">
        <v>416382</v>
      </c>
      <c r="H4446" s="16">
        <v>416382</v>
      </c>
      <c r="I4446" s="16">
        <v>1</v>
      </c>
    </row>
    <row r="4447" spans="1:9" ht="60" x14ac:dyDescent="0.25">
      <c r="A4447" s="872"/>
      <c r="B4447" s="678"/>
      <c r="C4447" s="145" t="s">
        <v>2581</v>
      </c>
      <c r="D4447" s="142" t="s">
        <v>2582</v>
      </c>
      <c r="E4447" s="12" t="s">
        <v>120</v>
      </c>
      <c r="F4447" s="12" t="s">
        <v>121</v>
      </c>
      <c r="G4447" s="14">
        <v>143816</v>
      </c>
      <c r="H4447" s="14">
        <v>143816</v>
      </c>
      <c r="I4447" s="14">
        <v>1</v>
      </c>
    </row>
    <row r="4448" spans="1:9" ht="60" x14ac:dyDescent="0.25">
      <c r="A4448" s="872"/>
      <c r="B4448" s="678"/>
      <c r="C4448" s="145" t="s">
        <v>2583</v>
      </c>
      <c r="D4448" s="142" t="s">
        <v>2584</v>
      </c>
      <c r="E4448" s="12" t="s">
        <v>120</v>
      </c>
      <c r="F4448" s="12" t="s">
        <v>121</v>
      </c>
      <c r="G4448" s="14">
        <v>124915</v>
      </c>
      <c r="H4448" s="14">
        <v>124915</v>
      </c>
      <c r="I4448" s="14">
        <v>1</v>
      </c>
    </row>
    <row r="4449" spans="1:9" s="8" customFormat="1" ht="75" x14ac:dyDescent="0.25">
      <c r="A4449" s="872"/>
      <c r="B4449" s="678">
        <v>5113</v>
      </c>
      <c r="C4449" s="139">
        <v>71351540</v>
      </c>
      <c r="D4449" s="140" t="s">
        <v>2585</v>
      </c>
      <c r="E4449" s="15" t="s">
        <v>149</v>
      </c>
      <c r="F4449" s="15" t="s">
        <v>121</v>
      </c>
      <c r="G4449" s="16">
        <v>473230</v>
      </c>
      <c r="H4449" s="16">
        <v>473230</v>
      </c>
      <c r="I4449" s="16">
        <v>1</v>
      </c>
    </row>
    <row r="4450" spans="1:9" s="8" customFormat="1" ht="75" x14ac:dyDescent="0.25">
      <c r="A4450" s="872"/>
      <c r="B4450" s="678"/>
      <c r="C4450" s="139">
        <v>71351540</v>
      </c>
      <c r="D4450" s="140" t="s">
        <v>2586</v>
      </c>
      <c r="E4450" s="15" t="s">
        <v>149</v>
      </c>
      <c r="F4450" s="15" t="s">
        <v>121</v>
      </c>
      <c r="G4450" s="16">
        <v>196218</v>
      </c>
      <c r="H4450" s="16">
        <v>196218</v>
      </c>
      <c r="I4450" s="16">
        <v>1</v>
      </c>
    </row>
    <row r="4451" spans="1:9" ht="75" x14ac:dyDescent="0.25">
      <c r="A4451" s="872"/>
      <c r="B4451" s="678"/>
      <c r="C4451" s="145" t="s">
        <v>2587</v>
      </c>
      <c r="D4451" s="142" t="s">
        <v>2588</v>
      </c>
      <c r="E4451" s="12" t="s">
        <v>120</v>
      </c>
      <c r="F4451" s="12" t="s">
        <v>121</v>
      </c>
      <c r="G4451" s="14">
        <v>141969</v>
      </c>
      <c r="H4451" s="14">
        <v>141969</v>
      </c>
      <c r="I4451" s="14">
        <v>1</v>
      </c>
    </row>
    <row r="4452" spans="1:9" ht="75" x14ac:dyDescent="0.25">
      <c r="A4452" s="872"/>
      <c r="B4452" s="678"/>
      <c r="C4452" s="145" t="s">
        <v>2589</v>
      </c>
      <c r="D4452" s="142" t="s">
        <v>2590</v>
      </c>
      <c r="E4452" s="12" t="s">
        <v>120</v>
      </c>
      <c r="F4452" s="12" t="s">
        <v>121</v>
      </c>
      <c r="G4452" s="14">
        <v>58865</v>
      </c>
      <c r="H4452" s="14">
        <v>58865</v>
      </c>
      <c r="I4452" s="14">
        <v>1</v>
      </c>
    </row>
    <row r="4453" spans="1:9" x14ac:dyDescent="0.25">
      <c r="A4453" s="872"/>
      <c r="B4453" s="649" t="s">
        <v>274</v>
      </c>
      <c r="C4453" s="649"/>
      <c r="D4453" s="649"/>
      <c r="E4453" s="649"/>
      <c r="F4453" s="649"/>
      <c r="G4453" s="649"/>
      <c r="H4453" s="2">
        <v>27180000</v>
      </c>
      <c r="I4453" s="2"/>
    </row>
    <row r="4454" spans="1:9" x14ac:dyDescent="0.25">
      <c r="A4454" s="872"/>
      <c r="B4454" s="650" t="s">
        <v>11</v>
      </c>
      <c r="C4454" s="650"/>
      <c r="D4454" s="650"/>
      <c r="E4454" s="650"/>
      <c r="F4454" s="650"/>
      <c r="G4454" s="650"/>
      <c r="H4454" s="72">
        <v>7400000</v>
      </c>
      <c r="I4454" s="72"/>
    </row>
    <row r="4455" spans="1:9" s="8" customFormat="1" x14ac:dyDescent="0.25">
      <c r="A4455" s="872"/>
      <c r="B4455" s="711">
        <v>4267</v>
      </c>
      <c r="C4455" s="139">
        <v>15897200</v>
      </c>
      <c r="D4455" s="140" t="s">
        <v>276</v>
      </c>
      <c r="E4455" s="15" t="s">
        <v>149</v>
      </c>
      <c r="F4455" s="15" t="s">
        <v>15</v>
      </c>
      <c r="G4455" s="16">
        <v>1156.25</v>
      </c>
      <c r="H4455" s="16">
        <v>7400000</v>
      </c>
      <c r="I4455" s="16">
        <v>6400</v>
      </c>
    </row>
    <row r="4456" spans="1:9" x14ac:dyDescent="0.25">
      <c r="A4456" s="872"/>
      <c r="B4456" s="650" t="s">
        <v>118</v>
      </c>
      <c r="C4456" s="650"/>
      <c r="D4456" s="650"/>
      <c r="E4456" s="650"/>
      <c r="F4456" s="650"/>
      <c r="G4456" s="650"/>
      <c r="H4456" s="72">
        <v>19780000</v>
      </c>
      <c r="I4456" s="72"/>
    </row>
    <row r="4457" spans="1:9" ht="45" x14ac:dyDescent="0.25">
      <c r="A4457" s="872"/>
      <c r="B4457" s="678">
        <v>4239</v>
      </c>
      <c r="C4457" s="141" t="s">
        <v>2591</v>
      </c>
      <c r="D4457" s="142" t="s">
        <v>2592</v>
      </c>
      <c r="E4457" s="12" t="s">
        <v>14</v>
      </c>
      <c r="F4457" s="12" t="s">
        <v>121</v>
      </c>
      <c r="G4457" s="14">
        <v>700000</v>
      </c>
      <c r="H4457" s="14">
        <v>700000</v>
      </c>
      <c r="I4457" s="14">
        <v>1</v>
      </c>
    </row>
    <row r="4458" spans="1:9" s="8" customFormat="1" ht="45" x14ac:dyDescent="0.25">
      <c r="A4458" s="872"/>
      <c r="B4458" s="678"/>
      <c r="C4458" s="139">
        <v>79951110</v>
      </c>
      <c r="D4458" s="140" t="s">
        <v>2593</v>
      </c>
      <c r="E4458" s="15" t="s">
        <v>14</v>
      </c>
      <c r="F4458" s="15" t="s">
        <v>121</v>
      </c>
      <c r="G4458" s="16">
        <v>7000000</v>
      </c>
      <c r="H4458" s="16">
        <v>7000000</v>
      </c>
      <c r="I4458" s="16">
        <v>1</v>
      </c>
    </row>
    <row r="4459" spans="1:9" s="8" customFormat="1" ht="30" x14ac:dyDescent="0.25">
      <c r="A4459" s="872"/>
      <c r="B4459" s="678"/>
      <c r="C4459" s="141" t="s">
        <v>6736</v>
      </c>
      <c r="D4459" s="141" t="s">
        <v>5476</v>
      </c>
      <c r="E4459" s="517" t="s">
        <v>14</v>
      </c>
      <c r="F4459" s="517" t="s">
        <v>121</v>
      </c>
      <c r="G4459" s="358">
        <v>800</v>
      </c>
      <c r="H4459" s="358">
        <v>800</v>
      </c>
      <c r="I4459" s="14">
        <v>1</v>
      </c>
    </row>
    <row r="4460" spans="1:9" s="8" customFormat="1" ht="30" x14ac:dyDescent="0.25">
      <c r="A4460" s="872"/>
      <c r="B4460" s="678"/>
      <c r="C4460" s="141" t="s">
        <v>6737</v>
      </c>
      <c r="D4460" s="141" t="s">
        <v>5476</v>
      </c>
      <c r="E4460" s="517" t="s">
        <v>14</v>
      </c>
      <c r="F4460" s="517" t="s">
        <v>121</v>
      </c>
      <c r="G4460" s="358">
        <v>600</v>
      </c>
      <c r="H4460" s="358">
        <v>600</v>
      </c>
      <c r="I4460" s="14">
        <v>1</v>
      </c>
    </row>
    <row r="4461" spans="1:9" s="8" customFormat="1" ht="30" x14ac:dyDescent="0.25">
      <c r="A4461" s="872"/>
      <c r="B4461" s="678"/>
      <c r="C4461" s="141" t="s">
        <v>6738</v>
      </c>
      <c r="D4461" s="141" t="s">
        <v>5476</v>
      </c>
      <c r="E4461" s="517" t="s">
        <v>14</v>
      </c>
      <c r="F4461" s="517" t="s">
        <v>121</v>
      </c>
      <c r="G4461" s="358">
        <v>600</v>
      </c>
      <c r="H4461" s="358">
        <v>600</v>
      </c>
      <c r="I4461" s="14">
        <v>1</v>
      </c>
    </row>
    <row r="4462" spans="1:9" s="8" customFormat="1" ht="30" x14ac:dyDescent="0.25">
      <c r="A4462" s="872"/>
      <c r="B4462" s="678"/>
      <c r="C4462" s="141" t="s">
        <v>6739</v>
      </c>
      <c r="D4462" s="141" t="s">
        <v>5476</v>
      </c>
      <c r="E4462" s="517" t="s">
        <v>14</v>
      </c>
      <c r="F4462" s="517" t="s">
        <v>121</v>
      </c>
      <c r="G4462" s="358">
        <v>1400</v>
      </c>
      <c r="H4462" s="358">
        <v>1400</v>
      </c>
      <c r="I4462" s="14">
        <v>1</v>
      </c>
    </row>
    <row r="4463" spans="1:9" ht="45" x14ac:dyDescent="0.25">
      <c r="A4463" s="872"/>
      <c r="B4463" s="678"/>
      <c r="C4463" s="141" t="s">
        <v>2594</v>
      </c>
      <c r="D4463" s="142" t="s">
        <v>2595</v>
      </c>
      <c r="E4463" s="12" t="s">
        <v>14</v>
      </c>
      <c r="F4463" s="12" t="s">
        <v>121</v>
      </c>
      <c r="G4463" s="14">
        <v>500000</v>
      </c>
      <c r="H4463" s="14">
        <v>500000</v>
      </c>
      <c r="I4463" s="14">
        <v>1</v>
      </c>
    </row>
    <row r="4464" spans="1:9" ht="45" x14ac:dyDescent="0.25">
      <c r="A4464" s="872"/>
      <c r="B4464" s="678"/>
      <c r="C4464" s="141" t="s">
        <v>2596</v>
      </c>
      <c r="D4464" s="142" t="s">
        <v>2597</v>
      </c>
      <c r="E4464" s="12" t="s">
        <v>14</v>
      </c>
      <c r="F4464" s="12" t="s">
        <v>121</v>
      </c>
      <c r="G4464" s="14">
        <v>2000000</v>
      </c>
      <c r="H4464" s="14">
        <v>2000000</v>
      </c>
      <c r="I4464" s="14">
        <v>1</v>
      </c>
    </row>
    <row r="4465" spans="1:9" s="8" customFormat="1" ht="45" x14ac:dyDescent="0.25">
      <c r="A4465" s="872"/>
      <c r="B4465" s="678"/>
      <c r="C4465" s="139">
        <v>79951110</v>
      </c>
      <c r="D4465" s="140" t="s">
        <v>2598</v>
      </c>
      <c r="E4465" s="15" t="s">
        <v>14</v>
      </c>
      <c r="F4465" s="15" t="s">
        <v>121</v>
      </c>
      <c r="G4465" s="16">
        <v>50000</v>
      </c>
      <c r="H4465" s="16">
        <v>50000</v>
      </c>
      <c r="I4465" s="16">
        <v>1</v>
      </c>
    </row>
    <row r="4466" spans="1:9" ht="45" x14ac:dyDescent="0.25">
      <c r="A4466" s="872"/>
      <c r="B4466" s="678"/>
      <c r="C4466" s="145" t="s">
        <v>2599</v>
      </c>
      <c r="D4466" s="142" t="s">
        <v>2600</v>
      </c>
      <c r="E4466" s="12" t="s">
        <v>14</v>
      </c>
      <c r="F4466" s="12" t="s">
        <v>121</v>
      </c>
      <c r="G4466" s="14">
        <v>200000</v>
      </c>
      <c r="H4466" s="14">
        <v>200000</v>
      </c>
      <c r="I4466" s="14">
        <v>1</v>
      </c>
    </row>
    <row r="4467" spans="1:9" ht="45" x14ac:dyDescent="0.25">
      <c r="A4467" s="872"/>
      <c r="B4467" s="678"/>
      <c r="C4467" s="145" t="s">
        <v>2601</v>
      </c>
      <c r="D4467" s="142" t="s">
        <v>2602</v>
      </c>
      <c r="E4467" s="12" t="s">
        <v>14</v>
      </c>
      <c r="F4467" s="12" t="s">
        <v>121</v>
      </c>
      <c r="G4467" s="14">
        <v>300000</v>
      </c>
      <c r="H4467" s="14">
        <v>300000</v>
      </c>
      <c r="I4467" s="14">
        <v>1</v>
      </c>
    </row>
    <row r="4468" spans="1:9" s="8" customFormat="1" ht="45" x14ac:dyDescent="0.25">
      <c r="A4468" s="872"/>
      <c r="B4468" s="678"/>
      <c r="C4468" s="139">
        <v>79951110</v>
      </c>
      <c r="D4468" s="140" t="s">
        <v>2603</v>
      </c>
      <c r="E4468" s="15" t="s">
        <v>14</v>
      </c>
      <c r="F4468" s="15" t="s">
        <v>121</v>
      </c>
      <c r="G4468" s="16">
        <v>700000</v>
      </c>
      <c r="H4468" s="16">
        <v>700000</v>
      </c>
      <c r="I4468" s="16">
        <v>1</v>
      </c>
    </row>
    <row r="4469" spans="1:9" ht="60" x14ac:dyDescent="0.25">
      <c r="A4469" s="872"/>
      <c r="B4469" s="678"/>
      <c r="C4469" s="145" t="s">
        <v>2604</v>
      </c>
      <c r="D4469" s="142" t="s">
        <v>2605</v>
      </c>
      <c r="E4469" s="12" t="s">
        <v>14</v>
      </c>
      <c r="F4469" s="12" t="s">
        <v>121</v>
      </c>
      <c r="G4469" s="14">
        <v>680000</v>
      </c>
      <c r="H4469" s="14">
        <v>680000</v>
      </c>
      <c r="I4469" s="14">
        <v>1</v>
      </c>
    </row>
    <row r="4470" spans="1:9" s="8" customFormat="1" ht="45" x14ac:dyDescent="0.25">
      <c r="A4470" s="872"/>
      <c r="B4470" s="678"/>
      <c r="C4470" s="139">
        <v>79951110</v>
      </c>
      <c r="D4470" s="140" t="s">
        <v>2606</v>
      </c>
      <c r="E4470" s="15" t="s">
        <v>14</v>
      </c>
      <c r="F4470" s="15" t="s">
        <v>121</v>
      </c>
      <c r="G4470" s="16">
        <v>600000</v>
      </c>
      <c r="H4470" s="16">
        <v>600000</v>
      </c>
      <c r="I4470" s="16">
        <v>1</v>
      </c>
    </row>
    <row r="4471" spans="1:9" s="8" customFormat="1" ht="45" x14ac:dyDescent="0.25">
      <c r="A4471" s="872"/>
      <c r="B4471" s="678"/>
      <c r="C4471" s="139">
        <v>79951110</v>
      </c>
      <c r="D4471" s="140" t="s">
        <v>2607</v>
      </c>
      <c r="E4471" s="15" t="s">
        <v>14</v>
      </c>
      <c r="F4471" s="15" t="s">
        <v>121</v>
      </c>
      <c r="G4471" s="16">
        <v>600000</v>
      </c>
      <c r="H4471" s="16">
        <v>600000</v>
      </c>
      <c r="I4471" s="16">
        <v>1</v>
      </c>
    </row>
    <row r="4472" spans="1:9" s="8" customFormat="1" ht="45" x14ac:dyDescent="0.25">
      <c r="A4472" s="872"/>
      <c r="B4472" s="678"/>
      <c r="C4472" s="139">
        <v>79951110</v>
      </c>
      <c r="D4472" s="140" t="s">
        <v>2608</v>
      </c>
      <c r="E4472" s="15" t="s">
        <v>14</v>
      </c>
      <c r="F4472" s="15" t="s">
        <v>121</v>
      </c>
      <c r="G4472" s="16">
        <v>1400000</v>
      </c>
      <c r="H4472" s="16">
        <v>1400000</v>
      </c>
      <c r="I4472" s="16">
        <v>1</v>
      </c>
    </row>
    <row r="4473" spans="1:9" s="8" customFormat="1" ht="45" x14ac:dyDescent="0.25">
      <c r="A4473" s="872"/>
      <c r="B4473" s="678"/>
      <c r="C4473" s="139">
        <v>79951110</v>
      </c>
      <c r="D4473" s="140" t="s">
        <v>2609</v>
      </c>
      <c r="E4473" s="15" t="s">
        <v>14</v>
      </c>
      <c r="F4473" s="15" t="s">
        <v>121</v>
      </c>
      <c r="G4473" s="16">
        <v>3000000</v>
      </c>
      <c r="H4473" s="16">
        <v>3000000</v>
      </c>
      <c r="I4473" s="16">
        <v>1</v>
      </c>
    </row>
    <row r="4474" spans="1:9" ht="45" x14ac:dyDescent="0.25">
      <c r="A4474" s="872"/>
      <c r="B4474" s="678"/>
      <c r="C4474" s="145" t="s">
        <v>2610</v>
      </c>
      <c r="D4474" s="142" t="s">
        <v>1627</v>
      </c>
      <c r="E4474" s="12" t="s">
        <v>14</v>
      </c>
      <c r="F4474" s="12" t="s">
        <v>121</v>
      </c>
      <c r="G4474" s="14">
        <v>300000</v>
      </c>
      <c r="H4474" s="14">
        <v>300000</v>
      </c>
      <c r="I4474" s="14">
        <v>1</v>
      </c>
    </row>
    <row r="4475" spans="1:9" ht="45" x14ac:dyDescent="0.25">
      <c r="A4475" s="872"/>
      <c r="B4475" s="678"/>
      <c r="C4475" s="145" t="s">
        <v>2611</v>
      </c>
      <c r="D4475" s="142" t="s">
        <v>1635</v>
      </c>
      <c r="E4475" s="12" t="s">
        <v>14</v>
      </c>
      <c r="F4475" s="12" t="s">
        <v>121</v>
      </c>
      <c r="G4475" s="14">
        <v>350000</v>
      </c>
      <c r="H4475" s="14">
        <v>350000</v>
      </c>
      <c r="I4475" s="14">
        <v>1</v>
      </c>
    </row>
    <row r="4476" spans="1:9" s="8" customFormat="1" ht="60" x14ac:dyDescent="0.25">
      <c r="A4476" s="872"/>
      <c r="B4476" s="678"/>
      <c r="C4476" s="139">
        <v>79951110</v>
      </c>
      <c r="D4476" s="140" t="s">
        <v>2612</v>
      </c>
      <c r="E4476" s="15" t="s">
        <v>14</v>
      </c>
      <c r="F4476" s="15" t="s">
        <v>121</v>
      </c>
      <c r="G4476" s="16">
        <v>800000</v>
      </c>
      <c r="H4476" s="16">
        <v>800000</v>
      </c>
      <c r="I4476" s="16">
        <v>1</v>
      </c>
    </row>
    <row r="4477" spans="1:9" s="8" customFormat="1" ht="45" x14ac:dyDescent="0.25">
      <c r="A4477" s="872"/>
      <c r="B4477" s="678"/>
      <c r="C4477" s="139">
        <v>79951110</v>
      </c>
      <c r="D4477" s="140" t="s">
        <v>2613</v>
      </c>
      <c r="E4477" s="15" t="s">
        <v>14</v>
      </c>
      <c r="F4477" s="15" t="s">
        <v>121</v>
      </c>
      <c r="G4477" s="16">
        <v>600000</v>
      </c>
      <c r="H4477" s="16">
        <v>600000</v>
      </c>
      <c r="I4477" s="16">
        <v>1</v>
      </c>
    </row>
    <row r="4478" spans="1:9" s="8" customFormat="1" ht="30" customHeight="1" x14ac:dyDescent="0.25">
      <c r="A4478" s="872"/>
      <c r="B4478" s="752" t="s">
        <v>5292</v>
      </c>
      <c r="C4478" s="753"/>
      <c r="D4478" s="753"/>
      <c r="E4478" s="753"/>
      <c r="F4478" s="753"/>
      <c r="G4478" s="753"/>
      <c r="H4478" s="753"/>
      <c r="I4478" s="754"/>
    </row>
    <row r="4479" spans="1:9" s="8" customFormat="1" ht="30" x14ac:dyDescent="0.25">
      <c r="A4479" s="872"/>
      <c r="B4479" s="806" t="s">
        <v>5293</v>
      </c>
      <c r="C4479" s="142" t="s">
        <v>5294</v>
      </c>
      <c r="D4479" s="142" t="s">
        <v>5289</v>
      </c>
      <c r="E4479" s="28" t="s">
        <v>149</v>
      </c>
      <c r="F4479" s="28" t="s">
        <v>121</v>
      </c>
      <c r="G4479" s="28">
        <v>196218</v>
      </c>
      <c r="H4479" s="28">
        <f>G4479*I4479</f>
        <v>196218</v>
      </c>
      <c r="I4479" s="28">
        <v>1</v>
      </c>
    </row>
    <row r="4480" spans="1:9" s="8" customFormat="1" ht="30" x14ac:dyDescent="0.25">
      <c r="A4480" s="872"/>
      <c r="B4480" s="807"/>
      <c r="C4480" s="142" t="s">
        <v>5341</v>
      </c>
      <c r="D4480" s="142" t="s">
        <v>5289</v>
      </c>
      <c r="E4480" s="28" t="s">
        <v>149</v>
      </c>
      <c r="F4480" s="28" t="s">
        <v>121</v>
      </c>
      <c r="G4480" s="28">
        <v>47476</v>
      </c>
      <c r="H4480" s="28">
        <f>G4480*I4480</f>
        <v>47476</v>
      </c>
      <c r="I4480" s="28">
        <v>1</v>
      </c>
    </row>
    <row r="4481" spans="1:9" x14ac:dyDescent="0.25">
      <c r="A4481" s="872"/>
      <c r="B4481" s="649" t="s">
        <v>642</v>
      </c>
      <c r="C4481" s="649"/>
      <c r="D4481" s="649"/>
      <c r="E4481" s="649"/>
      <c r="F4481" s="649"/>
      <c r="G4481" s="649"/>
      <c r="H4481" s="2">
        <v>750000</v>
      </c>
      <c r="I4481" s="2"/>
    </row>
    <row r="4482" spans="1:9" x14ac:dyDescent="0.25">
      <c r="A4482" s="872"/>
      <c r="B4482" s="650" t="s">
        <v>118</v>
      </c>
      <c r="C4482" s="650"/>
      <c r="D4482" s="650"/>
      <c r="E4482" s="650"/>
      <c r="F4482" s="650"/>
      <c r="G4482" s="650"/>
      <c r="H4482" s="72">
        <v>750000</v>
      </c>
      <c r="I4482" s="72"/>
    </row>
    <row r="4483" spans="1:9" x14ac:dyDescent="0.25">
      <c r="A4483" s="872"/>
      <c r="B4483" s="678">
        <v>4239</v>
      </c>
      <c r="C4483" s="141" t="s">
        <v>2614</v>
      </c>
      <c r="D4483" s="142" t="s">
        <v>294</v>
      </c>
      <c r="E4483" s="12" t="s">
        <v>120</v>
      </c>
      <c r="F4483" s="12" t="s">
        <v>121</v>
      </c>
      <c r="G4483" s="14">
        <v>750000</v>
      </c>
      <c r="H4483" s="14">
        <v>750000</v>
      </c>
      <c r="I4483" s="14">
        <v>1</v>
      </c>
    </row>
    <row r="4484" spans="1:9" x14ac:dyDescent="0.25">
      <c r="A4484" s="872"/>
      <c r="B4484" s="649" t="s">
        <v>295</v>
      </c>
      <c r="C4484" s="649"/>
      <c r="D4484" s="649"/>
      <c r="E4484" s="649"/>
      <c r="F4484" s="649"/>
      <c r="G4484" s="649"/>
      <c r="H4484" s="2">
        <v>9790820</v>
      </c>
      <c r="I4484" s="2"/>
    </row>
    <row r="4485" spans="1:9" x14ac:dyDescent="0.25">
      <c r="A4485" s="872"/>
      <c r="B4485" s="650" t="s">
        <v>11</v>
      </c>
      <c r="C4485" s="650"/>
      <c r="D4485" s="650"/>
      <c r="E4485" s="650"/>
      <c r="F4485" s="650"/>
      <c r="G4485" s="650"/>
      <c r="H4485" s="72">
        <v>1990820</v>
      </c>
      <c r="I4485" s="72"/>
    </row>
    <row r="4486" spans="1:9" x14ac:dyDescent="0.25">
      <c r="A4486" s="872"/>
      <c r="B4486" s="735">
        <v>5129</v>
      </c>
      <c r="C4486" s="142" t="s">
        <v>7154</v>
      </c>
      <c r="D4486" s="142" t="s">
        <v>4065</v>
      </c>
      <c r="E4486" s="142" t="s">
        <v>14</v>
      </c>
      <c r="F4486" s="142" t="s">
        <v>15</v>
      </c>
      <c r="G4486" s="142">
        <v>150000</v>
      </c>
      <c r="H4486" s="571">
        <v>150</v>
      </c>
      <c r="I4486" s="142">
        <v>1</v>
      </c>
    </row>
    <row r="4487" spans="1:9" x14ac:dyDescent="0.25">
      <c r="A4487" s="872"/>
      <c r="B4487" s="736"/>
      <c r="C4487" s="142" t="s">
        <v>7155</v>
      </c>
      <c r="D4487" s="142" t="s">
        <v>4066</v>
      </c>
      <c r="E4487" s="142" t="s">
        <v>14</v>
      </c>
      <c r="F4487" s="142" t="s">
        <v>15</v>
      </c>
      <c r="G4487" s="142">
        <v>150000</v>
      </c>
      <c r="H4487" s="571">
        <v>750</v>
      </c>
      <c r="I4487" s="142">
        <v>5</v>
      </c>
    </row>
    <row r="4488" spans="1:9" x14ac:dyDescent="0.25">
      <c r="A4488" s="872"/>
      <c r="B4488" s="736"/>
      <c r="C4488" s="142" t="s">
        <v>7167</v>
      </c>
      <c r="D4488" s="142" t="s">
        <v>4067</v>
      </c>
      <c r="E4488" s="142" t="s">
        <v>14</v>
      </c>
      <c r="F4488" s="142" t="s">
        <v>15</v>
      </c>
      <c r="G4488" s="142">
        <v>150000</v>
      </c>
      <c r="H4488" s="571">
        <v>750</v>
      </c>
      <c r="I4488" s="142">
        <v>5</v>
      </c>
    </row>
    <row r="4489" spans="1:9" x14ac:dyDescent="0.25">
      <c r="A4489" s="872"/>
      <c r="B4489" s="736"/>
      <c r="C4489" s="142" t="s">
        <v>7168</v>
      </c>
      <c r="D4489" s="142" t="s">
        <v>4067</v>
      </c>
      <c r="E4489" s="142" t="s">
        <v>14</v>
      </c>
      <c r="F4489" s="142" t="s">
        <v>15</v>
      </c>
      <c r="G4489" s="142">
        <v>70000</v>
      </c>
      <c r="H4489" s="571">
        <v>210</v>
      </c>
      <c r="I4489" s="142">
        <v>2</v>
      </c>
    </row>
    <row r="4490" spans="1:9" x14ac:dyDescent="0.25">
      <c r="A4490" s="872"/>
      <c r="B4490" s="736"/>
      <c r="C4490" s="142" t="s">
        <v>7156</v>
      </c>
      <c r="D4490" s="142" t="s">
        <v>4069</v>
      </c>
      <c r="E4490" s="142" t="s">
        <v>14</v>
      </c>
      <c r="F4490" s="142" t="s">
        <v>15</v>
      </c>
      <c r="G4490" s="142">
        <v>80000</v>
      </c>
      <c r="H4490" s="571">
        <v>80</v>
      </c>
      <c r="I4490" s="142">
        <v>3</v>
      </c>
    </row>
    <row r="4491" spans="1:9" x14ac:dyDescent="0.25">
      <c r="A4491" s="872"/>
      <c r="B4491" s="736"/>
      <c r="C4491" s="142" t="s">
        <v>7157</v>
      </c>
      <c r="D4491" s="142" t="s">
        <v>4070</v>
      </c>
      <c r="E4491" s="142" t="s">
        <v>14</v>
      </c>
      <c r="F4491" s="142" t="s">
        <v>15</v>
      </c>
      <c r="G4491" s="142">
        <v>150000</v>
      </c>
      <c r="H4491" s="571">
        <v>1050</v>
      </c>
      <c r="I4491" s="142">
        <v>7</v>
      </c>
    </row>
    <row r="4492" spans="1:9" x14ac:dyDescent="0.25">
      <c r="A4492" s="872"/>
      <c r="B4492" s="736"/>
      <c r="C4492" s="142" t="s">
        <v>7158</v>
      </c>
      <c r="D4492" s="142" t="s">
        <v>7159</v>
      </c>
      <c r="E4492" s="142" t="s">
        <v>14</v>
      </c>
      <c r="F4492" s="142" t="s">
        <v>15</v>
      </c>
      <c r="G4492" s="142">
        <v>150000</v>
      </c>
      <c r="H4492" s="571">
        <v>150</v>
      </c>
      <c r="I4492" s="142">
        <v>1</v>
      </c>
    </row>
    <row r="4493" spans="1:9" x14ac:dyDescent="0.25">
      <c r="A4493" s="872"/>
      <c r="B4493" s="736"/>
      <c r="C4493" s="142" t="s">
        <v>7160</v>
      </c>
      <c r="D4493" s="142" t="s">
        <v>7161</v>
      </c>
      <c r="E4493" s="142" t="s">
        <v>14</v>
      </c>
      <c r="F4493" s="142" t="s">
        <v>15</v>
      </c>
      <c r="G4493" s="142">
        <v>150000</v>
      </c>
      <c r="H4493" s="571">
        <v>300</v>
      </c>
      <c r="I4493" s="142">
        <v>2</v>
      </c>
    </row>
    <row r="4494" spans="1:9" x14ac:dyDescent="0.25">
      <c r="A4494" s="872"/>
      <c r="B4494" s="737"/>
      <c r="C4494" s="142" t="s">
        <v>7162</v>
      </c>
      <c r="D4494" s="142" t="s">
        <v>4074</v>
      </c>
      <c r="E4494" s="142" t="s">
        <v>14</v>
      </c>
      <c r="F4494" s="142" t="s">
        <v>15</v>
      </c>
      <c r="G4494" s="142">
        <v>150000</v>
      </c>
      <c r="H4494" s="571">
        <v>600</v>
      </c>
      <c r="I4494" s="142">
        <v>4</v>
      </c>
    </row>
    <row r="4495" spans="1:9" s="8" customFormat="1" x14ac:dyDescent="0.25">
      <c r="A4495" s="872"/>
      <c r="B4495" s="711">
        <v>4267</v>
      </c>
      <c r="C4495" s="139">
        <v>15897200</v>
      </c>
      <c r="D4495" s="140" t="s">
        <v>276</v>
      </c>
      <c r="E4495" s="15" t="s">
        <v>126</v>
      </c>
      <c r="F4495" s="15" t="s">
        <v>15</v>
      </c>
      <c r="G4495" s="16">
        <v>11780</v>
      </c>
      <c r="H4495" s="16">
        <v>1990820</v>
      </c>
      <c r="I4495" s="16">
        <v>169</v>
      </c>
    </row>
    <row r="4496" spans="1:9" x14ac:dyDescent="0.25">
      <c r="A4496" s="872"/>
      <c r="B4496" s="650" t="s">
        <v>118</v>
      </c>
      <c r="C4496" s="650"/>
      <c r="D4496" s="650"/>
      <c r="E4496" s="650"/>
      <c r="F4496" s="650"/>
      <c r="G4496" s="650"/>
      <c r="H4496" s="72">
        <v>7800000</v>
      </c>
      <c r="I4496" s="72"/>
    </row>
    <row r="4497" spans="1:9" s="8" customFormat="1" x14ac:dyDescent="0.25">
      <c r="A4497" s="872"/>
      <c r="B4497" s="711">
        <v>4861</v>
      </c>
      <c r="C4497" s="139">
        <v>98391200</v>
      </c>
      <c r="D4497" s="140" t="s">
        <v>518</v>
      </c>
      <c r="E4497" s="15" t="s">
        <v>126</v>
      </c>
      <c r="F4497" s="15" t="s">
        <v>121</v>
      </c>
      <c r="G4497" s="16">
        <v>7800000</v>
      </c>
      <c r="H4497" s="16">
        <v>7800000</v>
      </c>
      <c r="I4497" s="16">
        <v>1</v>
      </c>
    </row>
    <row r="4498" spans="1:9" x14ac:dyDescent="0.25">
      <c r="A4498" s="872"/>
      <c r="B4498" s="649" t="s">
        <v>296</v>
      </c>
      <c r="C4498" s="649"/>
      <c r="D4498" s="649"/>
      <c r="E4498" s="649"/>
      <c r="F4498" s="649"/>
      <c r="G4498" s="649"/>
      <c r="H4498" s="2">
        <v>11000000</v>
      </c>
      <c r="I4498" s="2"/>
    </row>
    <row r="4499" spans="1:9" x14ac:dyDescent="0.25">
      <c r="A4499" s="872"/>
      <c r="B4499" s="800" t="s">
        <v>154</v>
      </c>
      <c r="C4499" s="801"/>
      <c r="D4499" s="801"/>
      <c r="E4499" s="801"/>
      <c r="F4499" s="801"/>
      <c r="G4499" s="802"/>
      <c r="H4499" s="262"/>
      <c r="I4499" s="262"/>
    </row>
    <row r="4500" spans="1:9" x14ac:dyDescent="0.25">
      <c r="A4500" s="872"/>
      <c r="B4500" s="258">
        <v>4251</v>
      </c>
      <c r="C4500" s="258" t="s">
        <v>5554</v>
      </c>
      <c r="D4500" s="263" t="s">
        <v>4079</v>
      </c>
      <c r="E4500" s="255" t="s">
        <v>149</v>
      </c>
      <c r="F4500" s="251" t="s">
        <v>121</v>
      </c>
      <c r="G4500" s="260">
        <v>3921600</v>
      </c>
      <c r="H4500" s="260">
        <v>3921600</v>
      </c>
      <c r="I4500" s="264">
        <v>1</v>
      </c>
    </row>
    <row r="4501" spans="1:9" x14ac:dyDescent="0.25">
      <c r="A4501" s="872"/>
      <c r="B4501" s="803" t="s">
        <v>11</v>
      </c>
      <c r="C4501" s="804"/>
      <c r="D4501" s="804"/>
      <c r="E4501" s="804"/>
      <c r="F4501" s="804"/>
      <c r="G4501" s="805"/>
      <c r="H4501" s="265"/>
      <c r="I4501" s="266"/>
    </row>
    <row r="4502" spans="1:9" x14ac:dyDescent="0.25">
      <c r="A4502" s="872"/>
      <c r="B4502" s="657">
        <v>4269</v>
      </c>
      <c r="C4502" s="141" t="s">
        <v>5555</v>
      </c>
      <c r="D4502" s="141" t="s">
        <v>637</v>
      </c>
      <c r="E4502" s="141" t="s">
        <v>14</v>
      </c>
      <c r="F4502" s="141" t="s">
        <v>15</v>
      </c>
      <c r="G4502" s="141">
        <v>10000</v>
      </c>
      <c r="H4502" s="141">
        <v>1000000</v>
      </c>
      <c r="I4502" s="141">
        <v>100</v>
      </c>
    </row>
    <row r="4503" spans="1:9" x14ac:dyDescent="0.25">
      <c r="A4503" s="872"/>
      <c r="B4503" s="659"/>
      <c r="C4503" s="141" t="s">
        <v>5660</v>
      </c>
      <c r="D4503" s="141" t="s">
        <v>3795</v>
      </c>
      <c r="E4503" s="141" t="s">
        <v>126</v>
      </c>
      <c r="F4503" s="141" t="s">
        <v>121</v>
      </c>
      <c r="G4503" s="141">
        <v>659600</v>
      </c>
      <c r="H4503" s="141">
        <v>659600</v>
      </c>
      <c r="I4503" s="141">
        <v>1</v>
      </c>
    </row>
    <row r="4504" spans="1:9" x14ac:dyDescent="0.25">
      <c r="A4504" s="872"/>
      <c r="B4504" s="717" t="s">
        <v>118</v>
      </c>
      <c r="C4504" s="717"/>
      <c r="D4504" s="717"/>
      <c r="E4504" s="717"/>
      <c r="F4504" s="717"/>
      <c r="G4504" s="717"/>
      <c r="H4504" s="267">
        <v>11000000</v>
      </c>
      <c r="I4504" s="267"/>
    </row>
    <row r="4505" spans="1:9" ht="30" x14ac:dyDescent="0.25">
      <c r="A4505" s="872"/>
      <c r="B4505" s="141">
        <v>4251</v>
      </c>
      <c r="C4505" s="141" t="s">
        <v>5697</v>
      </c>
      <c r="D4505" s="141" t="s">
        <v>5289</v>
      </c>
      <c r="E4505" s="141" t="s">
        <v>149</v>
      </c>
      <c r="F4505" s="141" t="s">
        <v>121</v>
      </c>
      <c r="G4505" s="335">
        <v>78400</v>
      </c>
      <c r="H4505" s="335">
        <v>78400</v>
      </c>
      <c r="I4505" s="141">
        <v>1</v>
      </c>
    </row>
    <row r="4506" spans="1:9" s="8" customFormat="1" x14ac:dyDescent="0.25">
      <c r="A4506" s="872"/>
      <c r="B4506" s="711">
        <v>4239</v>
      </c>
      <c r="C4506" s="139">
        <v>98391200</v>
      </c>
      <c r="D4506" s="140" t="s">
        <v>518</v>
      </c>
      <c r="E4506" s="15" t="s">
        <v>126</v>
      </c>
      <c r="F4506" s="15" t="s">
        <v>121</v>
      </c>
      <c r="G4506" s="16">
        <v>4000000</v>
      </c>
      <c r="H4506" s="16">
        <v>4000000</v>
      </c>
      <c r="I4506" s="16">
        <v>1</v>
      </c>
    </row>
    <row r="4507" spans="1:9" s="8" customFormat="1" x14ac:dyDescent="0.25">
      <c r="A4507" s="872"/>
      <c r="B4507" s="711">
        <v>4861</v>
      </c>
      <c r="C4507" s="139">
        <v>98391200</v>
      </c>
      <c r="D4507" s="140" t="s">
        <v>518</v>
      </c>
      <c r="E4507" s="15" t="s">
        <v>126</v>
      </c>
      <c r="F4507" s="15" t="s">
        <v>121</v>
      </c>
      <c r="G4507" s="16">
        <v>7000000</v>
      </c>
      <c r="H4507" s="16">
        <v>7000000</v>
      </c>
      <c r="I4507" s="16">
        <v>1</v>
      </c>
    </row>
    <row r="4508" spans="1:9" s="8" customFormat="1" ht="25.5" x14ac:dyDescent="0.25">
      <c r="A4508" s="872"/>
      <c r="B4508" s="256">
        <v>4216</v>
      </c>
      <c r="C4508" s="257" t="s">
        <v>5551</v>
      </c>
      <c r="D4508" s="256" t="s">
        <v>5553</v>
      </c>
      <c r="E4508" s="258" t="s">
        <v>14</v>
      </c>
      <c r="F4508" s="259" t="s">
        <v>121</v>
      </c>
      <c r="G4508" s="260">
        <v>360000</v>
      </c>
      <c r="H4508" s="260">
        <v>360000</v>
      </c>
      <c r="I4508" s="261">
        <v>1</v>
      </c>
    </row>
    <row r="4509" spans="1:9" s="8" customFormat="1" ht="25.5" x14ac:dyDescent="0.25">
      <c r="A4509" s="872"/>
      <c r="B4509" s="256">
        <v>4216</v>
      </c>
      <c r="C4509" s="257" t="s">
        <v>5552</v>
      </c>
      <c r="D4509" s="256" t="s">
        <v>5553</v>
      </c>
      <c r="E4509" s="258" t="s">
        <v>14</v>
      </c>
      <c r="F4509" s="259" t="s">
        <v>121</v>
      </c>
      <c r="G4509" s="260">
        <v>640000</v>
      </c>
      <c r="H4509" s="260">
        <v>640000</v>
      </c>
      <c r="I4509" s="261">
        <v>1</v>
      </c>
    </row>
    <row r="4510" spans="1:9" x14ac:dyDescent="0.25">
      <c r="A4510" s="872"/>
      <c r="B4510" s="649" t="s">
        <v>297</v>
      </c>
      <c r="C4510" s="649"/>
      <c r="D4510" s="649"/>
      <c r="E4510" s="649"/>
      <c r="F4510" s="649"/>
      <c r="G4510" s="649"/>
      <c r="H4510" s="2">
        <v>5500000</v>
      </c>
      <c r="I4510" s="2"/>
    </row>
    <row r="4511" spans="1:9" x14ac:dyDescent="0.25">
      <c r="A4511" s="872"/>
      <c r="B4511" s="650" t="s">
        <v>118</v>
      </c>
      <c r="C4511" s="650"/>
      <c r="D4511" s="650"/>
      <c r="E4511" s="650"/>
      <c r="F4511" s="650"/>
      <c r="G4511" s="650"/>
      <c r="H4511" s="72">
        <v>5500000</v>
      </c>
      <c r="I4511" s="72"/>
    </row>
    <row r="4512" spans="1:9" s="8" customFormat="1" ht="14.25" customHeight="1" x14ac:dyDescent="0.25">
      <c r="A4512" s="872"/>
      <c r="B4512" s="711">
        <v>4239</v>
      </c>
      <c r="C4512" s="139" t="s">
        <v>2615</v>
      </c>
      <c r="D4512" s="140" t="s">
        <v>294</v>
      </c>
      <c r="E4512" s="15" t="s">
        <v>120</v>
      </c>
      <c r="F4512" s="15" t="s">
        <v>121</v>
      </c>
      <c r="G4512" s="16">
        <v>1500000</v>
      </c>
      <c r="H4512" s="16">
        <v>1500000</v>
      </c>
      <c r="I4512" s="16">
        <v>1</v>
      </c>
    </row>
    <row r="4513" spans="1:9" s="8" customFormat="1" x14ac:dyDescent="0.25">
      <c r="A4513" s="872"/>
      <c r="B4513" s="711">
        <v>4861</v>
      </c>
      <c r="C4513" s="139">
        <v>98391200</v>
      </c>
      <c r="D4513" s="140" t="s">
        <v>518</v>
      </c>
      <c r="E4513" s="15" t="s">
        <v>126</v>
      </c>
      <c r="F4513" s="15" t="s">
        <v>121</v>
      </c>
      <c r="G4513" s="16">
        <v>4000000</v>
      </c>
      <c r="H4513" s="16">
        <v>4000000</v>
      </c>
      <c r="I4513" s="16">
        <v>1</v>
      </c>
    </row>
    <row r="4514" spans="1:9" s="8" customFormat="1" x14ac:dyDescent="0.25">
      <c r="A4514" s="872"/>
      <c r="B4514" s="803" t="s">
        <v>11</v>
      </c>
      <c r="C4514" s="804"/>
      <c r="D4514" s="804"/>
      <c r="E4514" s="804"/>
      <c r="F4514" s="804"/>
      <c r="G4514" s="805"/>
      <c r="H4514" s="268"/>
      <c r="I4514" s="268"/>
    </row>
    <row r="4515" spans="1:9" s="8" customFormat="1" x14ac:dyDescent="0.25">
      <c r="A4515" s="872"/>
      <c r="B4515" s="250">
        <v>4267</v>
      </c>
      <c r="C4515" s="250" t="s">
        <v>5556</v>
      </c>
      <c r="D4515" s="254" t="s">
        <v>4077</v>
      </c>
      <c r="E4515" s="250" t="s">
        <v>126</v>
      </c>
      <c r="F4515" s="254" t="s">
        <v>15</v>
      </c>
      <c r="G4515" s="252">
        <v>15540</v>
      </c>
      <c r="H4515" s="252">
        <v>1989120</v>
      </c>
      <c r="I4515" s="269">
        <v>128</v>
      </c>
    </row>
    <row r="4516" spans="1:9" s="8" customFormat="1" ht="30" x14ac:dyDescent="0.25">
      <c r="A4516" s="872"/>
      <c r="B4516" s="250">
        <v>4269</v>
      </c>
      <c r="C4516" s="250" t="s">
        <v>5557</v>
      </c>
      <c r="D4516" s="254" t="s">
        <v>5483</v>
      </c>
      <c r="E4516" s="250" t="s">
        <v>14</v>
      </c>
      <c r="F4516" s="254" t="s">
        <v>15</v>
      </c>
      <c r="G4516" s="269">
        <v>170</v>
      </c>
      <c r="H4516" s="252">
        <v>816000</v>
      </c>
      <c r="I4516" s="252">
        <v>4800</v>
      </c>
    </row>
    <row r="4517" spans="1:9" s="8" customFormat="1" ht="30" x14ac:dyDescent="0.25">
      <c r="A4517" s="872"/>
      <c r="B4517" s="250">
        <v>4269</v>
      </c>
      <c r="C4517" s="250" t="s">
        <v>5558</v>
      </c>
      <c r="D4517" s="254" t="s">
        <v>5483</v>
      </c>
      <c r="E4517" s="250" t="s">
        <v>14</v>
      </c>
      <c r="F4517" s="254" t="s">
        <v>15</v>
      </c>
      <c r="G4517" s="269">
        <v>333</v>
      </c>
      <c r="H4517" s="252">
        <v>499500</v>
      </c>
      <c r="I4517" s="252">
        <v>1500</v>
      </c>
    </row>
    <row r="4518" spans="1:9" x14ac:dyDescent="0.25">
      <c r="A4518" s="872"/>
      <c r="B4518" s="649" t="s">
        <v>299</v>
      </c>
      <c r="C4518" s="649"/>
      <c r="D4518" s="649"/>
      <c r="E4518" s="649"/>
      <c r="F4518" s="649"/>
      <c r="G4518" s="649"/>
      <c r="H4518" s="2">
        <v>63328000</v>
      </c>
      <c r="I4518" s="2"/>
    </row>
    <row r="4519" spans="1:9" x14ac:dyDescent="0.25">
      <c r="A4519" s="872"/>
      <c r="B4519" s="650" t="s">
        <v>118</v>
      </c>
      <c r="C4519" s="650"/>
      <c r="D4519" s="650"/>
      <c r="E4519" s="650"/>
      <c r="F4519" s="650"/>
      <c r="G4519" s="650"/>
      <c r="H4519" s="72">
        <v>63328000</v>
      </c>
      <c r="I4519" s="72"/>
    </row>
    <row r="4520" spans="1:9" s="8" customFormat="1" ht="30" x14ac:dyDescent="0.25">
      <c r="A4520" s="872"/>
      <c r="B4520" s="711">
        <v>4215</v>
      </c>
      <c r="C4520" s="139">
        <v>66511120</v>
      </c>
      <c r="D4520" s="140" t="s">
        <v>300</v>
      </c>
      <c r="E4520" s="15" t="s">
        <v>149</v>
      </c>
      <c r="F4520" s="15" t="s">
        <v>121</v>
      </c>
      <c r="G4520" s="16">
        <v>63328000</v>
      </c>
      <c r="H4520" s="16">
        <v>63328000</v>
      </c>
      <c r="I4520" s="16">
        <v>1</v>
      </c>
    </row>
    <row r="4521" spans="1:9" x14ac:dyDescent="0.25">
      <c r="A4521" s="872"/>
      <c r="B4521" s="756" t="s">
        <v>301</v>
      </c>
      <c r="C4521" s="756"/>
      <c r="D4521" s="756"/>
      <c r="E4521" s="756"/>
      <c r="F4521" s="756"/>
      <c r="G4521" s="756"/>
      <c r="H4521" s="2">
        <v>959386031</v>
      </c>
      <c r="I4521" s="2"/>
    </row>
    <row r="4522" spans="1:9" ht="38.25" customHeight="1" x14ac:dyDescent="0.25">
      <c r="A4522" s="872" t="s">
        <v>5274</v>
      </c>
      <c r="B4522" s="774" t="s">
        <v>2616</v>
      </c>
      <c r="C4522" s="774"/>
      <c r="D4522" s="774"/>
      <c r="E4522" s="774"/>
      <c r="F4522" s="774"/>
      <c r="G4522" s="774"/>
      <c r="H4522" s="774"/>
      <c r="I4522" s="774"/>
    </row>
    <row r="4523" spans="1:9" x14ac:dyDescent="0.25">
      <c r="A4523" s="872"/>
      <c r="B4523" s="33"/>
      <c r="C4523" s="150"/>
      <c r="D4523" s="150"/>
      <c r="E4523" s="33"/>
      <c r="F4523" s="33"/>
      <c r="G4523" s="73"/>
      <c r="H4523" s="73"/>
      <c r="I4523" s="73"/>
    </row>
    <row r="4524" spans="1:9" x14ac:dyDescent="0.25">
      <c r="A4524" s="872"/>
      <c r="B4524" s="690" t="s">
        <v>1</v>
      </c>
      <c r="C4524" s="808" t="s">
        <v>2</v>
      </c>
      <c r="D4524" s="808"/>
      <c r="E4524" s="690" t="s">
        <v>3</v>
      </c>
      <c r="F4524" s="690" t="s">
        <v>4</v>
      </c>
      <c r="G4524" s="809" t="s">
        <v>5</v>
      </c>
      <c r="H4524" s="809" t="s">
        <v>6</v>
      </c>
      <c r="I4524" s="809" t="s">
        <v>7</v>
      </c>
    </row>
    <row r="4525" spans="1:9" ht="60" x14ac:dyDescent="0.25">
      <c r="A4525" s="872"/>
      <c r="B4525" s="690"/>
      <c r="C4525" s="150" t="s">
        <v>8</v>
      </c>
      <c r="D4525" s="150" t="s">
        <v>9</v>
      </c>
      <c r="E4525" s="690"/>
      <c r="F4525" s="690"/>
      <c r="G4525" s="809"/>
      <c r="H4525" s="809"/>
      <c r="I4525" s="809"/>
    </row>
    <row r="4526" spans="1:9" x14ac:dyDescent="0.25">
      <c r="A4526" s="872"/>
      <c r="B4526" s="33"/>
      <c r="C4526" s="150">
        <v>1</v>
      </c>
      <c r="D4526" s="150">
        <v>2</v>
      </c>
      <c r="E4526" s="33">
        <v>3</v>
      </c>
      <c r="F4526" s="33">
        <v>4</v>
      </c>
      <c r="G4526" s="73">
        <v>5</v>
      </c>
      <c r="H4526" s="73">
        <v>6</v>
      </c>
      <c r="I4526" s="73">
        <v>7</v>
      </c>
    </row>
    <row r="4527" spans="1:9" x14ac:dyDescent="0.25">
      <c r="A4527" s="872"/>
      <c r="B4527" s="689" t="s">
        <v>10</v>
      </c>
      <c r="C4527" s="689"/>
      <c r="D4527" s="689"/>
      <c r="E4527" s="689"/>
      <c r="F4527" s="689"/>
      <c r="G4527" s="689"/>
      <c r="H4527" s="34">
        <f>SUM(H4528+H4650)</f>
        <v>61978610</v>
      </c>
      <c r="I4527" s="34"/>
    </row>
    <row r="4528" spans="1:9" x14ac:dyDescent="0.25">
      <c r="A4528" s="872"/>
      <c r="B4528" s="690" t="s">
        <v>11</v>
      </c>
      <c r="C4528" s="690"/>
      <c r="D4528" s="690"/>
      <c r="E4528" s="690"/>
      <c r="F4528" s="690"/>
      <c r="G4528" s="690"/>
      <c r="H4528" s="73">
        <f>SUM(H4529:H4649)</f>
        <v>24180410</v>
      </c>
      <c r="I4528" s="73"/>
    </row>
    <row r="4529" spans="1:9" ht="30" x14ac:dyDescent="0.25">
      <c r="A4529" s="872"/>
      <c r="B4529" s="822">
        <v>4261</v>
      </c>
      <c r="C4529" s="151" t="s">
        <v>2617</v>
      </c>
      <c r="D4529" s="152" t="s">
        <v>2618</v>
      </c>
      <c r="E4529" s="35" t="s">
        <v>14</v>
      </c>
      <c r="F4529" s="35" t="s">
        <v>1857</v>
      </c>
      <c r="G4529" s="36">
        <v>10000</v>
      </c>
      <c r="H4529" s="36">
        <f t="shared" ref="H4529:H4592" si="35">G4529*I4529</f>
        <v>40000</v>
      </c>
      <c r="I4529" s="36">
        <v>4</v>
      </c>
    </row>
    <row r="4530" spans="1:9" ht="45" x14ac:dyDescent="0.25">
      <c r="A4530" s="872"/>
      <c r="B4530" s="822"/>
      <c r="C4530" s="151" t="s">
        <v>2619</v>
      </c>
      <c r="D4530" s="152" t="s">
        <v>2620</v>
      </c>
      <c r="E4530" s="35" t="s">
        <v>14</v>
      </c>
      <c r="F4530" s="35" t="s">
        <v>1857</v>
      </c>
      <c r="G4530" s="36">
        <v>12000</v>
      </c>
      <c r="H4530" s="36">
        <f t="shared" si="35"/>
        <v>36000</v>
      </c>
      <c r="I4530" s="36">
        <v>3</v>
      </c>
    </row>
    <row r="4531" spans="1:9" ht="30" x14ac:dyDescent="0.25">
      <c r="A4531" s="872"/>
      <c r="B4531" s="822"/>
      <c r="C4531" s="151" t="s">
        <v>2621</v>
      </c>
      <c r="D4531" s="152" t="s">
        <v>2622</v>
      </c>
      <c r="E4531" s="35" t="s">
        <v>14</v>
      </c>
      <c r="F4531" s="35" t="s">
        <v>1857</v>
      </c>
      <c r="G4531" s="36">
        <v>12000</v>
      </c>
      <c r="H4531" s="36">
        <f t="shared" si="35"/>
        <v>36000</v>
      </c>
      <c r="I4531" s="36">
        <v>3</v>
      </c>
    </row>
    <row r="4532" spans="1:9" ht="30" x14ac:dyDescent="0.25">
      <c r="A4532" s="872"/>
      <c r="B4532" s="822"/>
      <c r="C4532" s="151" t="s">
        <v>2623</v>
      </c>
      <c r="D4532" s="152" t="s">
        <v>2624</v>
      </c>
      <c r="E4532" s="35" t="s">
        <v>14</v>
      </c>
      <c r="F4532" s="35" t="s">
        <v>1857</v>
      </c>
      <c r="G4532" s="36">
        <v>10000</v>
      </c>
      <c r="H4532" s="36">
        <f t="shared" si="35"/>
        <v>40000</v>
      </c>
      <c r="I4532" s="36">
        <v>4</v>
      </c>
    </row>
    <row r="4533" spans="1:9" s="11" customFormat="1" ht="30" x14ac:dyDescent="0.25">
      <c r="A4533" s="872"/>
      <c r="B4533" s="822"/>
      <c r="C4533" s="153">
        <v>22811110</v>
      </c>
      <c r="D4533" s="154" t="s">
        <v>2625</v>
      </c>
      <c r="E4533" s="37" t="s">
        <v>126</v>
      </c>
      <c r="F4533" s="37" t="s">
        <v>15</v>
      </c>
      <c r="G4533" s="38">
        <v>3500</v>
      </c>
      <c r="H4533" s="38">
        <f t="shared" si="35"/>
        <v>52500</v>
      </c>
      <c r="I4533" s="38">
        <v>15</v>
      </c>
    </row>
    <row r="4534" spans="1:9" x14ac:dyDescent="0.25">
      <c r="A4534" s="872"/>
      <c r="B4534" s="822"/>
      <c r="C4534" s="151" t="s">
        <v>2626</v>
      </c>
      <c r="D4534" s="152" t="s">
        <v>308</v>
      </c>
      <c r="E4534" s="35" t="s">
        <v>14</v>
      </c>
      <c r="F4534" s="35" t="s">
        <v>15</v>
      </c>
      <c r="G4534" s="36">
        <v>500</v>
      </c>
      <c r="H4534" s="36">
        <f t="shared" si="35"/>
        <v>15000</v>
      </c>
      <c r="I4534" s="36">
        <v>30</v>
      </c>
    </row>
    <row r="4535" spans="1:9" ht="30" x14ac:dyDescent="0.25">
      <c r="A4535" s="872"/>
      <c r="B4535" s="822"/>
      <c r="C4535" s="151" t="s">
        <v>2627</v>
      </c>
      <c r="D4535" s="152" t="s">
        <v>1007</v>
      </c>
      <c r="E4535" s="35" t="s">
        <v>14</v>
      </c>
      <c r="F4535" s="35" t="s">
        <v>15</v>
      </c>
      <c r="G4535" s="36">
        <v>2000</v>
      </c>
      <c r="H4535" s="36">
        <f t="shared" si="35"/>
        <v>40000</v>
      </c>
      <c r="I4535" s="36">
        <v>20</v>
      </c>
    </row>
    <row r="4536" spans="1:9" ht="30" x14ac:dyDescent="0.25">
      <c r="A4536" s="872"/>
      <c r="B4536" s="822"/>
      <c r="C4536" s="151" t="s">
        <v>2628</v>
      </c>
      <c r="D4536" s="152" t="s">
        <v>2629</v>
      </c>
      <c r="E4536" s="35" t="s">
        <v>14</v>
      </c>
      <c r="F4536" s="35" t="s">
        <v>15</v>
      </c>
      <c r="G4536" s="36">
        <v>3500</v>
      </c>
      <c r="H4536" s="36">
        <f t="shared" si="35"/>
        <v>17500</v>
      </c>
      <c r="I4536" s="36">
        <v>5</v>
      </c>
    </row>
    <row r="4537" spans="1:9" s="11" customFormat="1" x14ac:dyDescent="0.25">
      <c r="A4537" s="872"/>
      <c r="B4537" s="822"/>
      <c r="C4537" s="153">
        <v>24911200</v>
      </c>
      <c r="D4537" s="154" t="s">
        <v>371</v>
      </c>
      <c r="E4537" s="37" t="s">
        <v>126</v>
      </c>
      <c r="F4537" s="37" t="s">
        <v>49</v>
      </c>
      <c r="G4537" s="38">
        <v>1500</v>
      </c>
      <c r="H4537" s="38">
        <f t="shared" si="35"/>
        <v>6000</v>
      </c>
      <c r="I4537" s="38">
        <v>4</v>
      </c>
    </row>
    <row r="4538" spans="1:9" x14ac:dyDescent="0.25">
      <c r="A4538" s="872"/>
      <c r="B4538" s="822"/>
      <c r="C4538" s="151" t="s">
        <v>2630</v>
      </c>
      <c r="D4538" s="152" t="s">
        <v>310</v>
      </c>
      <c r="E4538" s="35" t="s">
        <v>14</v>
      </c>
      <c r="F4538" s="35" t="s">
        <v>15</v>
      </c>
      <c r="G4538" s="36">
        <v>200</v>
      </c>
      <c r="H4538" s="36">
        <f t="shared" si="35"/>
        <v>8000</v>
      </c>
      <c r="I4538" s="36">
        <v>40</v>
      </c>
    </row>
    <row r="4539" spans="1:9" x14ac:dyDescent="0.25">
      <c r="A4539" s="872"/>
      <c r="B4539" s="822"/>
      <c r="C4539" s="151" t="s">
        <v>2631</v>
      </c>
      <c r="D4539" s="152" t="s">
        <v>13</v>
      </c>
      <c r="E4539" s="35" t="s">
        <v>14</v>
      </c>
      <c r="F4539" s="35" t="s">
        <v>15</v>
      </c>
      <c r="G4539" s="36">
        <v>8000</v>
      </c>
      <c r="H4539" s="36">
        <f t="shared" si="35"/>
        <v>40000</v>
      </c>
      <c r="I4539" s="36">
        <v>5</v>
      </c>
    </row>
    <row r="4540" spans="1:9" x14ac:dyDescent="0.25">
      <c r="A4540" s="872"/>
      <c r="B4540" s="822"/>
      <c r="C4540" s="151" t="s">
        <v>2632</v>
      </c>
      <c r="D4540" s="152" t="s">
        <v>313</v>
      </c>
      <c r="E4540" s="35" t="s">
        <v>14</v>
      </c>
      <c r="F4540" s="35" t="s">
        <v>15</v>
      </c>
      <c r="G4540" s="36">
        <v>80</v>
      </c>
      <c r="H4540" s="36">
        <f t="shared" si="35"/>
        <v>3200</v>
      </c>
      <c r="I4540" s="36">
        <v>40</v>
      </c>
    </row>
    <row r="4541" spans="1:9" x14ac:dyDescent="0.25">
      <c r="A4541" s="872"/>
      <c r="B4541" s="822"/>
      <c r="C4541" s="151" t="s">
        <v>2633</v>
      </c>
      <c r="D4541" s="152" t="s">
        <v>315</v>
      </c>
      <c r="E4541" s="35" t="s">
        <v>14</v>
      </c>
      <c r="F4541" s="35" t="s">
        <v>15</v>
      </c>
      <c r="G4541" s="36">
        <v>700</v>
      </c>
      <c r="H4541" s="36">
        <f t="shared" si="35"/>
        <v>7000</v>
      </c>
      <c r="I4541" s="36">
        <v>10</v>
      </c>
    </row>
    <row r="4542" spans="1:9" x14ac:dyDescent="0.25">
      <c r="A4542" s="872"/>
      <c r="B4542" s="822"/>
      <c r="C4542" s="151" t="s">
        <v>2634</v>
      </c>
      <c r="D4542" s="152" t="s">
        <v>317</v>
      </c>
      <c r="E4542" s="35" t="s">
        <v>14</v>
      </c>
      <c r="F4542" s="35" t="s">
        <v>15</v>
      </c>
      <c r="G4542" s="36">
        <v>250</v>
      </c>
      <c r="H4542" s="36">
        <f t="shared" si="35"/>
        <v>2500</v>
      </c>
      <c r="I4542" s="36">
        <v>10</v>
      </c>
    </row>
    <row r="4543" spans="1:9" x14ac:dyDescent="0.25">
      <c r="A4543" s="872"/>
      <c r="B4543" s="822"/>
      <c r="C4543" s="151" t="s">
        <v>2635</v>
      </c>
      <c r="D4543" s="152" t="s">
        <v>17</v>
      </c>
      <c r="E4543" s="35" t="s">
        <v>14</v>
      </c>
      <c r="F4543" s="35" t="s">
        <v>15</v>
      </c>
      <c r="G4543" s="36">
        <v>150</v>
      </c>
      <c r="H4543" s="36">
        <f t="shared" si="35"/>
        <v>75000</v>
      </c>
      <c r="I4543" s="36">
        <v>500</v>
      </c>
    </row>
    <row r="4544" spans="1:9" x14ac:dyDescent="0.25">
      <c r="A4544" s="872"/>
      <c r="B4544" s="822"/>
      <c r="C4544" s="151" t="s">
        <v>2636</v>
      </c>
      <c r="D4544" s="152" t="s">
        <v>19</v>
      </c>
      <c r="E4544" s="35" t="s">
        <v>14</v>
      </c>
      <c r="F4544" s="35" t="s">
        <v>15</v>
      </c>
      <c r="G4544" s="36">
        <v>300</v>
      </c>
      <c r="H4544" s="36">
        <f t="shared" si="35"/>
        <v>30000</v>
      </c>
      <c r="I4544" s="36">
        <v>100</v>
      </c>
    </row>
    <row r="4545" spans="1:9" x14ac:dyDescent="0.25">
      <c r="A4545" s="872"/>
      <c r="B4545" s="822"/>
      <c r="C4545" s="151" t="s">
        <v>2637</v>
      </c>
      <c r="D4545" s="152" t="s">
        <v>21</v>
      </c>
      <c r="E4545" s="35" t="s">
        <v>14</v>
      </c>
      <c r="F4545" s="35" t="s">
        <v>15</v>
      </c>
      <c r="G4545" s="36">
        <v>70</v>
      </c>
      <c r="H4545" s="36">
        <f t="shared" si="35"/>
        <v>7000</v>
      </c>
      <c r="I4545" s="36">
        <v>100</v>
      </c>
    </row>
    <row r="4546" spans="1:9" x14ac:dyDescent="0.25">
      <c r="A4546" s="872"/>
      <c r="B4546" s="822"/>
      <c r="C4546" s="151" t="s">
        <v>2638</v>
      </c>
      <c r="D4546" s="152" t="s">
        <v>653</v>
      </c>
      <c r="E4546" s="35" t="s">
        <v>14</v>
      </c>
      <c r="F4546" s="35" t="s">
        <v>15</v>
      </c>
      <c r="G4546" s="36">
        <v>150</v>
      </c>
      <c r="H4546" s="36">
        <f t="shared" si="35"/>
        <v>3000</v>
      </c>
      <c r="I4546" s="36">
        <v>20</v>
      </c>
    </row>
    <row r="4547" spans="1:9" x14ac:dyDescent="0.25">
      <c r="A4547" s="872"/>
      <c r="B4547" s="822"/>
      <c r="C4547" s="151" t="s">
        <v>2639</v>
      </c>
      <c r="D4547" s="152" t="s">
        <v>1012</v>
      </c>
      <c r="E4547" s="35" t="s">
        <v>14</v>
      </c>
      <c r="F4547" s="35" t="s">
        <v>30</v>
      </c>
      <c r="G4547" s="36">
        <v>90</v>
      </c>
      <c r="H4547" s="36">
        <f t="shared" si="35"/>
        <v>900</v>
      </c>
      <c r="I4547" s="36">
        <v>10</v>
      </c>
    </row>
    <row r="4548" spans="1:9" x14ac:dyDescent="0.25">
      <c r="A4548" s="872"/>
      <c r="B4548" s="822"/>
      <c r="C4548" s="151" t="s">
        <v>2640</v>
      </c>
      <c r="D4548" s="152" t="s">
        <v>23</v>
      </c>
      <c r="E4548" s="35" t="s">
        <v>14</v>
      </c>
      <c r="F4548" s="35" t="s">
        <v>15</v>
      </c>
      <c r="G4548" s="36">
        <v>250</v>
      </c>
      <c r="H4548" s="36">
        <f t="shared" si="35"/>
        <v>17500</v>
      </c>
      <c r="I4548" s="36">
        <v>70</v>
      </c>
    </row>
    <row r="4549" spans="1:9" x14ac:dyDescent="0.25">
      <c r="A4549" s="872"/>
      <c r="B4549" s="822"/>
      <c r="C4549" s="151" t="s">
        <v>2641</v>
      </c>
      <c r="D4549" s="152" t="s">
        <v>1088</v>
      </c>
      <c r="E4549" s="35" t="s">
        <v>14</v>
      </c>
      <c r="F4549" s="35" t="s">
        <v>15</v>
      </c>
      <c r="G4549" s="36">
        <v>150</v>
      </c>
      <c r="H4549" s="36">
        <f t="shared" si="35"/>
        <v>12000</v>
      </c>
      <c r="I4549" s="36">
        <v>80</v>
      </c>
    </row>
    <row r="4550" spans="1:9" ht="30" x14ac:dyDescent="0.25">
      <c r="A4550" s="872"/>
      <c r="B4550" s="822"/>
      <c r="C4550" s="151" t="s">
        <v>2642</v>
      </c>
      <c r="D4550" s="152" t="s">
        <v>323</v>
      </c>
      <c r="E4550" s="35" t="s">
        <v>14</v>
      </c>
      <c r="F4550" s="35" t="s">
        <v>15</v>
      </c>
      <c r="G4550" s="36">
        <v>500</v>
      </c>
      <c r="H4550" s="36">
        <f t="shared" si="35"/>
        <v>20000</v>
      </c>
      <c r="I4550" s="36">
        <v>40</v>
      </c>
    </row>
    <row r="4551" spans="1:9" x14ac:dyDescent="0.25">
      <c r="A4551" s="872"/>
      <c r="B4551" s="822"/>
      <c r="C4551" s="151" t="s">
        <v>2643</v>
      </c>
      <c r="D4551" s="152" t="s">
        <v>27</v>
      </c>
      <c r="E4551" s="35" t="s">
        <v>14</v>
      </c>
      <c r="F4551" s="35" t="s">
        <v>15</v>
      </c>
      <c r="G4551" s="36">
        <v>250</v>
      </c>
      <c r="H4551" s="36">
        <f t="shared" si="35"/>
        <v>7500</v>
      </c>
      <c r="I4551" s="36">
        <v>30</v>
      </c>
    </row>
    <row r="4552" spans="1:9" ht="45" x14ac:dyDescent="0.25">
      <c r="A4552" s="872"/>
      <c r="B4552" s="822"/>
      <c r="C4552" s="151" t="s">
        <v>2644</v>
      </c>
      <c r="D4552" s="152" t="s">
        <v>2645</v>
      </c>
      <c r="E4552" s="35" t="s">
        <v>14</v>
      </c>
      <c r="F4552" s="35" t="s">
        <v>15</v>
      </c>
      <c r="G4552" s="36">
        <v>1500</v>
      </c>
      <c r="H4552" s="36">
        <f t="shared" si="35"/>
        <v>7500</v>
      </c>
      <c r="I4552" s="36">
        <v>5</v>
      </c>
    </row>
    <row r="4553" spans="1:9" ht="30" x14ac:dyDescent="0.25">
      <c r="A4553" s="872"/>
      <c r="B4553" s="822"/>
      <c r="C4553" s="151" t="s">
        <v>2646</v>
      </c>
      <c r="D4553" s="152" t="s">
        <v>2647</v>
      </c>
      <c r="E4553" s="35" t="s">
        <v>14</v>
      </c>
      <c r="F4553" s="35" t="s">
        <v>30</v>
      </c>
      <c r="G4553" s="36">
        <v>150</v>
      </c>
      <c r="H4553" s="36">
        <f t="shared" si="35"/>
        <v>6000</v>
      </c>
      <c r="I4553" s="36">
        <v>40</v>
      </c>
    </row>
    <row r="4554" spans="1:9" x14ac:dyDescent="0.25">
      <c r="A4554" s="872"/>
      <c r="B4554" s="822"/>
      <c r="C4554" s="151" t="s">
        <v>2648</v>
      </c>
      <c r="D4554" s="152" t="s">
        <v>34</v>
      </c>
      <c r="E4554" s="35" t="s">
        <v>14</v>
      </c>
      <c r="F4554" s="35" t="s">
        <v>30</v>
      </c>
      <c r="G4554" s="36">
        <v>100</v>
      </c>
      <c r="H4554" s="36">
        <f t="shared" si="35"/>
        <v>4000</v>
      </c>
      <c r="I4554" s="36">
        <v>40</v>
      </c>
    </row>
    <row r="4555" spans="1:9" ht="30" x14ac:dyDescent="0.25">
      <c r="A4555" s="872"/>
      <c r="B4555" s="822"/>
      <c r="C4555" s="151" t="s">
        <v>2649</v>
      </c>
      <c r="D4555" s="152" t="s">
        <v>36</v>
      </c>
      <c r="E4555" s="35" t="s">
        <v>14</v>
      </c>
      <c r="F4555" s="35" t="s">
        <v>15</v>
      </c>
      <c r="G4555" s="36">
        <v>15</v>
      </c>
      <c r="H4555" s="36">
        <f t="shared" si="35"/>
        <v>75000</v>
      </c>
      <c r="I4555" s="36">
        <v>5000</v>
      </c>
    </row>
    <row r="4556" spans="1:9" x14ac:dyDescent="0.25">
      <c r="A4556" s="872"/>
      <c r="B4556" s="822"/>
      <c r="C4556" s="151" t="s">
        <v>2650</v>
      </c>
      <c r="D4556" s="152" t="s">
        <v>38</v>
      </c>
      <c r="E4556" s="35" t="s">
        <v>14</v>
      </c>
      <c r="F4556" s="35" t="s">
        <v>15</v>
      </c>
      <c r="G4556" s="36">
        <v>150</v>
      </c>
      <c r="H4556" s="36">
        <f t="shared" si="35"/>
        <v>52500</v>
      </c>
      <c r="I4556" s="36">
        <v>350</v>
      </c>
    </row>
    <row r="4557" spans="1:9" x14ac:dyDescent="0.25">
      <c r="A4557" s="872"/>
      <c r="B4557" s="822"/>
      <c r="C4557" s="151" t="s">
        <v>2651</v>
      </c>
      <c r="D4557" s="152" t="s">
        <v>40</v>
      </c>
      <c r="E4557" s="35" t="s">
        <v>14</v>
      </c>
      <c r="F4557" s="35" t="s">
        <v>15</v>
      </c>
      <c r="G4557" s="36">
        <v>100</v>
      </c>
      <c r="H4557" s="36">
        <f t="shared" si="35"/>
        <v>6000</v>
      </c>
      <c r="I4557" s="36">
        <v>60</v>
      </c>
    </row>
    <row r="4558" spans="1:9" ht="30" x14ac:dyDescent="0.25">
      <c r="A4558" s="872"/>
      <c r="B4558" s="822"/>
      <c r="C4558" s="151" t="s">
        <v>2652</v>
      </c>
      <c r="D4558" s="152" t="s">
        <v>2653</v>
      </c>
      <c r="E4558" s="35" t="s">
        <v>14</v>
      </c>
      <c r="F4558" s="35" t="s">
        <v>15</v>
      </c>
      <c r="G4558" s="36">
        <v>700</v>
      </c>
      <c r="H4558" s="36">
        <f t="shared" si="35"/>
        <v>70000</v>
      </c>
      <c r="I4558" s="36">
        <v>100</v>
      </c>
    </row>
    <row r="4559" spans="1:9" x14ac:dyDescent="0.25">
      <c r="A4559" s="872"/>
      <c r="B4559" s="822"/>
      <c r="C4559" s="151" t="s">
        <v>2654</v>
      </c>
      <c r="D4559" s="152" t="s">
        <v>1107</v>
      </c>
      <c r="E4559" s="35" t="s">
        <v>14</v>
      </c>
      <c r="F4559" s="35" t="s">
        <v>15</v>
      </c>
      <c r="G4559" s="36">
        <v>250</v>
      </c>
      <c r="H4559" s="36">
        <f t="shared" si="35"/>
        <v>5000</v>
      </c>
      <c r="I4559" s="36">
        <v>20</v>
      </c>
    </row>
    <row r="4560" spans="1:9" x14ac:dyDescent="0.25">
      <c r="A4560" s="872"/>
      <c r="B4560" s="822"/>
      <c r="C4560" s="151" t="s">
        <v>2655</v>
      </c>
      <c r="D4560" s="152" t="s">
        <v>46</v>
      </c>
      <c r="E4560" s="35" t="s">
        <v>14</v>
      </c>
      <c r="F4560" s="35" t="s">
        <v>15</v>
      </c>
      <c r="G4560" s="36">
        <v>1500</v>
      </c>
      <c r="H4560" s="36">
        <f t="shared" si="35"/>
        <v>30000</v>
      </c>
      <c r="I4560" s="36">
        <v>20</v>
      </c>
    </row>
    <row r="4561" spans="1:9" x14ac:dyDescent="0.25">
      <c r="A4561" s="872"/>
      <c r="B4561" s="822"/>
      <c r="C4561" s="151" t="s">
        <v>2656</v>
      </c>
      <c r="D4561" s="152" t="s">
        <v>337</v>
      </c>
      <c r="E4561" s="35" t="s">
        <v>14</v>
      </c>
      <c r="F4561" s="35" t="s">
        <v>15</v>
      </c>
      <c r="G4561" s="36">
        <v>1500</v>
      </c>
      <c r="H4561" s="36">
        <f t="shared" si="35"/>
        <v>15000</v>
      </c>
      <c r="I4561" s="36">
        <v>10</v>
      </c>
    </row>
    <row r="4562" spans="1:9" x14ac:dyDescent="0.25">
      <c r="A4562" s="872"/>
      <c r="B4562" s="822"/>
      <c r="C4562" s="151" t="s">
        <v>2657</v>
      </c>
      <c r="D4562" s="152" t="s">
        <v>48</v>
      </c>
      <c r="E4562" s="35" t="s">
        <v>14</v>
      </c>
      <c r="F4562" s="35" t="s">
        <v>49</v>
      </c>
      <c r="G4562" s="36">
        <v>900</v>
      </c>
      <c r="H4562" s="36">
        <f t="shared" si="35"/>
        <v>1260000</v>
      </c>
      <c r="I4562" s="36">
        <v>1400</v>
      </c>
    </row>
    <row r="4563" spans="1:9" x14ac:dyDescent="0.25">
      <c r="A4563" s="872"/>
      <c r="B4563" s="822"/>
      <c r="C4563" s="151" t="s">
        <v>2658</v>
      </c>
      <c r="D4563" s="152" t="s">
        <v>51</v>
      </c>
      <c r="E4563" s="35" t="s">
        <v>14</v>
      </c>
      <c r="F4563" s="35" t="s">
        <v>49</v>
      </c>
      <c r="G4563" s="36">
        <v>1000</v>
      </c>
      <c r="H4563" s="36">
        <f t="shared" si="35"/>
        <v>20000</v>
      </c>
      <c r="I4563" s="36">
        <v>20</v>
      </c>
    </row>
    <row r="4564" spans="1:9" ht="30" x14ac:dyDescent="0.25">
      <c r="A4564" s="872"/>
      <c r="B4564" s="822"/>
      <c r="C4564" s="151" t="s">
        <v>2659</v>
      </c>
      <c r="D4564" s="152" t="s">
        <v>53</v>
      </c>
      <c r="E4564" s="35" t="s">
        <v>14</v>
      </c>
      <c r="F4564" s="35" t="s">
        <v>30</v>
      </c>
      <c r="G4564" s="36">
        <v>220</v>
      </c>
      <c r="H4564" s="36">
        <f t="shared" si="35"/>
        <v>55000</v>
      </c>
      <c r="I4564" s="36">
        <v>250</v>
      </c>
    </row>
    <row r="4565" spans="1:9" x14ac:dyDescent="0.25">
      <c r="A4565" s="872"/>
      <c r="B4565" s="822"/>
      <c r="C4565" s="151" t="s">
        <v>2660</v>
      </c>
      <c r="D4565" s="152" t="s">
        <v>674</v>
      </c>
      <c r="E4565" s="35" t="s">
        <v>14</v>
      </c>
      <c r="F4565" s="35" t="s">
        <v>15</v>
      </c>
      <c r="G4565" s="36">
        <v>1200</v>
      </c>
      <c r="H4565" s="36">
        <f t="shared" si="35"/>
        <v>36000</v>
      </c>
      <c r="I4565" s="36">
        <v>30</v>
      </c>
    </row>
    <row r="4566" spans="1:9" ht="30" x14ac:dyDescent="0.25">
      <c r="A4566" s="872"/>
      <c r="B4566" s="822"/>
      <c r="C4566" s="151" t="s">
        <v>2661</v>
      </c>
      <c r="D4566" s="152" t="s">
        <v>2662</v>
      </c>
      <c r="E4566" s="35" t="s">
        <v>14</v>
      </c>
      <c r="F4566" s="35" t="s">
        <v>15</v>
      </c>
      <c r="G4566" s="36">
        <v>1500</v>
      </c>
      <c r="H4566" s="36">
        <f t="shared" si="35"/>
        <v>7500</v>
      </c>
      <c r="I4566" s="36">
        <v>5</v>
      </c>
    </row>
    <row r="4567" spans="1:9" x14ac:dyDescent="0.25">
      <c r="A4567" s="872"/>
      <c r="B4567" s="822"/>
      <c r="C4567" s="151" t="s">
        <v>2663</v>
      </c>
      <c r="D4567" s="152" t="s">
        <v>2664</v>
      </c>
      <c r="E4567" s="35" t="s">
        <v>14</v>
      </c>
      <c r="F4567" s="35" t="s">
        <v>15</v>
      </c>
      <c r="G4567" s="36">
        <v>3500</v>
      </c>
      <c r="H4567" s="36">
        <f t="shared" si="35"/>
        <v>17500</v>
      </c>
      <c r="I4567" s="36">
        <v>5</v>
      </c>
    </row>
    <row r="4568" spans="1:9" x14ac:dyDescent="0.25">
      <c r="A4568" s="872"/>
      <c r="B4568" s="822"/>
      <c r="C4568" s="151" t="s">
        <v>2665</v>
      </c>
      <c r="D4568" s="152" t="s">
        <v>2666</v>
      </c>
      <c r="E4568" s="35" t="s">
        <v>14</v>
      </c>
      <c r="F4568" s="35" t="s">
        <v>15</v>
      </c>
      <c r="G4568" s="36">
        <v>3500</v>
      </c>
      <c r="H4568" s="36">
        <f t="shared" si="35"/>
        <v>17500</v>
      </c>
      <c r="I4568" s="36">
        <v>5</v>
      </c>
    </row>
    <row r="4569" spans="1:9" x14ac:dyDescent="0.25">
      <c r="A4569" s="872"/>
      <c r="B4569" s="822"/>
      <c r="C4569" s="151" t="s">
        <v>2667</v>
      </c>
      <c r="D4569" s="152" t="s">
        <v>348</v>
      </c>
      <c r="E4569" s="35" t="s">
        <v>14</v>
      </c>
      <c r="F4569" s="35" t="s">
        <v>15</v>
      </c>
      <c r="G4569" s="36">
        <v>500</v>
      </c>
      <c r="H4569" s="36">
        <f t="shared" si="35"/>
        <v>7500</v>
      </c>
      <c r="I4569" s="36">
        <v>15</v>
      </c>
    </row>
    <row r="4570" spans="1:9" x14ac:dyDescent="0.25">
      <c r="A4570" s="872"/>
      <c r="B4570" s="822"/>
      <c r="C4570" s="151" t="s">
        <v>2668</v>
      </c>
      <c r="D4570" s="152" t="s">
        <v>59</v>
      </c>
      <c r="E4570" s="35" t="s">
        <v>14</v>
      </c>
      <c r="F4570" s="35" t="s">
        <v>30</v>
      </c>
      <c r="G4570" s="36">
        <v>100</v>
      </c>
      <c r="H4570" s="36">
        <f t="shared" si="35"/>
        <v>4000</v>
      </c>
      <c r="I4570" s="36">
        <v>40</v>
      </c>
    </row>
    <row r="4571" spans="1:9" x14ac:dyDescent="0.25">
      <c r="A4571" s="872"/>
      <c r="B4571" s="822"/>
      <c r="C4571" s="151" t="s">
        <v>2669</v>
      </c>
      <c r="D4571" s="152" t="s">
        <v>352</v>
      </c>
      <c r="E4571" s="35" t="s">
        <v>14</v>
      </c>
      <c r="F4571" s="35" t="s">
        <v>30</v>
      </c>
      <c r="G4571" s="36">
        <v>250</v>
      </c>
      <c r="H4571" s="36">
        <f t="shared" si="35"/>
        <v>10000</v>
      </c>
      <c r="I4571" s="36">
        <v>40</v>
      </c>
    </row>
    <row r="4572" spans="1:9" x14ac:dyDescent="0.25">
      <c r="A4572" s="872"/>
      <c r="B4572" s="822"/>
      <c r="C4572" s="151" t="s">
        <v>2670</v>
      </c>
      <c r="D4572" s="152" t="s">
        <v>61</v>
      </c>
      <c r="E4572" s="35" t="s">
        <v>14</v>
      </c>
      <c r="F4572" s="35" t="s">
        <v>15</v>
      </c>
      <c r="G4572" s="36">
        <v>100</v>
      </c>
      <c r="H4572" s="36">
        <f t="shared" si="35"/>
        <v>15000</v>
      </c>
      <c r="I4572" s="36">
        <v>150</v>
      </c>
    </row>
    <row r="4573" spans="1:9" x14ac:dyDescent="0.25">
      <c r="A4573" s="872"/>
      <c r="B4573" s="822"/>
      <c r="C4573" s="151" t="s">
        <v>2671</v>
      </c>
      <c r="D4573" s="152" t="s">
        <v>63</v>
      </c>
      <c r="E4573" s="35" t="s">
        <v>14</v>
      </c>
      <c r="F4573" s="35" t="s">
        <v>15</v>
      </c>
      <c r="G4573" s="36">
        <v>50</v>
      </c>
      <c r="H4573" s="36">
        <f t="shared" si="35"/>
        <v>5000</v>
      </c>
      <c r="I4573" s="36">
        <v>100</v>
      </c>
    </row>
    <row r="4574" spans="1:9" x14ac:dyDescent="0.25">
      <c r="A4574" s="872"/>
      <c r="B4574" s="822"/>
      <c r="C4574" s="151" t="s">
        <v>2672</v>
      </c>
      <c r="D4574" s="152" t="s">
        <v>358</v>
      </c>
      <c r="E4574" s="35" t="s">
        <v>14</v>
      </c>
      <c r="F4574" s="35" t="s">
        <v>15</v>
      </c>
      <c r="G4574" s="36">
        <v>150</v>
      </c>
      <c r="H4574" s="36">
        <f t="shared" si="35"/>
        <v>7500</v>
      </c>
      <c r="I4574" s="36">
        <v>50</v>
      </c>
    </row>
    <row r="4575" spans="1:9" x14ac:dyDescent="0.25">
      <c r="A4575" s="872"/>
      <c r="B4575" s="35">
        <v>4264</v>
      </c>
      <c r="C4575" s="151" t="s">
        <v>359</v>
      </c>
      <c r="D4575" s="152" t="s">
        <v>65</v>
      </c>
      <c r="E4575" s="35" t="s">
        <v>149</v>
      </c>
      <c r="F4575" s="35" t="s">
        <v>66</v>
      </c>
      <c r="G4575" s="36">
        <v>470</v>
      </c>
      <c r="H4575" s="36">
        <f t="shared" si="35"/>
        <v>10604610</v>
      </c>
      <c r="I4575" s="36">
        <v>22563</v>
      </c>
    </row>
    <row r="4576" spans="1:9" x14ac:dyDescent="0.25">
      <c r="A4576" s="872"/>
      <c r="B4576" s="822">
        <v>4267</v>
      </c>
      <c r="C4576" s="151" t="s">
        <v>2673</v>
      </c>
      <c r="D4576" s="152" t="s">
        <v>365</v>
      </c>
      <c r="E4576" s="35" t="s">
        <v>14</v>
      </c>
      <c r="F4576" s="35" t="s">
        <v>366</v>
      </c>
      <c r="G4576" s="36">
        <v>300</v>
      </c>
      <c r="H4576" s="36">
        <f t="shared" si="35"/>
        <v>30000</v>
      </c>
      <c r="I4576" s="36">
        <v>100</v>
      </c>
    </row>
    <row r="4577" spans="1:9" x14ac:dyDescent="0.25">
      <c r="A4577" s="872"/>
      <c r="B4577" s="822"/>
      <c r="C4577" s="151" t="s">
        <v>2674</v>
      </c>
      <c r="D4577" s="152" t="s">
        <v>68</v>
      </c>
      <c r="E4577" s="35" t="s">
        <v>14</v>
      </c>
      <c r="F4577" s="35" t="s">
        <v>15</v>
      </c>
      <c r="G4577" s="36">
        <v>600</v>
      </c>
      <c r="H4577" s="36">
        <f t="shared" si="35"/>
        <v>18000</v>
      </c>
      <c r="I4577" s="36">
        <v>30</v>
      </c>
    </row>
    <row r="4578" spans="1:9" x14ac:dyDescent="0.25">
      <c r="A4578" s="872"/>
      <c r="B4578" s="822"/>
      <c r="C4578" s="151" t="s">
        <v>2675</v>
      </c>
      <c r="D4578" s="152" t="s">
        <v>372</v>
      </c>
      <c r="E4578" s="35" t="s">
        <v>14</v>
      </c>
      <c r="F4578" s="35" t="s">
        <v>15</v>
      </c>
      <c r="G4578" s="36">
        <v>1500</v>
      </c>
      <c r="H4578" s="36">
        <f t="shared" si="35"/>
        <v>22500</v>
      </c>
      <c r="I4578" s="36">
        <v>15</v>
      </c>
    </row>
    <row r="4579" spans="1:9" x14ac:dyDescent="0.25">
      <c r="A4579" s="872"/>
      <c r="B4579" s="822"/>
      <c r="C4579" s="151" t="s">
        <v>2676</v>
      </c>
      <c r="D4579" s="152" t="s">
        <v>2677</v>
      </c>
      <c r="E4579" s="35" t="s">
        <v>14</v>
      </c>
      <c r="F4579" s="35" t="s">
        <v>30</v>
      </c>
      <c r="G4579" s="36">
        <v>1000</v>
      </c>
      <c r="H4579" s="36">
        <f t="shared" si="35"/>
        <v>30000</v>
      </c>
      <c r="I4579" s="36">
        <v>30</v>
      </c>
    </row>
    <row r="4580" spans="1:9" x14ac:dyDescent="0.25">
      <c r="A4580" s="872"/>
      <c r="B4580" s="822"/>
      <c r="C4580" s="151" t="s">
        <v>2678</v>
      </c>
      <c r="D4580" s="152" t="s">
        <v>2679</v>
      </c>
      <c r="E4580" s="35" t="s">
        <v>14</v>
      </c>
      <c r="F4580" s="35" t="s">
        <v>15</v>
      </c>
      <c r="G4580" s="36">
        <v>4500</v>
      </c>
      <c r="H4580" s="36">
        <f t="shared" si="35"/>
        <v>45000</v>
      </c>
      <c r="I4580" s="36">
        <v>10</v>
      </c>
    </row>
    <row r="4581" spans="1:9" x14ac:dyDescent="0.25">
      <c r="A4581" s="872"/>
      <c r="B4581" s="822"/>
      <c r="C4581" s="151" t="s">
        <v>2680</v>
      </c>
      <c r="D4581" s="152" t="s">
        <v>2681</v>
      </c>
      <c r="E4581" s="35" t="s">
        <v>14</v>
      </c>
      <c r="F4581" s="35" t="s">
        <v>15</v>
      </c>
      <c r="G4581" s="36">
        <v>5000</v>
      </c>
      <c r="H4581" s="36">
        <f t="shared" si="35"/>
        <v>75000</v>
      </c>
      <c r="I4581" s="36">
        <v>15</v>
      </c>
    </row>
    <row r="4582" spans="1:9" x14ac:dyDescent="0.25">
      <c r="A4582" s="872"/>
      <c r="B4582" s="822"/>
      <c r="C4582" s="151" t="s">
        <v>2682</v>
      </c>
      <c r="D4582" s="152" t="s">
        <v>1025</v>
      </c>
      <c r="E4582" s="35" t="s">
        <v>14</v>
      </c>
      <c r="F4582" s="35" t="s">
        <v>15</v>
      </c>
      <c r="G4582" s="36">
        <v>6000</v>
      </c>
      <c r="H4582" s="36">
        <f t="shared" si="35"/>
        <v>60000</v>
      </c>
      <c r="I4582" s="36">
        <v>10</v>
      </c>
    </row>
    <row r="4583" spans="1:9" x14ac:dyDescent="0.25">
      <c r="A4583" s="872"/>
      <c r="B4583" s="822"/>
      <c r="C4583" s="151" t="s">
        <v>2683</v>
      </c>
      <c r="D4583" s="152" t="s">
        <v>2684</v>
      </c>
      <c r="E4583" s="35" t="s">
        <v>14</v>
      </c>
      <c r="F4583" s="35" t="s">
        <v>15</v>
      </c>
      <c r="G4583" s="36">
        <v>6500</v>
      </c>
      <c r="H4583" s="36">
        <f t="shared" si="35"/>
        <v>97500</v>
      </c>
      <c r="I4583" s="36">
        <v>15</v>
      </c>
    </row>
    <row r="4584" spans="1:9" ht="30" x14ac:dyDescent="0.25">
      <c r="A4584" s="872"/>
      <c r="B4584" s="822"/>
      <c r="C4584" s="151" t="s">
        <v>2685</v>
      </c>
      <c r="D4584" s="152" t="s">
        <v>2686</v>
      </c>
      <c r="E4584" s="35" t="s">
        <v>14</v>
      </c>
      <c r="F4584" s="35" t="s">
        <v>15</v>
      </c>
      <c r="G4584" s="36">
        <v>500</v>
      </c>
      <c r="H4584" s="36">
        <f t="shared" si="35"/>
        <v>25000</v>
      </c>
      <c r="I4584" s="36">
        <v>50</v>
      </c>
    </row>
    <row r="4585" spans="1:9" ht="30" x14ac:dyDescent="0.25">
      <c r="A4585" s="872"/>
      <c r="B4585" s="822"/>
      <c r="C4585" s="151" t="s">
        <v>2687</v>
      </c>
      <c r="D4585" s="152" t="s">
        <v>2688</v>
      </c>
      <c r="E4585" s="35" t="s">
        <v>14</v>
      </c>
      <c r="F4585" s="35" t="s">
        <v>15</v>
      </c>
      <c r="G4585" s="36">
        <v>500</v>
      </c>
      <c r="H4585" s="36">
        <f t="shared" si="35"/>
        <v>25000</v>
      </c>
      <c r="I4585" s="36">
        <v>50</v>
      </c>
    </row>
    <row r="4586" spans="1:9" x14ac:dyDescent="0.25">
      <c r="A4586" s="872"/>
      <c r="B4586" s="822"/>
      <c r="C4586" s="151" t="s">
        <v>2689</v>
      </c>
      <c r="D4586" s="152" t="s">
        <v>388</v>
      </c>
      <c r="E4586" s="35" t="s">
        <v>14</v>
      </c>
      <c r="F4586" s="35" t="s">
        <v>15</v>
      </c>
      <c r="G4586" s="36">
        <v>150</v>
      </c>
      <c r="H4586" s="36">
        <f t="shared" si="35"/>
        <v>15000</v>
      </c>
      <c r="I4586" s="36">
        <v>100</v>
      </c>
    </row>
    <row r="4587" spans="1:9" x14ac:dyDescent="0.25">
      <c r="A4587" s="872"/>
      <c r="B4587" s="822"/>
      <c r="C4587" s="151" t="s">
        <v>2690</v>
      </c>
      <c r="D4587" s="152" t="s">
        <v>72</v>
      </c>
      <c r="E4587" s="35" t="s">
        <v>14</v>
      </c>
      <c r="F4587" s="35" t="s">
        <v>15</v>
      </c>
      <c r="G4587" s="36">
        <v>1800</v>
      </c>
      <c r="H4587" s="36">
        <f t="shared" si="35"/>
        <v>54000</v>
      </c>
      <c r="I4587" s="36">
        <v>30</v>
      </c>
    </row>
    <row r="4588" spans="1:9" x14ac:dyDescent="0.25">
      <c r="A4588" s="872"/>
      <c r="B4588" s="822"/>
      <c r="C4588" s="151" t="s">
        <v>2691</v>
      </c>
      <c r="D4588" s="152" t="s">
        <v>2692</v>
      </c>
      <c r="E4588" s="35" t="s">
        <v>14</v>
      </c>
      <c r="F4588" s="35" t="s">
        <v>15</v>
      </c>
      <c r="G4588" s="36">
        <v>1500</v>
      </c>
      <c r="H4588" s="36">
        <f t="shared" si="35"/>
        <v>30000</v>
      </c>
      <c r="I4588" s="36">
        <v>20</v>
      </c>
    </row>
    <row r="4589" spans="1:9" x14ac:dyDescent="0.25">
      <c r="A4589" s="872"/>
      <c r="B4589" s="822"/>
      <c r="C4589" s="151" t="s">
        <v>2693</v>
      </c>
      <c r="D4589" s="152" t="s">
        <v>1138</v>
      </c>
      <c r="E4589" s="35" t="s">
        <v>14</v>
      </c>
      <c r="F4589" s="35" t="s">
        <v>15</v>
      </c>
      <c r="G4589" s="36">
        <v>300</v>
      </c>
      <c r="H4589" s="36">
        <f t="shared" si="35"/>
        <v>9000</v>
      </c>
      <c r="I4589" s="36">
        <v>30</v>
      </c>
    </row>
    <row r="4590" spans="1:9" x14ac:dyDescent="0.25">
      <c r="A4590" s="872"/>
      <c r="B4590" s="822"/>
      <c r="C4590" s="151" t="s">
        <v>2694</v>
      </c>
      <c r="D4590" s="152" t="s">
        <v>2695</v>
      </c>
      <c r="E4590" s="35" t="s">
        <v>14</v>
      </c>
      <c r="F4590" s="35" t="s">
        <v>15</v>
      </c>
      <c r="G4590" s="36">
        <v>600</v>
      </c>
      <c r="H4590" s="36">
        <f t="shared" si="35"/>
        <v>6000</v>
      </c>
      <c r="I4590" s="36">
        <v>10</v>
      </c>
    </row>
    <row r="4591" spans="1:9" x14ac:dyDescent="0.25">
      <c r="A4591" s="872"/>
      <c r="B4591" s="822"/>
      <c r="C4591" s="151" t="s">
        <v>2696</v>
      </c>
      <c r="D4591" s="152" t="s">
        <v>396</v>
      </c>
      <c r="E4591" s="35" t="s">
        <v>14</v>
      </c>
      <c r="F4591" s="35" t="s">
        <v>15</v>
      </c>
      <c r="G4591" s="36">
        <v>2400</v>
      </c>
      <c r="H4591" s="36">
        <f t="shared" si="35"/>
        <v>36000</v>
      </c>
      <c r="I4591" s="36">
        <v>15</v>
      </c>
    </row>
    <row r="4592" spans="1:9" x14ac:dyDescent="0.25">
      <c r="A4592" s="872"/>
      <c r="B4592" s="822"/>
      <c r="C4592" s="151" t="s">
        <v>2697</v>
      </c>
      <c r="D4592" s="152" t="s">
        <v>76</v>
      </c>
      <c r="E4592" s="35" t="s">
        <v>14</v>
      </c>
      <c r="F4592" s="35" t="s">
        <v>15</v>
      </c>
      <c r="G4592" s="36">
        <v>1000</v>
      </c>
      <c r="H4592" s="36">
        <f t="shared" si="35"/>
        <v>15000</v>
      </c>
      <c r="I4592" s="36">
        <v>15</v>
      </c>
    </row>
    <row r="4593" spans="1:9" ht="30" x14ac:dyDescent="0.25">
      <c r="A4593" s="872"/>
      <c r="B4593" s="822"/>
      <c r="C4593" s="151" t="s">
        <v>2698</v>
      </c>
      <c r="D4593" s="152" t="s">
        <v>2699</v>
      </c>
      <c r="E4593" s="35" t="s">
        <v>14</v>
      </c>
      <c r="F4593" s="35" t="s">
        <v>402</v>
      </c>
      <c r="G4593" s="36">
        <v>200</v>
      </c>
      <c r="H4593" s="36">
        <f t="shared" ref="H4593:H4649" si="36">G4593*I4593</f>
        <v>60000</v>
      </c>
      <c r="I4593" s="36">
        <v>300</v>
      </c>
    </row>
    <row r="4594" spans="1:9" x14ac:dyDescent="0.25">
      <c r="A4594" s="872"/>
      <c r="B4594" s="822"/>
      <c r="C4594" s="151" t="s">
        <v>2700</v>
      </c>
      <c r="D4594" s="152" t="s">
        <v>82</v>
      </c>
      <c r="E4594" s="35" t="s">
        <v>14</v>
      </c>
      <c r="F4594" s="35" t="s">
        <v>15</v>
      </c>
      <c r="G4594" s="36">
        <v>200</v>
      </c>
      <c r="H4594" s="36">
        <f t="shared" si="36"/>
        <v>200000</v>
      </c>
      <c r="I4594" s="36">
        <v>1000</v>
      </c>
    </row>
    <row r="4595" spans="1:9" x14ac:dyDescent="0.25">
      <c r="A4595" s="872"/>
      <c r="B4595" s="822"/>
      <c r="C4595" s="151" t="s">
        <v>2701</v>
      </c>
      <c r="D4595" s="152" t="s">
        <v>685</v>
      </c>
      <c r="E4595" s="35" t="s">
        <v>14</v>
      </c>
      <c r="F4595" s="35" t="s">
        <v>15</v>
      </c>
      <c r="G4595" s="36">
        <v>700</v>
      </c>
      <c r="H4595" s="36">
        <f t="shared" si="36"/>
        <v>28000</v>
      </c>
      <c r="I4595" s="36">
        <v>40</v>
      </c>
    </row>
    <row r="4596" spans="1:9" ht="30" x14ac:dyDescent="0.25">
      <c r="A4596" s="872"/>
      <c r="B4596" s="822"/>
      <c r="C4596" s="151" t="s">
        <v>2702</v>
      </c>
      <c r="D4596" s="152" t="s">
        <v>2703</v>
      </c>
      <c r="E4596" s="35" t="s">
        <v>14</v>
      </c>
      <c r="F4596" s="35" t="s">
        <v>15</v>
      </c>
      <c r="G4596" s="36">
        <v>600</v>
      </c>
      <c r="H4596" s="36">
        <f t="shared" si="36"/>
        <v>6000</v>
      </c>
      <c r="I4596" s="36">
        <v>10</v>
      </c>
    </row>
    <row r="4597" spans="1:9" x14ac:dyDescent="0.25">
      <c r="A4597" s="872"/>
      <c r="B4597" s="822"/>
      <c r="C4597" s="151" t="s">
        <v>5692</v>
      </c>
      <c r="D4597" s="152" t="s">
        <v>3795</v>
      </c>
      <c r="E4597" s="329" t="s">
        <v>126</v>
      </c>
      <c r="F4597" s="329" t="s">
        <v>121</v>
      </c>
      <c r="G4597" s="36">
        <v>1065000</v>
      </c>
      <c r="H4597" s="36">
        <v>1065000</v>
      </c>
      <c r="I4597" s="36">
        <v>1</v>
      </c>
    </row>
    <row r="4598" spans="1:9" ht="60" x14ac:dyDescent="0.25">
      <c r="A4598" s="872"/>
      <c r="B4598" s="822"/>
      <c r="C4598" s="151" t="s">
        <v>2704</v>
      </c>
      <c r="D4598" s="152" t="s">
        <v>2705</v>
      </c>
      <c r="E4598" s="35" t="s">
        <v>14</v>
      </c>
      <c r="F4598" s="35" t="s">
        <v>15</v>
      </c>
      <c r="G4598" s="36">
        <v>10000</v>
      </c>
      <c r="H4598" s="36">
        <f t="shared" si="36"/>
        <v>100000</v>
      </c>
      <c r="I4598" s="36">
        <v>10</v>
      </c>
    </row>
    <row r="4599" spans="1:9" ht="30" x14ac:dyDescent="0.25">
      <c r="A4599" s="872"/>
      <c r="B4599" s="822"/>
      <c r="C4599" s="151" t="s">
        <v>2706</v>
      </c>
      <c r="D4599" s="152" t="s">
        <v>686</v>
      </c>
      <c r="E4599" s="35" t="s">
        <v>14</v>
      </c>
      <c r="F4599" s="35" t="s">
        <v>15</v>
      </c>
      <c r="G4599" s="36">
        <v>15</v>
      </c>
      <c r="H4599" s="36">
        <f t="shared" si="36"/>
        <v>30000</v>
      </c>
      <c r="I4599" s="36">
        <v>2000</v>
      </c>
    </row>
    <row r="4600" spans="1:9" x14ac:dyDescent="0.25">
      <c r="A4600" s="872"/>
      <c r="B4600" s="822"/>
      <c r="C4600" s="151" t="s">
        <v>2707</v>
      </c>
      <c r="D4600" s="152" t="s">
        <v>409</v>
      </c>
      <c r="E4600" s="35" t="s">
        <v>14</v>
      </c>
      <c r="F4600" s="35" t="s">
        <v>15</v>
      </c>
      <c r="G4600" s="36">
        <v>1500</v>
      </c>
      <c r="H4600" s="36">
        <f t="shared" si="36"/>
        <v>30000</v>
      </c>
      <c r="I4600" s="36">
        <v>20</v>
      </c>
    </row>
    <row r="4601" spans="1:9" x14ac:dyDescent="0.25">
      <c r="A4601" s="872"/>
      <c r="B4601" s="822"/>
      <c r="C4601" s="151" t="s">
        <v>2708</v>
      </c>
      <c r="D4601" s="152" t="s">
        <v>2709</v>
      </c>
      <c r="E4601" s="35" t="s">
        <v>14</v>
      </c>
      <c r="F4601" s="35" t="s">
        <v>15</v>
      </c>
      <c r="G4601" s="36">
        <v>3000</v>
      </c>
      <c r="H4601" s="36">
        <f t="shared" si="36"/>
        <v>30000</v>
      </c>
      <c r="I4601" s="36">
        <v>10</v>
      </c>
    </row>
    <row r="4602" spans="1:9" x14ac:dyDescent="0.25">
      <c r="A4602" s="872"/>
      <c r="B4602" s="822"/>
      <c r="C4602" s="151" t="s">
        <v>2710</v>
      </c>
      <c r="D4602" s="152" t="s">
        <v>411</v>
      </c>
      <c r="E4602" s="35" t="s">
        <v>14</v>
      </c>
      <c r="F4602" s="35" t="s">
        <v>15</v>
      </c>
      <c r="G4602" s="36">
        <v>1500</v>
      </c>
      <c r="H4602" s="36">
        <f t="shared" si="36"/>
        <v>12000</v>
      </c>
      <c r="I4602" s="36">
        <v>8</v>
      </c>
    </row>
    <row r="4603" spans="1:9" x14ac:dyDescent="0.25">
      <c r="A4603" s="872"/>
      <c r="B4603" s="822"/>
      <c r="C4603" s="151" t="s">
        <v>2711</v>
      </c>
      <c r="D4603" s="152" t="s">
        <v>2712</v>
      </c>
      <c r="E4603" s="35" t="s">
        <v>14</v>
      </c>
      <c r="F4603" s="35" t="s">
        <v>15</v>
      </c>
      <c r="G4603" s="36">
        <v>300</v>
      </c>
      <c r="H4603" s="36">
        <f t="shared" si="36"/>
        <v>6000</v>
      </c>
      <c r="I4603" s="36">
        <v>20</v>
      </c>
    </row>
    <row r="4604" spans="1:9" x14ac:dyDescent="0.25">
      <c r="A4604" s="872"/>
      <c r="B4604" s="822"/>
      <c r="C4604" s="151" t="s">
        <v>2713</v>
      </c>
      <c r="D4604" s="152" t="s">
        <v>414</v>
      </c>
      <c r="E4604" s="35" t="s">
        <v>14</v>
      </c>
      <c r="F4604" s="35" t="s">
        <v>15</v>
      </c>
      <c r="G4604" s="36">
        <v>4000</v>
      </c>
      <c r="H4604" s="36">
        <f t="shared" si="36"/>
        <v>48000</v>
      </c>
      <c r="I4604" s="36">
        <v>12</v>
      </c>
    </row>
    <row r="4605" spans="1:9" x14ac:dyDescent="0.25">
      <c r="A4605" s="872"/>
      <c r="B4605" s="822"/>
      <c r="C4605" s="151" t="s">
        <v>2714</v>
      </c>
      <c r="D4605" s="152" t="s">
        <v>416</v>
      </c>
      <c r="E4605" s="35" t="s">
        <v>14</v>
      </c>
      <c r="F4605" s="35" t="s">
        <v>30</v>
      </c>
      <c r="G4605" s="36">
        <v>200</v>
      </c>
      <c r="H4605" s="36">
        <f t="shared" si="36"/>
        <v>200000</v>
      </c>
      <c r="I4605" s="36">
        <v>1000</v>
      </c>
    </row>
    <row r="4606" spans="1:9" x14ac:dyDescent="0.25">
      <c r="A4606" s="872"/>
      <c r="B4606" s="822"/>
      <c r="C4606" s="151" t="s">
        <v>2715</v>
      </c>
      <c r="D4606" s="152" t="s">
        <v>1155</v>
      </c>
      <c r="E4606" s="35" t="s">
        <v>14</v>
      </c>
      <c r="F4606" s="35" t="s">
        <v>15</v>
      </c>
      <c r="G4606" s="36">
        <v>1500</v>
      </c>
      <c r="H4606" s="36">
        <f t="shared" si="36"/>
        <v>15000</v>
      </c>
      <c r="I4606" s="36">
        <v>10</v>
      </c>
    </row>
    <row r="4607" spans="1:9" ht="30" x14ac:dyDescent="0.25">
      <c r="A4607" s="872"/>
      <c r="B4607" s="822"/>
      <c r="C4607" s="151" t="s">
        <v>2716</v>
      </c>
      <c r="D4607" s="152" t="s">
        <v>2717</v>
      </c>
      <c r="E4607" s="35" t="s">
        <v>14</v>
      </c>
      <c r="F4607" s="35" t="s">
        <v>15</v>
      </c>
      <c r="G4607" s="36">
        <v>500</v>
      </c>
      <c r="H4607" s="36">
        <f t="shared" si="36"/>
        <v>15000</v>
      </c>
      <c r="I4607" s="36">
        <v>30</v>
      </c>
    </row>
    <row r="4608" spans="1:9" x14ac:dyDescent="0.25">
      <c r="A4608" s="872"/>
      <c r="B4608" s="822"/>
      <c r="C4608" s="151" t="s">
        <v>2718</v>
      </c>
      <c r="D4608" s="152" t="s">
        <v>2719</v>
      </c>
      <c r="E4608" s="35" t="s">
        <v>14</v>
      </c>
      <c r="F4608" s="35" t="s">
        <v>15</v>
      </c>
      <c r="G4608" s="36">
        <v>1500</v>
      </c>
      <c r="H4608" s="36">
        <f t="shared" si="36"/>
        <v>60000</v>
      </c>
      <c r="I4608" s="36">
        <v>40</v>
      </c>
    </row>
    <row r="4609" spans="1:9" x14ac:dyDescent="0.25">
      <c r="A4609" s="872"/>
      <c r="B4609" s="822"/>
      <c r="C4609" s="151" t="s">
        <v>2720</v>
      </c>
      <c r="D4609" s="152" t="s">
        <v>2721</v>
      </c>
      <c r="E4609" s="35" t="s">
        <v>14</v>
      </c>
      <c r="F4609" s="35" t="s">
        <v>66</v>
      </c>
      <c r="G4609" s="36">
        <v>1400</v>
      </c>
      <c r="H4609" s="36">
        <f t="shared" si="36"/>
        <v>39200</v>
      </c>
      <c r="I4609" s="36">
        <v>28</v>
      </c>
    </row>
    <row r="4610" spans="1:9" x14ac:dyDescent="0.25">
      <c r="A4610" s="872"/>
      <c r="B4610" s="822"/>
      <c r="C4610" s="151" t="s">
        <v>2722</v>
      </c>
      <c r="D4610" s="152" t="s">
        <v>2723</v>
      </c>
      <c r="E4610" s="35" t="s">
        <v>14</v>
      </c>
      <c r="F4610" s="35" t="s">
        <v>66</v>
      </c>
      <c r="G4610" s="36">
        <v>2000</v>
      </c>
      <c r="H4610" s="36">
        <f t="shared" si="36"/>
        <v>30000</v>
      </c>
      <c r="I4610" s="36">
        <v>15</v>
      </c>
    </row>
    <row r="4611" spans="1:9" x14ac:dyDescent="0.25">
      <c r="A4611" s="872"/>
      <c r="B4611" s="822"/>
      <c r="C4611" s="151" t="s">
        <v>2724</v>
      </c>
      <c r="D4611" s="152" t="s">
        <v>2725</v>
      </c>
      <c r="E4611" s="35" t="s">
        <v>14</v>
      </c>
      <c r="F4611" s="35" t="s">
        <v>66</v>
      </c>
      <c r="G4611" s="36">
        <v>120</v>
      </c>
      <c r="H4611" s="36">
        <f t="shared" si="36"/>
        <v>36000</v>
      </c>
      <c r="I4611" s="36">
        <v>300</v>
      </c>
    </row>
    <row r="4612" spans="1:9" x14ac:dyDescent="0.25">
      <c r="A4612" s="872"/>
      <c r="B4612" s="822"/>
      <c r="C4612" s="151" t="s">
        <v>2726</v>
      </c>
      <c r="D4612" s="152" t="s">
        <v>99</v>
      </c>
      <c r="E4612" s="35" t="s">
        <v>14</v>
      </c>
      <c r="F4612" s="35" t="s">
        <v>66</v>
      </c>
      <c r="G4612" s="36">
        <v>600</v>
      </c>
      <c r="H4612" s="36">
        <f t="shared" si="36"/>
        <v>60000</v>
      </c>
      <c r="I4612" s="36">
        <v>100</v>
      </c>
    </row>
    <row r="4613" spans="1:9" x14ac:dyDescent="0.25">
      <c r="A4613" s="872"/>
      <c r="B4613" s="822"/>
      <c r="C4613" s="151" t="s">
        <v>2727</v>
      </c>
      <c r="D4613" s="152" t="s">
        <v>101</v>
      </c>
      <c r="E4613" s="35" t="s">
        <v>14</v>
      </c>
      <c r="F4613" s="35" t="s">
        <v>66</v>
      </c>
      <c r="G4613" s="36">
        <v>700</v>
      </c>
      <c r="H4613" s="36">
        <f t="shared" si="36"/>
        <v>56000</v>
      </c>
      <c r="I4613" s="36">
        <v>80</v>
      </c>
    </row>
    <row r="4614" spans="1:9" x14ac:dyDescent="0.25">
      <c r="A4614" s="872"/>
      <c r="B4614" s="822"/>
      <c r="C4614" s="151" t="s">
        <v>2728</v>
      </c>
      <c r="D4614" s="152" t="s">
        <v>103</v>
      </c>
      <c r="E4614" s="35" t="s">
        <v>14</v>
      </c>
      <c r="F4614" s="35" t="s">
        <v>66</v>
      </c>
      <c r="G4614" s="36">
        <v>1000</v>
      </c>
      <c r="H4614" s="36">
        <f t="shared" si="36"/>
        <v>25000</v>
      </c>
      <c r="I4614" s="36">
        <v>25</v>
      </c>
    </row>
    <row r="4615" spans="1:9" x14ac:dyDescent="0.25">
      <c r="A4615" s="872"/>
      <c r="B4615" s="822"/>
      <c r="C4615" s="151" t="s">
        <v>2729</v>
      </c>
      <c r="D4615" s="152" t="s">
        <v>105</v>
      </c>
      <c r="E4615" s="35" t="s">
        <v>14</v>
      </c>
      <c r="F4615" s="35" t="s">
        <v>15</v>
      </c>
      <c r="G4615" s="36">
        <v>500</v>
      </c>
      <c r="H4615" s="36">
        <f t="shared" si="36"/>
        <v>50000</v>
      </c>
      <c r="I4615" s="36">
        <v>100</v>
      </c>
    </row>
    <row r="4616" spans="1:9" ht="30" x14ac:dyDescent="0.25">
      <c r="A4616" s="872"/>
      <c r="B4616" s="822"/>
      <c r="C4616" s="151" t="s">
        <v>2730</v>
      </c>
      <c r="D4616" s="152" t="s">
        <v>109</v>
      </c>
      <c r="E4616" s="35" t="s">
        <v>14</v>
      </c>
      <c r="F4616" s="35" t="s">
        <v>15</v>
      </c>
      <c r="G4616" s="36">
        <v>5000</v>
      </c>
      <c r="H4616" s="36">
        <f t="shared" si="36"/>
        <v>25000</v>
      </c>
      <c r="I4616" s="36">
        <v>5</v>
      </c>
    </row>
    <row r="4617" spans="1:9" x14ac:dyDescent="0.25">
      <c r="A4617" s="872"/>
      <c r="B4617" s="822"/>
      <c r="C4617" s="151" t="s">
        <v>2731</v>
      </c>
      <c r="D4617" s="152" t="s">
        <v>437</v>
      </c>
      <c r="E4617" s="35" t="s">
        <v>14</v>
      </c>
      <c r="F4617" s="35" t="s">
        <v>66</v>
      </c>
      <c r="G4617" s="36">
        <v>60</v>
      </c>
      <c r="H4617" s="36">
        <f t="shared" si="36"/>
        <v>60000</v>
      </c>
      <c r="I4617" s="36">
        <v>1000</v>
      </c>
    </row>
    <row r="4618" spans="1:9" x14ac:dyDescent="0.25">
      <c r="A4618" s="872"/>
      <c r="B4618" s="822"/>
      <c r="C4618" s="151" t="s">
        <v>2732</v>
      </c>
      <c r="D4618" s="152" t="s">
        <v>2733</v>
      </c>
      <c r="E4618" s="35" t="s">
        <v>14</v>
      </c>
      <c r="F4618" s="35" t="s">
        <v>15</v>
      </c>
      <c r="G4618" s="36">
        <v>750</v>
      </c>
      <c r="H4618" s="36">
        <f t="shared" si="36"/>
        <v>7500</v>
      </c>
      <c r="I4618" s="36">
        <v>10</v>
      </c>
    </row>
    <row r="4619" spans="1:9" x14ac:dyDescent="0.25">
      <c r="A4619" s="872"/>
      <c r="B4619" s="822"/>
      <c r="C4619" s="151" t="s">
        <v>2734</v>
      </c>
      <c r="D4619" s="152" t="s">
        <v>2735</v>
      </c>
      <c r="E4619" s="35" t="s">
        <v>14</v>
      </c>
      <c r="F4619" s="35" t="s">
        <v>402</v>
      </c>
      <c r="G4619" s="36">
        <v>1500</v>
      </c>
      <c r="H4619" s="36">
        <f t="shared" si="36"/>
        <v>30000</v>
      </c>
      <c r="I4619" s="36">
        <v>20</v>
      </c>
    </row>
    <row r="4620" spans="1:9" x14ac:dyDescent="0.25">
      <c r="A4620" s="872"/>
      <c r="B4620" s="822"/>
      <c r="C4620" s="151" t="s">
        <v>2736</v>
      </c>
      <c r="D4620" s="152" t="s">
        <v>2737</v>
      </c>
      <c r="E4620" s="35" t="s">
        <v>14</v>
      </c>
      <c r="F4620" s="35" t="s">
        <v>49</v>
      </c>
      <c r="G4620" s="36">
        <v>1500</v>
      </c>
      <c r="H4620" s="36">
        <f t="shared" si="36"/>
        <v>3000</v>
      </c>
      <c r="I4620" s="36">
        <v>2</v>
      </c>
    </row>
    <row r="4621" spans="1:9" x14ac:dyDescent="0.25">
      <c r="A4621" s="872"/>
      <c r="B4621" s="822"/>
      <c r="C4621" s="151" t="s">
        <v>2738</v>
      </c>
      <c r="D4621" s="152" t="s">
        <v>2739</v>
      </c>
      <c r="E4621" s="35" t="s">
        <v>14</v>
      </c>
      <c r="F4621" s="35" t="s">
        <v>15</v>
      </c>
      <c r="G4621" s="36">
        <v>3000</v>
      </c>
      <c r="H4621" s="36">
        <f t="shared" si="36"/>
        <v>30000</v>
      </c>
      <c r="I4621" s="36">
        <v>10</v>
      </c>
    </row>
    <row r="4622" spans="1:9" ht="30" x14ac:dyDescent="0.25">
      <c r="A4622" s="872"/>
      <c r="B4622" s="822"/>
      <c r="C4622" s="151" t="s">
        <v>2740</v>
      </c>
      <c r="D4622" s="152" t="s">
        <v>2741</v>
      </c>
      <c r="E4622" s="35" t="s">
        <v>14</v>
      </c>
      <c r="F4622" s="35" t="s">
        <v>402</v>
      </c>
      <c r="G4622" s="36">
        <v>600</v>
      </c>
      <c r="H4622" s="36">
        <f t="shared" si="36"/>
        <v>90000</v>
      </c>
      <c r="I4622" s="36">
        <v>150</v>
      </c>
    </row>
    <row r="4623" spans="1:9" x14ac:dyDescent="0.25">
      <c r="A4623" s="872"/>
      <c r="B4623" s="822"/>
      <c r="C4623" s="151" t="s">
        <v>2742</v>
      </c>
      <c r="D4623" s="152" t="s">
        <v>2743</v>
      </c>
      <c r="E4623" s="35" t="s">
        <v>14</v>
      </c>
      <c r="F4623" s="35" t="s">
        <v>15</v>
      </c>
      <c r="G4623" s="36">
        <v>3500</v>
      </c>
      <c r="H4623" s="36">
        <f t="shared" si="36"/>
        <v>35000</v>
      </c>
      <c r="I4623" s="36">
        <v>10</v>
      </c>
    </row>
    <row r="4624" spans="1:9" ht="45" x14ac:dyDescent="0.25">
      <c r="A4624" s="872"/>
      <c r="B4624" s="822"/>
      <c r="C4624" s="151" t="s">
        <v>2744</v>
      </c>
      <c r="D4624" s="152" t="s">
        <v>2745</v>
      </c>
      <c r="E4624" s="35" t="s">
        <v>14</v>
      </c>
      <c r="F4624" s="35" t="s">
        <v>15</v>
      </c>
      <c r="G4624" s="36">
        <v>6000</v>
      </c>
      <c r="H4624" s="36">
        <f t="shared" si="36"/>
        <v>42000</v>
      </c>
      <c r="I4624" s="36">
        <v>7</v>
      </c>
    </row>
    <row r="4625" spans="1:9" x14ac:dyDescent="0.25">
      <c r="A4625" s="872"/>
      <c r="B4625" s="822"/>
      <c r="C4625" s="151" t="s">
        <v>2746</v>
      </c>
      <c r="D4625" s="152" t="s">
        <v>2747</v>
      </c>
      <c r="E4625" s="35" t="s">
        <v>14</v>
      </c>
      <c r="F4625" s="35" t="s">
        <v>15</v>
      </c>
      <c r="G4625" s="36">
        <v>3000</v>
      </c>
      <c r="H4625" s="36">
        <f t="shared" si="36"/>
        <v>3000</v>
      </c>
      <c r="I4625" s="36">
        <v>1</v>
      </c>
    </row>
    <row r="4626" spans="1:9" x14ac:dyDescent="0.25">
      <c r="A4626" s="872"/>
      <c r="B4626" s="822"/>
      <c r="C4626" s="151" t="s">
        <v>2748</v>
      </c>
      <c r="D4626" s="152" t="s">
        <v>1184</v>
      </c>
      <c r="E4626" s="35" t="s">
        <v>14</v>
      </c>
      <c r="F4626" s="35" t="s">
        <v>15</v>
      </c>
      <c r="G4626" s="36">
        <v>2500</v>
      </c>
      <c r="H4626" s="36">
        <f t="shared" si="36"/>
        <v>5000</v>
      </c>
      <c r="I4626" s="36">
        <v>2</v>
      </c>
    </row>
    <row r="4627" spans="1:9" ht="30" x14ac:dyDescent="0.25">
      <c r="A4627" s="872"/>
      <c r="B4627" s="822"/>
      <c r="C4627" s="151" t="s">
        <v>2749</v>
      </c>
      <c r="D4627" s="152" t="s">
        <v>2750</v>
      </c>
      <c r="E4627" s="35" t="s">
        <v>14</v>
      </c>
      <c r="F4627" s="35" t="s">
        <v>15</v>
      </c>
      <c r="G4627" s="36">
        <v>3000</v>
      </c>
      <c r="H4627" s="36">
        <f t="shared" si="36"/>
        <v>60000</v>
      </c>
      <c r="I4627" s="36">
        <v>20</v>
      </c>
    </row>
    <row r="4628" spans="1:9" x14ac:dyDescent="0.25">
      <c r="A4628" s="872"/>
      <c r="B4628" s="822"/>
      <c r="C4628" s="151" t="s">
        <v>2751</v>
      </c>
      <c r="D4628" s="152" t="s">
        <v>952</v>
      </c>
      <c r="E4628" s="35" t="s">
        <v>14</v>
      </c>
      <c r="F4628" s="35" t="s">
        <v>15</v>
      </c>
      <c r="G4628" s="36">
        <v>50</v>
      </c>
      <c r="H4628" s="36">
        <f t="shared" si="36"/>
        <v>12500</v>
      </c>
      <c r="I4628" s="36">
        <v>250</v>
      </c>
    </row>
    <row r="4629" spans="1:9" x14ac:dyDescent="0.25">
      <c r="A4629" s="872"/>
      <c r="B4629" s="822">
        <v>5122</v>
      </c>
      <c r="C4629" s="151" t="s">
        <v>2752</v>
      </c>
      <c r="D4629" s="152" t="s">
        <v>115</v>
      </c>
      <c r="E4629" s="35" t="s">
        <v>14</v>
      </c>
      <c r="F4629" s="35" t="s">
        <v>15</v>
      </c>
      <c r="G4629" s="36">
        <v>370000</v>
      </c>
      <c r="H4629" s="36">
        <f t="shared" si="36"/>
        <v>2960000</v>
      </c>
      <c r="I4629" s="36">
        <v>8</v>
      </c>
    </row>
    <row r="4630" spans="1:9" x14ac:dyDescent="0.25">
      <c r="A4630" s="872"/>
      <c r="B4630" s="822"/>
      <c r="C4630" s="151" t="s">
        <v>2753</v>
      </c>
      <c r="D4630" s="152" t="s">
        <v>708</v>
      </c>
      <c r="E4630" s="35" t="s">
        <v>14</v>
      </c>
      <c r="F4630" s="35" t="s">
        <v>15</v>
      </c>
      <c r="G4630" s="36">
        <v>160000</v>
      </c>
      <c r="H4630" s="36">
        <f t="shared" si="36"/>
        <v>480000</v>
      </c>
      <c r="I4630" s="36">
        <v>3</v>
      </c>
    </row>
    <row r="4631" spans="1:9" x14ac:dyDescent="0.25">
      <c r="A4631" s="872"/>
      <c r="B4631" s="822"/>
      <c r="C4631" s="151" t="s">
        <v>2754</v>
      </c>
      <c r="D4631" s="152" t="s">
        <v>2755</v>
      </c>
      <c r="E4631" s="35" t="s">
        <v>14</v>
      </c>
      <c r="F4631" s="35" t="s">
        <v>15</v>
      </c>
      <c r="G4631" s="36">
        <v>15000</v>
      </c>
      <c r="H4631" s="36">
        <f t="shared" si="36"/>
        <v>150000</v>
      </c>
      <c r="I4631" s="36">
        <v>10</v>
      </c>
    </row>
    <row r="4632" spans="1:9" x14ac:dyDescent="0.25">
      <c r="A4632" s="872"/>
      <c r="B4632" s="822"/>
      <c r="C4632" s="151" t="s">
        <v>2756</v>
      </c>
      <c r="D4632" s="152" t="s">
        <v>2757</v>
      </c>
      <c r="E4632" s="35" t="s">
        <v>14</v>
      </c>
      <c r="F4632" s="35" t="s">
        <v>15</v>
      </c>
      <c r="G4632" s="36">
        <v>15000</v>
      </c>
      <c r="H4632" s="36">
        <f t="shared" si="36"/>
        <v>75000</v>
      </c>
      <c r="I4632" s="36">
        <v>5</v>
      </c>
    </row>
    <row r="4633" spans="1:9" ht="30" x14ac:dyDescent="0.25">
      <c r="A4633" s="872"/>
      <c r="B4633" s="822"/>
      <c r="C4633" s="151" t="s">
        <v>2758</v>
      </c>
      <c r="D4633" s="152" t="s">
        <v>2759</v>
      </c>
      <c r="E4633" s="35" t="s">
        <v>14</v>
      </c>
      <c r="F4633" s="35" t="s">
        <v>15</v>
      </c>
      <c r="G4633" s="36">
        <v>10000</v>
      </c>
      <c r="H4633" s="36">
        <f t="shared" si="36"/>
        <v>100000</v>
      </c>
      <c r="I4633" s="36">
        <v>10</v>
      </c>
    </row>
    <row r="4634" spans="1:9" x14ac:dyDescent="0.25">
      <c r="A4634" s="872"/>
      <c r="B4634" s="822"/>
      <c r="C4634" s="151" t="s">
        <v>2760</v>
      </c>
      <c r="D4634" s="152" t="s">
        <v>55</v>
      </c>
      <c r="E4634" s="35" t="s">
        <v>14</v>
      </c>
      <c r="F4634" s="35" t="s">
        <v>15</v>
      </c>
      <c r="G4634" s="36">
        <v>3500</v>
      </c>
      <c r="H4634" s="36">
        <f t="shared" si="36"/>
        <v>17500</v>
      </c>
      <c r="I4634" s="36">
        <v>5</v>
      </c>
    </row>
    <row r="4635" spans="1:9" x14ac:dyDescent="0.25">
      <c r="A4635" s="872"/>
      <c r="B4635" s="822"/>
      <c r="C4635" s="151" t="s">
        <v>2761</v>
      </c>
      <c r="D4635" s="152" t="s">
        <v>1872</v>
      </c>
      <c r="E4635" s="35" t="s">
        <v>14</v>
      </c>
      <c r="F4635" s="35" t="s">
        <v>15</v>
      </c>
      <c r="G4635" s="36">
        <v>25000</v>
      </c>
      <c r="H4635" s="36">
        <f t="shared" si="36"/>
        <v>250000</v>
      </c>
      <c r="I4635" s="36">
        <v>10</v>
      </c>
    </row>
    <row r="4636" spans="1:9" ht="30" x14ac:dyDescent="0.25">
      <c r="A4636" s="872"/>
      <c r="B4636" s="822"/>
      <c r="C4636" s="151" t="s">
        <v>2762</v>
      </c>
      <c r="D4636" s="152" t="s">
        <v>465</v>
      </c>
      <c r="E4636" s="35" t="s">
        <v>14</v>
      </c>
      <c r="F4636" s="35" t="s">
        <v>15</v>
      </c>
      <c r="G4636" s="36">
        <v>12000</v>
      </c>
      <c r="H4636" s="36">
        <f t="shared" si="36"/>
        <v>240000</v>
      </c>
      <c r="I4636" s="36">
        <v>20</v>
      </c>
    </row>
    <row r="4637" spans="1:9" x14ac:dyDescent="0.25">
      <c r="A4637" s="872"/>
      <c r="B4637" s="822"/>
      <c r="C4637" s="151" t="s">
        <v>2763</v>
      </c>
      <c r="D4637" s="152" t="s">
        <v>2764</v>
      </c>
      <c r="E4637" s="35" t="s">
        <v>14</v>
      </c>
      <c r="F4637" s="35" t="s">
        <v>15</v>
      </c>
      <c r="G4637" s="36">
        <v>30000</v>
      </c>
      <c r="H4637" s="36">
        <f t="shared" si="36"/>
        <v>300000</v>
      </c>
      <c r="I4637" s="36">
        <v>10</v>
      </c>
    </row>
    <row r="4638" spans="1:9" x14ac:dyDescent="0.25">
      <c r="A4638" s="872"/>
      <c r="B4638" s="822"/>
      <c r="C4638" s="151" t="s">
        <v>2765</v>
      </c>
      <c r="D4638" s="152" t="s">
        <v>715</v>
      </c>
      <c r="E4638" s="35" t="s">
        <v>14</v>
      </c>
      <c r="F4638" s="35" t="s">
        <v>15</v>
      </c>
      <c r="G4638" s="36">
        <v>60000</v>
      </c>
      <c r="H4638" s="36">
        <f t="shared" si="36"/>
        <v>120000</v>
      </c>
      <c r="I4638" s="36">
        <v>2</v>
      </c>
    </row>
    <row r="4639" spans="1:9" x14ac:dyDescent="0.25">
      <c r="A4639" s="872"/>
      <c r="B4639" s="822"/>
      <c r="C4639" s="151" t="s">
        <v>2766</v>
      </c>
      <c r="D4639" s="152" t="s">
        <v>2767</v>
      </c>
      <c r="E4639" s="35" t="s">
        <v>14</v>
      </c>
      <c r="F4639" s="35" t="s">
        <v>15</v>
      </c>
      <c r="G4639" s="36">
        <v>30000</v>
      </c>
      <c r="H4639" s="36">
        <f t="shared" si="36"/>
        <v>30000</v>
      </c>
      <c r="I4639" s="36">
        <v>1</v>
      </c>
    </row>
    <row r="4640" spans="1:9" x14ac:dyDescent="0.25">
      <c r="A4640" s="872"/>
      <c r="B4640" s="822"/>
      <c r="C4640" s="151" t="s">
        <v>2768</v>
      </c>
      <c r="D4640" s="152" t="s">
        <v>2769</v>
      </c>
      <c r="E4640" s="35" t="s">
        <v>14</v>
      </c>
      <c r="F4640" s="35" t="s">
        <v>15</v>
      </c>
      <c r="G4640" s="36">
        <v>150000</v>
      </c>
      <c r="H4640" s="36">
        <f t="shared" si="36"/>
        <v>150000</v>
      </c>
      <c r="I4640" s="36">
        <v>1</v>
      </c>
    </row>
    <row r="4641" spans="1:9" x14ac:dyDescent="0.25">
      <c r="A4641" s="872"/>
      <c r="B4641" s="822"/>
      <c r="C4641" s="151" t="s">
        <v>2770</v>
      </c>
      <c r="D4641" s="152" t="s">
        <v>1879</v>
      </c>
      <c r="E4641" s="35" t="s">
        <v>14</v>
      </c>
      <c r="F4641" s="35" t="s">
        <v>15</v>
      </c>
      <c r="G4641" s="36">
        <v>70000</v>
      </c>
      <c r="H4641" s="36">
        <f t="shared" si="36"/>
        <v>280000</v>
      </c>
      <c r="I4641" s="36">
        <v>4</v>
      </c>
    </row>
    <row r="4642" spans="1:9" x14ac:dyDescent="0.25">
      <c r="A4642" s="872"/>
      <c r="B4642" s="822"/>
      <c r="C4642" s="151" t="s">
        <v>2771</v>
      </c>
      <c r="D4642" s="152" t="s">
        <v>2407</v>
      </c>
      <c r="E4642" s="35" t="s">
        <v>14</v>
      </c>
      <c r="F4642" s="35" t="s">
        <v>15</v>
      </c>
      <c r="G4642" s="36">
        <v>150000</v>
      </c>
      <c r="H4642" s="36">
        <f t="shared" si="36"/>
        <v>300000</v>
      </c>
      <c r="I4642" s="36">
        <v>2</v>
      </c>
    </row>
    <row r="4643" spans="1:9" x14ac:dyDescent="0.25">
      <c r="A4643" s="872"/>
      <c r="B4643" s="822"/>
      <c r="C4643" s="151" t="s">
        <v>2772</v>
      </c>
      <c r="D4643" s="152" t="s">
        <v>1882</v>
      </c>
      <c r="E4643" s="35" t="s">
        <v>14</v>
      </c>
      <c r="F4643" s="35" t="s">
        <v>15</v>
      </c>
      <c r="G4643" s="36">
        <v>80000</v>
      </c>
      <c r="H4643" s="36">
        <f t="shared" si="36"/>
        <v>80000</v>
      </c>
      <c r="I4643" s="36">
        <v>1</v>
      </c>
    </row>
    <row r="4644" spans="1:9" x14ac:dyDescent="0.25">
      <c r="A4644" s="872"/>
      <c r="B4644" s="822"/>
      <c r="C4644" s="151" t="s">
        <v>2773</v>
      </c>
      <c r="D4644" s="152" t="s">
        <v>469</v>
      </c>
      <c r="E4644" s="35" t="s">
        <v>14</v>
      </c>
      <c r="F4644" s="35" t="s">
        <v>470</v>
      </c>
      <c r="G4644" s="36">
        <v>6000</v>
      </c>
      <c r="H4644" s="36">
        <f t="shared" si="36"/>
        <v>816000</v>
      </c>
      <c r="I4644" s="36">
        <v>136</v>
      </c>
    </row>
    <row r="4645" spans="1:9" x14ac:dyDescent="0.25">
      <c r="A4645" s="872"/>
      <c r="B4645" s="822"/>
      <c r="C4645" s="151" t="s">
        <v>2774</v>
      </c>
      <c r="D4645" s="152" t="s">
        <v>1885</v>
      </c>
      <c r="E4645" s="35" t="s">
        <v>14</v>
      </c>
      <c r="F4645" s="35" t="s">
        <v>15</v>
      </c>
      <c r="G4645" s="36">
        <v>120000</v>
      </c>
      <c r="H4645" s="36">
        <f t="shared" si="36"/>
        <v>600000</v>
      </c>
      <c r="I4645" s="36">
        <v>5</v>
      </c>
    </row>
    <row r="4646" spans="1:9" x14ac:dyDescent="0.25">
      <c r="A4646" s="872"/>
      <c r="B4646" s="822"/>
      <c r="C4646" s="151" t="s">
        <v>2775</v>
      </c>
      <c r="D4646" s="152" t="s">
        <v>1887</v>
      </c>
      <c r="E4646" s="35" t="s">
        <v>14</v>
      </c>
      <c r="F4646" s="35" t="s">
        <v>15</v>
      </c>
      <c r="G4646" s="36">
        <v>160000</v>
      </c>
      <c r="H4646" s="36">
        <f t="shared" si="36"/>
        <v>960000</v>
      </c>
      <c r="I4646" s="36">
        <v>6</v>
      </c>
    </row>
    <row r="4647" spans="1:9" x14ac:dyDescent="0.25">
      <c r="A4647" s="872"/>
      <c r="B4647" s="822">
        <v>5129</v>
      </c>
      <c r="C4647" s="151" t="s">
        <v>2776</v>
      </c>
      <c r="D4647" s="152" t="s">
        <v>2777</v>
      </c>
      <c r="E4647" s="35" t="s">
        <v>14</v>
      </c>
      <c r="F4647" s="35" t="s">
        <v>15</v>
      </c>
      <c r="G4647" s="36">
        <v>50000</v>
      </c>
      <c r="H4647" s="36">
        <f t="shared" si="36"/>
        <v>50000</v>
      </c>
      <c r="I4647" s="36">
        <v>1</v>
      </c>
    </row>
    <row r="4648" spans="1:9" x14ac:dyDescent="0.25">
      <c r="A4648" s="872"/>
      <c r="B4648" s="822"/>
      <c r="C4648" s="151" t="s">
        <v>2778</v>
      </c>
      <c r="D4648" s="152" t="s">
        <v>2779</v>
      </c>
      <c r="E4648" s="35" t="s">
        <v>14</v>
      </c>
      <c r="F4648" s="35" t="s">
        <v>15</v>
      </c>
      <c r="G4648" s="36">
        <v>70000</v>
      </c>
      <c r="H4648" s="36">
        <f t="shared" si="36"/>
        <v>70000</v>
      </c>
      <c r="I4648" s="36">
        <v>1</v>
      </c>
    </row>
    <row r="4649" spans="1:9" ht="30" x14ac:dyDescent="0.25">
      <c r="A4649" s="872"/>
      <c r="B4649" s="822"/>
      <c r="C4649" s="151" t="s">
        <v>2780</v>
      </c>
      <c r="D4649" s="152" t="s">
        <v>2781</v>
      </c>
      <c r="E4649" s="35" t="s">
        <v>14</v>
      </c>
      <c r="F4649" s="35" t="s">
        <v>15</v>
      </c>
      <c r="G4649" s="36">
        <v>10000</v>
      </c>
      <c r="H4649" s="36">
        <f t="shared" si="36"/>
        <v>100000</v>
      </c>
      <c r="I4649" s="36">
        <v>10</v>
      </c>
    </row>
    <row r="4650" spans="1:9" x14ac:dyDescent="0.25">
      <c r="A4650" s="872"/>
      <c r="B4650" s="690" t="s">
        <v>118</v>
      </c>
      <c r="C4650" s="690"/>
      <c r="D4650" s="690"/>
      <c r="E4650" s="690"/>
      <c r="F4650" s="690"/>
      <c r="G4650" s="690"/>
      <c r="H4650" s="73">
        <f>SUM(H4651:H4682)</f>
        <v>37798200</v>
      </c>
      <c r="I4650" s="73"/>
    </row>
    <row r="4651" spans="1:9" s="11" customFormat="1" x14ac:dyDescent="0.25">
      <c r="A4651" s="872"/>
      <c r="B4651" s="822">
        <v>4212</v>
      </c>
      <c r="C4651" s="153">
        <v>65211100</v>
      </c>
      <c r="D4651" s="154" t="s">
        <v>119</v>
      </c>
      <c r="E4651" s="37" t="s">
        <v>120</v>
      </c>
      <c r="F4651" s="37" t="s">
        <v>121</v>
      </c>
      <c r="G4651" s="38">
        <v>6950000</v>
      </c>
      <c r="H4651" s="38">
        <f t="shared" ref="H4651:H4682" si="37">G4651*I4651</f>
        <v>6950000</v>
      </c>
      <c r="I4651" s="38">
        <v>1</v>
      </c>
    </row>
    <row r="4652" spans="1:9" s="11" customFormat="1" x14ac:dyDescent="0.25">
      <c r="A4652" s="872"/>
      <c r="B4652" s="822"/>
      <c r="C4652" s="153">
        <v>65311100</v>
      </c>
      <c r="D4652" s="154" t="s">
        <v>122</v>
      </c>
      <c r="E4652" s="37" t="s">
        <v>120</v>
      </c>
      <c r="F4652" s="37" t="s">
        <v>121</v>
      </c>
      <c r="G4652" s="38">
        <v>12420000</v>
      </c>
      <c r="H4652" s="38">
        <f t="shared" si="37"/>
        <v>12420000</v>
      </c>
      <c r="I4652" s="38">
        <v>1</v>
      </c>
    </row>
    <row r="4653" spans="1:9" s="11" customFormat="1" x14ac:dyDescent="0.25">
      <c r="A4653" s="872"/>
      <c r="B4653" s="863">
        <v>4213</v>
      </c>
      <c r="C4653" s="153">
        <v>65111100</v>
      </c>
      <c r="D4653" s="154" t="s">
        <v>123</v>
      </c>
      <c r="E4653" s="37" t="s">
        <v>120</v>
      </c>
      <c r="F4653" s="37" t="s">
        <v>121</v>
      </c>
      <c r="G4653" s="38">
        <v>799700</v>
      </c>
      <c r="H4653" s="38">
        <f t="shared" si="37"/>
        <v>799700</v>
      </c>
      <c r="I4653" s="38">
        <v>1</v>
      </c>
    </row>
    <row r="4654" spans="1:9" ht="30" x14ac:dyDescent="0.25">
      <c r="A4654" s="872"/>
      <c r="B4654" s="863"/>
      <c r="C4654" s="151" t="s">
        <v>2782</v>
      </c>
      <c r="D4654" s="152" t="s">
        <v>728</v>
      </c>
      <c r="E4654" s="35" t="s">
        <v>126</v>
      </c>
      <c r="F4654" s="35" t="s">
        <v>121</v>
      </c>
      <c r="G4654" s="36">
        <v>870000</v>
      </c>
      <c r="H4654" s="36">
        <f t="shared" si="37"/>
        <v>870000</v>
      </c>
      <c r="I4654" s="36">
        <v>1</v>
      </c>
    </row>
    <row r="4655" spans="1:9" ht="30" x14ac:dyDescent="0.25">
      <c r="A4655" s="872"/>
      <c r="B4655" s="822">
        <v>4214</v>
      </c>
      <c r="C4655" s="151" t="s">
        <v>2783</v>
      </c>
      <c r="D4655" s="152" t="s">
        <v>128</v>
      </c>
      <c r="E4655" s="35" t="s">
        <v>120</v>
      </c>
      <c r="F4655" s="35" t="s">
        <v>121</v>
      </c>
      <c r="G4655" s="36">
        <v>4233400</v>
      </c>
      <c r="H4655" s="36">
        <f t="shared" si="37"/>
        <v>4233400</v>
      </c>
      <c r="I4655" s="36">
        <v>1</v>
      </c>
    </row>
    <row r="4656" spans="1:9" ht="30" x14ac:dyDescent="0.25">
      <c r="A4656" s="872"/>
      <c r="B4656" s="822"/>
      <c r="C4656" s="151" t="s">
        <v>2784</v>
      </c>
      <c r="D4656" s="152" t="s">
        <v>130</v>
      </c>
      <c r="E4656" s="35" t="s">
        <v>14</v>
      </c>
      <c r="F4656" s="35" t="s">
        <v>121</v>
      </c>
      <c r="G4656" s="36">
        <v>4094000</v>
      </c>
      <c r="H4656" s="36">
        <f t="shared" si="37"/>
        <v>4094000</v>
      </c>
      <c r="I4656" s="36">
        <v>1</v>
      </c>
    </row>
    <row r="4657" spans="1:9" ht="30" x14ac:dyDescent="0.25">
      <c r="A4657" s="872"/>
      <c r="B4657" s="822"/>
      <c r="C4657" s="151" t="s">
        <v>2785</v>
      </c>
      <c r="D4657" s="152" t="s">
        <v>133</v>
      </c>
      <c r="E4657" s="35" t="s">
        <v>14</v>
      </c>
      <c r="F4657" s="35" t="s">
        <v>121</v>
      </c>
      <c r="G4657" s="36">
        <v>228000</v>
      </c>
      <c r="H4657" s="36">
        <f t="shared" si="37"/>
        <v>228000</v>
      </c>
      <c r="I4657" s="36">
        <v>1</v>
      </c>
    </row>
    <row r="4658" spans="1:9" x14ac:dyDescent="0.25">
      <c r="A4658" s="872"/>
      <c r="B4658" s="822"/>
      <c r="C4658" s="151" t="s">
        <v>2786</v>
      </c>
      <c r="D4658" s="152" t="s">
        <v>2787</v>
      </c>
      <c r="E4658" s="35" t="s">
        <v>14</v>
      </c>
      <c r="F4658" s="35" t="s">
        <v>121</v>
      </c>
      <c r="G4658" s="36">
        <v>180000</v>
      </c>
      <c r="H4658" s="36">
        <f t="shared" si="37"/>
        <v>180000</v>
      </c>
      <c r="I4658" s="36">
        <v>1</v>
      </c>
    </row>
    <row r="4659" spans="1:9" ht="45" x14ac:dyDescent="0.25">
      <c r="A4659" s="872"/>
      <c r="B4659" s="35">
        <v>4215</v>
      </c>
      <c r="C4659" s="151" t="s">
        <v>2788</v>
      </c>
      <c r="D4659" s="152" t="s">
        <v>2789</v>
      </c>
      <c r="E4659" s="35" t="s">
        <v>120</v>
      </c>
      <c r="F4659" s="35" t="s">
        <v>121</v>
      </c>
      <c r="G4659" s="36">
        <v>460000</v>
      </c>
      <c r="H4659" s="36">
        <f t="shared" si="37"/>
        <v>460000</v>
      </c>
      <c r="I4659" s="36">
        <v>1</v>
      </c>
    </row>
    <row r="4660" spans="1:9" s="11" customFormat="1" x14ac:dyDescent="0.25">
      <c r="A4660" s="872"/>
      <c r="B4660" s="37">
        <v>4222</v>
      </c>
      <c r="C4660" s="153">
        <v>79991200</v>
      </c>
      <c r="D4660" s="154" t="s">
        <v>483</v>
      </c>
      <c r="E4660" s="37" t="s">
        <v>126</v>
      </c>
      <c r="F4660" s="37" t="s">
        <v>121</v>
      </c>
      <c r="G4660" s="38">
        <v>1000000</v>
      </c>
      <c r="H4660" s="38">
        <f t="shared" si="37"/>
        <v>1000000</v>
      </c>
      <c r="I4660" s="38">
        <v>1</v>
      </c>
    </row>
    <row r="4661" spans="1:9" x14ac:dyDescent="0.25">
      <c r="A4661" s="872"/>
      <c r="B4661" s="35">
        <v>4231</v>
      </c>
      <c r="C4661" s="151" t="s">
        <v>2790</v>
      </c>
      <c r="D4661" s="152" t="s">
        <v>485</v>
      </c>
      <c r="E4661" s="35" t="s">
        <v>14</v>
      </c>
      <c r="F4661" s="35" t="s">
        <v>15</v>
      </c>
      <c r="G4661" s="36">
        <v>1000</v>
      </c>
      <c r="H4661" s="36">
        <f t="shared" si="37"/>
        <v>500000</v>
      </c>
      <c r="I4661" s="36">
        <v>500</v>
      </c>
    </row>
    <row r="4662" spans="1:9" s="11" customFormat="1" ht="45" x14ac:dyDescent="0.25">
      <c r="A4662" s="872"/>
      <c r="B4662" s="37">
        <v>4232</v>
      </c>
      <c r="C4662" s="153">
        <v>72261160</v>
      </c>
      <c r="D4662" s="154" t="s">
        <v>2791</v>
      </c>
      <c r="E4662" s="37" t="s">
        <v>120</v>
      </c>
      <c r="F4662" s="37" t="s">
        <v>121</v>
      </c>
      <c r="G4662" s="38">
        <v>234000</v>
      </c>
      <c r="H4662" s="38">
        <f t="shared" si="37"/>
        <v>234000</v>
      </c>
      <c r="I4662" s="38">
        <v>1</v>
      </c>
    </row>
    <row r="4663" spans="1:9" ht="30" x14ac:dyDescent="0.25">
      <c r="A4663" s="872"/>
      <c r="B4663" s="822">
        <v>4234</v>
      </c>
      <c r="C4663" s="151" t="s">
        <v>2792</v>
      </c>
      <c r="D4663" s="152" t="s">
        <v>2793</v>
      </c>
      <c r="E4663" s="35" t="s">
        <v>14</v>
      </c>
      <c r="F4663" s="35" t="s">
        <v>15</v>
      </c>
      <c r="G4663" s="36">
        <v>8</v>
      </c>
      <c r="H4663" s="36">
        <f t="shared" si="37"/>
        <v>40000</v>
      </c>
      <c r="I4663" s="36">
        <v>5000</v>
      </c>
    </row>
    <row r="4664" spans="1:9" ht="45" x14ac:dyDescent="0.25">
      <c r="A4664" s="872"/>
      <c r="B4664" s="822"/>
      <c r="C4664" s="151" t="s">
        <v>2794</v>
      </c>
      <c r="D4664" s="152" t="s">
        <v>2795</v>
      </c>
      <c r="E4664" s="35" t="s">
        <v>14</v>
      </c>
      <c r="F4664" s="35" t="s">
        <v>15</v>
      </c>
      <c r="G4664" s="36">
        <v>2</v>
      </c>
      <c r="H4664" s="36">
        <f t="shared" si="37"/>
        <v>8960</v>
      </c>
      <c r="I4664" s="36">
        <v>4480</v>
      </c>
    </row>
    <row r="4665" spans="1:9" ht="30" x14ac:dyDescent="0.25">
      <c r="A4665" s="872"/>
      <c r="B4665" s="822"/>
      <c r="C4665" s="151" t="s">
        <v>2796</v>
      </c>
      <c r="D4665" s="152" t="s">
        <v>2797</v>
      </c>
      <c r="E4665" s="35" t="s">
        <v>14</v>
      </c>
      <c r="F4665" s="35" t="s">
        <v>15</v>
      </c>
      <c r="G4665" s="36">
        <v>8</v>
      </c>
      <c r="H4665" s="36">
        <f t="shared" si="37"/>
        <v>120000</v>
      </c>
      <c r="I4665" s="36">
        <v>15000</v>
      </c>
    </row>
    <row r="4666" spans="1:9" ht="30" x14ac:dyDescent="0.25">
      <c r="A4666" s="872"/>
      <c r="B4666" s="822"/>
      <c r="C4666" s="151" t="s">
        <v>2798</v>
      </c>
      <c r="D4666" s="152" t="s">
        <v>2799</v>
      </c>
      <c r="E4666" s="35" t="s">
        <v>14</v>
      </c>
      <c r="F4666" s="35" t="s">
        <v>15</v>
      </c>
      <c r="G4666" s="36">
        <v>7</v>
      </c>
      <c r="H4666" s="36">
        <f t="shared" si="37"/>
        <v>70000</v>
      </c>
      <c r="I4666" s="36">
        <v>10000</v>
      </c>
    </row>
    <row r="4667" spans="1:9" ht="30" x14ac:dyDescent="0.25">
      <c r="A4667" s="872"/>
      <c r="B4667" s="822"/>
      <c r="C4667" s="151" t="s">
        <v>2800</v>
      </c>
      <c r="D4667" s="152" t="s">
        <v>2801</v>
      </c>
      <c r="E4667" s="35" t="s">
        <v>14</v>
      </c>
      <c r="F4667" s="35" t="s">
        <v>15</v>
      </c>
      <c r="G4667" s="36">
        <v>7</v>
      </c>
      <c r="H4667" s="36">
        <f t="shared" si="37"/>
        <v>14140</v>
      </c>
      <c r="I4667" s="36">
        <v>2020</v>
      </c>
    </row>
    <row r="4668" spans="1:9" ht="30" x14ac:dyDescent="0.25">
      <c r="A4668" s="872"/>
      <c r="B4668" s="822"/>
      <c r="C4668" s="151" t="s">
        <v>2802</v>
      </c>
      <c r="D4668" s="152" t="s">
        <v>2803</v>
      </c>
      <c r="E4668" s="35" t="s">
        <v>14</v>
      </c>
      <c r="F4668" s="35" t="s">
        <v>15</v>
      </c>
      <c r="G4668" s="36">
        <v>500</v>
      </c>
      <c r="H4668" s="36">
        <f t="shared" si="37"/>
        <v>125000</v>
      </c>
      <c r="I4668" s="36">
        <v>250</v>
      </c>
    </row>
    <row r="4669" spans="1:9" ht="30" x14ac:dyDescent="0.25">
      <c r="A4669" s="872"/>
      <c r="B4669" s="822"/>
      <c r="C4669" s="151" t="s">
        <v>2804</v>
      </c>
      <c r="D4669" s="152" t="s">
        <v>2805</v>
      </c>
      <c r="E4669" s="35" t="s">
        <v>14</v>
      </c>
      <c r="F4669" s="35" t="s">
        <v>15</v>
      </c>
      <c r="G4669" s="36">
        <v>800</v>
      </c>
      <c r="H4669" s="36">
        <f t="shared" si="37"/>
        <v>192000</v>
      </c>
      <c r="I4669" s="36">
        <v>240</v>
      </c>
    </row>
    <row r="4670" spans="1:9" ht="45" x14ac:dyDescent="0.25">
      <c r="A4670" s="872"/>
      <c r="B4670" s="822"/>
      <c r="C4670" s="151" t="s">
        <v>2806</v>
      </c>
      <c r="D4670" s="152" t="s">
        <v>2807</v>
      </c>
      <c r="E4670" s="35" t="s">
        <v>14</v>
      </c>
      <c r="F4670" s="35" t="s">
        <v>15</v>
      </c>
      <c r="G4670" s="36">
        <v>10</v>
      </c>
      <c r="H4670" s="36">
        <f t="shared" si="37"/>
        <v>60000</v>
      </c>
      <c r="I4670" s="36">
        <v>6000</v>
      </c>
    </row>
    <row r="4671" spans="1:9" ht="45" x14ac:dyDescent="0.25">
      <c r="A4671" s="872"/>
      <c r="B4671" s="822"/>
      <c r="C4671" s="151" t="s">
        <v>2808</v>
      </c>
      <c r="D4671" s="152" t="s">
        <v>2809</v>
      </c>
      <c r="E4671" s="35" t="s">
        <v>14</v>
      </c>
      <c r="F4671" s="35" t="s">
        <v>15</v>
      </c>
      <c r="G4671" s="36">
        <v>10</v>
      </c>
      <c r="H4671" s="36">
        <f t="shared" si="37"/>
        <v>80000</v>
      </c>
      <c r="I4671" s="36">
        <v>8000</v>
      </c>
    </row>
    <row r="4672" spans="1:9" ht="45" x14ac:dyDescent="0.25">
      <c r="A4672" s="872"/>
      <c r="B4672" s="822"/>
      <c r="C4672" s="151" t="s">
        <v>2810</v>
      </c>
      <c r="D4672" s="152" t="s">
        <v>2811</v>
      </c>
      <c r="E4672" s="35" t="s">
        <v>14</v>
      </c>
      <c r="F4672" s="35" t="s">
        <v>15</v>
      </c>
      <c r="G4672" s="36">
        <v>6000</v>
      </c>
      <c r="H4672" s="36">
        <f t="shared" si="37"/>
        <v>108000</v>
      </c>
      <c r="I4672" s="36">
        <v>18</v>
      </c>
    </row>
    <row r="4673" spans="1:9" ht="45" x14ac:dyDescent="0.25">
      <c r="A4673" s="872"/>
      <c r="B4673" s="822"/>
      <c r="C4673" s="151" t="s">
        <v>2812</v>
      </c>
      <c r="D4673" s="152" t="s">
        <v>142</v>
      </c>
      <c r="E4673" s="35" t="s">
        <v>120</v>
      </c>
      <c r="F4673" s="35" t="s">
        <v>121</v>
      </c>
      <c r="G4673" s="36">
        <v>56000</v>
      </c>
      <c r="H4673" s="36">
        <f t="shared" si="37"/>
        <v>56000</v>
      </c>
      <c r="I4673" s="36">
        <v>1</v>
      </c>
    </row>
    <row r="4674" spans="1:9" ht="30" x14ac:dyDescent="0.25">
      <c r="A4674" s="872"/>
      <c r="B4674" s="822"/>
      <c r="C4674" s="151" t="s">
        <v>2813</v>
      </c>
      <c r="D4674" s="152" t="s">
        <v>497</v>
      </c>
      <c r="E4674" s="35" t="s">
        <v>120</v>
      </c>
      <c r="F4674" s="35" t="s">
        <v>121</v>
      </c>
      <c r="G4674" s="36">
        <v>35000</v>
      </c>
      <c r="H4674" s="36">
        <f t="shared" si="37"/>
        <v>35000</v>
      </c>
      <c r="I4674" s="36">
        <v>1</v>
      </c>
    </row>
    <row r="4675" spans="1:9" x14ac:dyDescent="0.25">
      <c r="A4675" s="872"/>
      <c r="B4675" s="822"/>
      <c r="C4675" s="151" t="s">
        <v>2814</v>
      </c>
      <c r="D4675" s="152" t="s">
        <v>499</v>
      </c>
      <c r="E4675" s="35" t="s">
        <v>14</v>
      </c>
      <c r="F4675" s="35" t="s">
        <v>121</v>
      </c>
      <c r="G4675" s="36">
        <v>600000</v>
      </c>
      <c r="H4675" s="36">
        <f t="shared" si="37"/>
        <v>600000</v>
      </c>
      <c r="I4675" s="36">
        <v>1</v>
      </c>
    </row>
    <row r="4676" spans="1:9" ht="30" x14ac:dyDescent="0.25">
      <c r="A4676" s="872"/>
      <c r="B4676" s="822">
        <v>4252</v>
      </c>
      <c r="C4676" s="151" t="s">
        <v>2815</v>
      </c>
      <c r="D4676" s="152" t="s">
        <v>2816</v>
      </c>
      <c r="E4676" s="35" t="s">
        <v>126</v>
      </c>
      <c r="F4676" s="35" t="s">
        <v>121</v>
      </c>
      <c r="G4676" s="36">
        <v>900000</v>
      </c>
      <c r="H4676" s="36">
        <f t="shared" si="37"/>
        <v>900000</v>
      </c>
      <c r="I4676" s="36">
        <v>1</v>
      </c>
    </row>
    <row r="4677" spans="1:9" ht="45" x14ac:dyDescent="0.25">
      <c r="A4677" s="872"/>
      <c r="B4677" s="822"/>
      <c r="C4677" s="151" t="s">
        <v>2817</v>
      </c>
      <c r="D4677" s="152" t="s">
        <v>509</v>
      </c>
      <c r="E4677" s="35" t="s">
        <v>149</v>
      </c>
      <c r="F4677" s="35" t="s">
        <v>121</v>
      </c>
      <c r="G4677" s="36">
        <v>585000</v>
      </c>
      <c r="H4677" s="36">
        <f t="shared" si="37"/>
        <v>585000</v>
      </c>
      <c r="I4677" s="36">
        <v>1</v>
      </c>
    </row>
    <row r="4678" spans="1:9" ht="75" x14ac:dyDescent="0.25">
      <c r="A4678" s="872"/>
      <c r="B4678" s="822"/>
      <c r="C4678" s="151" t="s">
        <v>2818</v>
      </c>
      <c r="D4678" s="152" t="s">
        <v>2819</v>
      </c>
      <c r="E4678" s="35" t="s">
        <v>149</v>
      </c>
      <c r="F4678" s="35" t="s">
        <v>121</v>
      </c>
      <c r="G4678" s="36">
        <v>755000</v>
      </c>
      <c r="H4678" s="36">
        <f t="shared" si="37"/>
        <v>755000</v>
      </c>
      <c r="I4678" s="36">
        <v>1</v>
      </c>
    </row>
    <row r="4679" spans="1:9" ht="30" x14ac:dyDescent="0.25">
      <c r="A4679" s="872"/>
      <c r="B4679" s="822"/>
      <c r="C4679" s="151" t="s">
        <v>2820</v>
      </c>
      <c r="D4679" s="152" t="s">
        <v>2433</v>
      </c>
      <c r="E4679" s="35" t="s">
        <v>149</v>
      </c>
      <c r="F4679" s="35" t="s">
        <v>121</v>
      </c>
      <c r="G4679" s="36">
        <v>920000</v>
      </c>
      <c r="H4679" s="36">
        <f t="shared" si="37"/>
        <v>920000</v>
      </c>
      <c r="I4679" s="36">
        <v>1</v>
      </c>
    </row>
    <row r="4680" spans="1:9" ht="60" x14ac:dyDescent="0.25">
      <c r="A4680" s="872"/>
      <c r="B4680" s="822"/>
      <c r="C4680" s="151" t="s">
        <v>2821</v>
      </c>
      <c r="D4680" s="152" t="s">
        <v>2822</v>
      </c>
      <c r="E4680" s="35" t="s">
        <v>149</v>
      </c>
      <c r="F4680" s="35" t="s">
        <v>121</v>
      </c>
      <c r="G4680" s="36">
        <v>730000</v>
      </c>
      <c r="H4680" s="36">
        <f t="shared" si="37"/>
        <v>730000</v>
      </c>
      <c r="I4680" s="36">
        <v>1</v>
      </c>
    </row>
    <row r="4681" spans="1:9" ht="45" x14ac:dyDescent="0.25">
      <c r="A4681" s="872"/>
      <c r="B4681" s="822"/>
      <c r="C4681" s="151" t="s">
        <v>2823</v>
      </c>
      <c r="D4681" s="152" t="s">
        <v>512</v>
      </c>
      <c r="E4681" s="35" t="s">
        <v>149</v>
      </c>
      <c r="F4681" s="35" t="s">
        <v>121</v>
      </c>
      <c r="G4681" s="36">
        <v>190000</v>
      </c>
      <c r="H4681" s="36">
        <f t="shared" si="37"/>
        <v>190000</v>
      </c>
      <c r="I4681" s="36">
        <v>1</v>
      </c>
    </row>
    <row r="4682" spans="1:9" ht="30" x14ac:dyDescent="0.25">
      <c r="A4682" s="872"/>
      <c r="B4682" s="822"/>
      <c r="C4682" s="151" t="s">
        <v>2824</v>
      </c>
      <c r="D4682" s="152" t="s">
        <v>543</v>
      </c>
      <c r="E4682" s="35" t="s">
        <v>126</v>
      </c>
      <c r="F4682" s="35" t="s">
        <v>121</v>
      </c>
      <c r="G4682" s="36">
        <v>240000</v>
      </c>
      <c r="H4682" s="36">
        <f t="shared" si="37"/>
        <v>240000</v>
      </c>
      <c r="I4682" s="36">
        <v>1</v>
      </c>
    </row>
    <row r="4683" spans="1:9" x14ac:dyDescent="0.25">
      <c r="A4683" s="872"/>
      <c r="B4683" s="862" t="s">
        <v>513</v>
      </c>
      <c r="C4683" s="862"/>
      <c r="D4683" s="862"/>
      <c r="E4683" s="862"/>
      <c r="F4683" s="862"/>
      <c r="G4683" s="862"/>
      <c r="H4683" s="39">
        <f>SUM(H4684+H4686)</f>
        <v>9656088</v>
      </c>
      <c r="I4683" s="39"/>
    </row>
    <row r="4684" spans="1:9" x14ac:dyDescent="0.25">
      <c r="A4684" s="872"/>
      <c r="B4684" s="823" t="s">
        <v>154</v>
      </c>
      <c r="C4684" s="823"/>
      <c r="D4684" s="823"/>
      <c r="E4684" s="823"/>
      <c r="F4684" s="823"/>
      <c r="G4684" s="823"/>
      <c r="H4684" s="40">
        <f>SUM(H4685:H4685)</f>
        <v>9412088</v>
      </c>
      <c r="I4684" s="40"/>
    </row>
    <row r="4685" spans="1:9" ht="45" x14ac:dyDescent="0.25">
      <c r="A4685" s="872"/>
      <c r="B4685" s="35">
        <v>5113</v>
      </c>
      <c r="C4685" s="151" t="s">
        <v>2825</v>
      </c>
      <c r="D4685" s="152" t="s">
        <v>2826</v>
      </c>
      <c r="E4685" s="35" t="s">
        <v>149</v>
      </c>
      <c r="F4685" s="35" t="s">
        <v>121</v>
      </c>
      <c r="G4685" s="36">
        <v>9412088</v>
      </c>
      <c r="H4685" s="36">
        <f>G4685*I4685</f>
        <v>9412088</v>
      </c>
      <c r="I4685" s="36">
        <v>1</v>
      </c>
    </row>
    <row r="4686" spans="1:9" x14ac:dyDescent="0.25">
      <c r="A4686" s="872"/>
      <c r="B4686" s="823" t="s">
        <v>118</v>
      </c>
      <c r="C4686" s="823"/>
      <c r="D4686" s="823"/>
      <c r="E4686" s="823"/>
      <c r="F4686" s="823"/>
      <c r="G4686" s="823"/>
      <c r="H4686" s="40">
        <f>SUM(H4687:H4688)</f>
        <v>244000</v>
      </c>
      <c r="I4686" s="40"/>
    </row>
    <row r="4687" spans="1:9" ht="30" x14ac:dyDescent="0.25">
      <c r="A4687" s="872"/>
      <c r="B4687" s="822">
        <v>5113</v>
      </c>
      <c r="C4687" s="153">
        <v>71351540</v>
      </c>
      <c r="D4687" s="154" t="s">
        <v>2827</v>
      </c>
      <c r="E4687" s="37" t="s">
        <v>149</v>
      </c>
      <c r="F4687" s="37" t="s">
        <v>121</v>
      </c>
      <c r="G4687" s="38">
        <v>188000</v>
      </c>
      <c r="H4687" s="38">
        <f>G4687*I4687</f>
        <v>188000</v>
      </c>
      <c r="I4687" s="38">
        <v>1</v>
      </c>
    </row>
    <row r="4688" spans="1:9" ht="30" x14ac:dyDescent="0.25">
      <c r="A4688" s="872"/>
      <c r="B4688" s="822"/>
      <c r="C4688" s="151" t="s">
        <v>2828</v>
      </c>
      <c r="D4688" s="152" t="s">
        <v>2829</v>
      </c>
      <c r="E4688" s="35" t="s">
        <v>120</v>
      </c>
      <c r="F4688" s="35" t="s">
        <v>121</v>
      </c>
      <c r="G4688" s="36">
        <v>56000</v>
      </c>
      <c r="H4688" s="36">
        <f>G4688*I4688</f>
        <v>56000</v>
      </c>
      <c r="I4688" s="36">
        <v>1</v>
      </c>
    </row>
    <row r="4689" spans="1:9" x14ac:dyDescent="0.25">
      <c r="A4689" s="872"/>
      <c r="B4689" s="689" t="s">
        <v>153</v>
      </c>
      <c r="C4689" s="689"/>
      <c r="D4689" s="689"/>
      <c r="E4689" s="689"/>
      <c r="F4689" s="689"/>
      <c r="G4689" s="689"/>
      <c r="H4689" s="34">
        <f>SUM(H4690+H4692)</f>
        <v>3000000</v>
      </c>
      <c r="I4689" s="34"/>
    </row>
    <row r="4690" spans="1:9" x14ac:dyDescent="0.25">
      <c r="A4690" s="872"/>
      <c r="B4690" s="690" t="s">
        <v>154</v>
      </c>
      <c r="C4690" s="690"/>
      <c r="D4690" s="690"/>
      <c r="E4690" s="690"/>
      <c r="F4690" s="690"/>
      <c r="G4690" s="690"/>
      <c r="H4690" s="73">
        <f>SUM(H4691:H4691)</f>
        <v>2700000</v>
      </c>
      <c r="I4690" s="73"/>
    </row>
    <row r="4691" spans="1:9" ht="30" x14ac:dyDescent="0.25">
      <c r="A4691" s="872"/>
      <c r="B4691" s="35">
        <v>5134</v>
      </c>
      <c r="C4691" s="151" t="s">
        <v>2830</v>
      </c>
      <c r="D4691" s="152" t="s">
        <v>519</v>
      </c>
      <c r="E4691" s="35" t="s">
        <v>126</v>
      </c>
      <c r="F4691" s="35" t="s">
        <v>121</v>
      </c>
      <c r="G4691" s="36">
        <v>2700000</v>
      </c>
      <c r="H4691" s="36">
        <f>G4691*I4691</f>
        <v>2700000</v>
      </c>
      <c r="I4691" s="36">
        <v>1</v>
      </c>
    </row>
    <row r="4692" spans="1:9" x14ac:dyDescent="0.25">
      <c r="A4692" s="872"/>
      <c r="B4692" s="690" t="s">
        <v>118</v>
      </c>
      <c r="C4692" s="690"/>
      <c r="D4692" s="690"/>
      <c r="E4692" s="690"/>
      <c r="F4692" s="690"/>
      <c r="G4692" s="690"/>
      <c r="H4692" s="73">
        <f>SUM(H4693:H4693)</f>
        <v>300000</v>
      </c>
      <c r="I4692" s="73"/>
    </row>
    <row r="4693" spans="1:9" x14ac:dyDescent="0.25">
      <c r="A4693" s="872"/>
      <c r="B4693" s="35">
        <v>5134</v>
      </c>
      <c r="C4693" s="151" t="s">
        <v>2831</v>
      </c>
      <c r="D4693" s="152" t="s">
        <v>164</v>
      </c>
      <c r="E4693" s="35" t="s">
        <v>126</v>
      </c>
      <c r="F4693" s="35" t="s">
        <v>121</v>
      </c>
      <c r="G4693" s="36">
        <v>300000</v>
      </c>
      <c r="H4693" s="36">
        <f>G4693*I4693</f>
        <v>300000</v>
      </c>
      <c r="I4693" s="36">
        <v>1</v>
      </c>
    </row>
    <row r="4694" spans="1:9" x14ac:dyDescent="0.25">
      <c r="A4694" s="872"/>
      <c r="B4694" s="689" t="s">
        <v>524</v>
      </c>
      <c r="C4694" s="689"/>
      <c r="D4694" s="689"/>
      <c r="E4694" s="689"/>
      <c r="F4694" s="689"/>
      <c r="G4694" s="689"/>
      <c r="H4694" s="34">
        <f>SUM(H4695)</f>
        <v>1500000</v>
      </c>
      <c r="I4694" s="34"/>
    </row>
    <row r="4695" spans="1:9" x14ac:dyDescent="0.25">
      <c r="A4695" s="872"/>
      <c r="B4695" s="690" t="s">
        <v>118</v>
      </c>
      <c r="C4695" s="690"/>
      <c r="D4695" s="690"/>
      <c r="E4695" s="690"/>
      <c r="F4695" s="690"/>
      <c r="G4695" s="690"/>
      <c r="H4695" s="73">
        <f>SUM(H4696:H4697)</f>
        <v>1500000</v>
      </c>
      <c r="I4695" s="73"/>
    </row>
    <row r="4696" spans="1:9" ht="60" x14ac:dyDescent="0.25">
      <c r="A4696" s="872"/>
      <c r="B4696" s="863">
        <v>4239</v>
      </c>
      <c r="C4696" s="151" t="s">
        <v>2832</v>
      </c>
      <c r="D4696" s="152" t="s">
        <v>2833</v>
      </c>
      <c r="E4696" s="35" t="s">
        <v>14</v>
      </c>
      <c r="F4696" s="35" t="s">
        <v>121</v>
      </c>
      <c r="G4696" s="36">
        <v>540000</v>
      </c>
      <c r="H4696" s="36">
        <f>G4696*I4696</f>
        <v>540000</v>
      </c>
      <c r="I4696" s="36">
        <v>1</v>
      </c>
    </row>
    <row r="4697" spans="1:9" ht="45" x14ac:dyDescent="0.25">
      <c r="A4697" s="872"/>
      <c r="B4697" s="863"/>
      <c r="C4697" s="151" t="s">
        <v>2834</v>
      </c>
      <c r="D4697" s="152" t="s">
        <v>2835</v>
      </c>
      <c r="E4697" s="35" t="s">
        <v>14</v>
      </c>
      <c r="F4697" s="35" t="s">
        <v>121</v>
      </c>
      <c r="G4697" s="36">
        <v>960000</v>
      </c>
      <c r="H4697" s="36">
        <f>G4697*I4697</f>
        <v>960000</v>
      </c>
      <c r="I4697" s="36">
        <v>1</v>
      </c>
    </row>
    <row r="4698" spans="1:9" x14ac:dyDescent="0.25">
      <c r="A4698" s="872"/>
      <c r="B4698" s="689" t="s">
        <v>165</v>
      </c>
      <c r="C4698" s="689"/>
      <c r="D4698" s="689"/>
      <c r="E4698" s="689"/>
      <c r="F4698" s="689"/>
      <c r="G4698" s="689"/>
      <c r="H4698" s="34">
        <f>SUM(H4699+H4701)</f>
        <v>101797533</v>
      </c>
      <c r="I4698" s="34"/>
    </row>
    <row r="4699" spans="1:9" x14ac:dyDescent="0.25">
      <c r="A4699" s="872"/>
      <c r="B4699" s="690" t="s">
        <v>154</v>
      </c>
      <c r="C4699" s="690"/>
      <c r="D4699" s="690"/>
      <c r="E4699" s="690"/>
      <c r="F4699" s="690"/>
      <c r="G4699" s="690"/>
      <c r="H4699" s="73">
        <f>SUM(H4700:H4700)</f>
        <v>100790533</v>
      </c>
      <c r="I4699" s="73"/>
    </row>
    <row r="4700" spans="1:9" ht="30" x14ac:dyDescent="0.25">
      <c r="A4700" s="872"/>
      <c r="B4700" s="35">
        <v>4251</v>
      </c>
      <c r="C4700" s="151" t="s">
        <v>2836</v>
      </c>
      <c r="D4700" s="152" t="s">
        <v>167</v>
      </c>
      <c r="E4700" s="35" t="s">
        <v>149</v>
      </c>
      <c r="F4700" s="35" t="s">
        <v>121</v>
      </c>
      <c r="G4700" s="36">
        <v>100790533</v>
      </c>
      <c r="H4700" s="36">
        <f>G4700*I4700</f>
        <v>100790533</v>
      </c>
      <c r="I4700" s="36">
        <v>1</v>
      </c>
    </row>
    <row r="4701" spans="1:9" x14ac:dyDescent="0.25">
      <c r="A4701" s="872"/>
      <c r="B4701" s="823" t="s">
        <v>118</v>
      </c>
      <c r="C4701" s="823"/>
      <c r="D4701" s="823"/>
      <c r="E4701" s="823"/>
      <c r="F4701" s="823"/>
      <c r="G4701" s="823"/>
      <c r="H4701" s="40">
        <f>SUM(H4702:H4702)</f>
        <v>1007000</v>
      </c>
      <c r="I4701" s="40"/>
    </row>
    <row r="4702" spans="1:9" ht="30" x14ac:dyDescent="0.25">
      <c r="A4702" s="872"/>
      <c r="B4702" s="37">
        <v>4251</v>
      </c>
      <c r="C4702" s="153">
        <v>71351540</v>
      </c>
      <c r="D4702" s="154" t="s">
        <v>925</v>
      </c>
      <c r="E4702" s="37" t="s">
        <v>149</v>
      </c>
      <c r="F4702" s="37" t="s">
        <v>121</v>
      </c>
      <c r="G4702" s="38">
        <v>1007000</v>
      </c>
      <c r="H4702" s="38">
        <f>G4702*I4702</f>
        <v>1007000</v>
      </c>
      <c r="I4702" s="38">
        <v>1</v>
      </c>
    </row>
    <row r="4703" spans="1:9" x14ac:dyDescent="0.25">
      <c r="A4703" s="872"/>
      <c r="B4703" s="689" t="s">
        <v>169</v>
      </c>
      <c r="C4703" s="689"/>
      <c r="D4703" s="689"/>
      <c r="E4703" s="689"/>
      <c r="F4703" s="689"/>
      <c r="G4703" s="689"/>
      <c r="H4703" s="34">
        <f>SUM(H4704+H4706)</f>
        <v>20399412</v>
      </c>
      <c r="I4703" s="34"/>
    </row>
    <row r="4704" spans="1:9" x14ac:dyDescent="0.25">
      <c r="A4704" s="872"/>
      <c r="B4704" s="690" t="s">
        <v>154</v>
      </c>
      <c r="C4704" s="690"/>
      <c r="D4704" s="690"/>
      <c r="E4704" s="690"/>
      <c r="F4704" s="690"/>
      <c r="G4704" s="690"/>
      <c r="H4704" s="73">
        <f>SUM(H4705:H4705)</f>
        <v>19999512</v>
      </c>
      <c r="I4704" s="73"/>
    </row>
    <row r="4705" spans="1:9" ht="30" x14ac:dyDescent="0.25">
      <c r="A4705" s="872"/>
      <c r="B4705" s="35">
        <v>4251</v>
      </c>
      <c r="C4705" s="151" t="s">
        <v>2837</v>
      </c>
      <c r="D4705" s="152" t="s">
        <v>2838</v>
      </c>
      <c r="E4705" s="35" t="s">
        <v>149</v>
      </c>
      <c r="F4705" s="35" t="s">
        <v>121</v>
      </c>
      <c r="G4705" s="36">
        <v>19999512</v>
      </c>
      <c r="H4705" s="36">
        <f>G4705*I4705</f>
        <v>19999512</v>
      </c>
      <c r="I4705" s="36">
        <v>1</v>
      </c>
    </row>
    <row r="4706" spans="1:9" x14ac:dyDescent="0.25">
      <c r="A4706" s="872"/>
      <c r="B4706" s="823" t="s">
        <v>118</v>
      </c>
      <c r="C4706" s="823"/>
      <c r="D4706" s="823"/>
      <c r="E4706" s="823"/>
      <c r="F4706" s="823"/>
      <c r="G4706" s="823"/>
      <c r="H4706" s="40">
        <f>SUM(H4707:H4707)</f>
        <v>399900</v>
      </c>
      <c r="I4706" s="40"/>
    </row>
    <row r="4707" spans="1:9" ht="30" x14ac:dyDescent="0.25">
      <c r="A4707" s="872"/>
      <c r="B4707" s="37">
        <v>4251</v>
      </c>
      <c r="C4707" s="153">
        <v>71351540</v>
      </c>
      <c r="D4707" s="154" t="s">
        <v>924</v>
      </c>
      <c r="E4707" s="37" t="s">
        <v>149</v>
      </c>
      <c r="F4707" s="37" t="s">
        <v>121</v>
      </c>
      <c r="G4707" s="38">
        <v>399900</v>
      </c>
      <c r="H4707" s="38">
        <f>G4707*I4707</f>
        <v>399900</v>
      </c>
      <c r="I4707" s="38">
        <v>1</v>
      </c>
    </row>
    <row r="4708" spans="1:9" x14ac:dyDescent="0.25">
      <c r="A4708" s="872"/>
      <c r="B4708" s="689" t="s">
        <v>173</v>
      </c>
      <c r="C4708" s="689"/>
      <c r="D4708" s="689"/>
      <c r="E4708" s="689"/>
      <c r="F4708" s="689"/>
      <c r="G4708" s="689"/>
      <c r="H4708" s="34">
        <f>SUM(H4709+H4711)</f>
        <v>3288400</v>
      </c>
      <c r="I4708" s="34"/>
    </row>
    <row r="4709" spans="1:9" x14ac:dyDescent="0.25">
      <c r="A4709" s="872"/>
      <c r="B4709" s="690" t="s">
        <v>154</v>
      </c>
      <c r="C4709" s="690"/>
      <c r="D4709" s="690"/>
      <c r="E4709" s="690"/>
      <c r="F4709" s="690"/>
      <c r="G4709" s="690"/>
      <c r="H4709" s="73">
        <f>SUM(H4710:H4710)</f>
        <v>3205100</v>
      </c>
      <c r="I4709" s="73"/>
    </row>
    <row r="4710" spans="1:9" ht="60" x14ac:dyDescent="0.25">
      <c r="A4710" s="872"/>
      <c r="B4710" s="35">
        <v>4251</v>
      </c>
      <c r="C4710" s="151" t="s">
        <v>2839</v>
      </c>
      <c r="D4710" s="152" t="s">
        <v>2840</v>
      </c>
      <c r="E4710" s="35" t="s">
        <v>126</v>
      </c>
      <c r="F4710" s="35" t="s">
        <v>121</v>
      </c>
      <c r="G4710" s="36">
        <v>3205100</v>
      </c>
      <c r="H4710" s="36">
        <f>G4710*I4710</f>
        <v>3205100</v>
      </c>
      <c r="I4710" s="36">
        <v>1</v>
      </c>
    </row>
    <row r="4711" spans="1:9" x14ac:dyDescent="0.25">
      <c r="A4711" s="872"/>
      <c r="B4711" s="690" t="s">
        <v>118</v>
      </c>
      <c r="C4711" s="690"/>
      <c r="D4711" s="690"/>
      <c r="E4711" s="690"/>
      <c r="F4711" s="690"/>
      <c r="G4711" s="690"/>
      <c r="H4711" s="73">
        <f>SUM(H4712:H4713)</f>
        <v>83300</v>
      </c>
      <c r="I4711" s="73"/>
    </row>
    <row r="4712" spans="1:9" ht="30" x14ac:dyDescent="0.25">
      <c r="A4712" s="872"/>
      <c r="B4712" s="863">
        <v>4251</v>
      </c>
      <c r="C4712" s="153">
        <v>71351540</v>
      </c>
      <c r="D4712" s="154" t="s">
        <v>927</v>
      </c>
      <c r="E4712" s="37" t="s">
        <v>172</v>
      </c>
      <c r="F4712" s="37" t="s">
        <v>121</v>
      </c>
      <c r="G4712" s="38">
        <v>64100</v>
      </c>
      <c r="H4712" s="38">
        <f>G4712*I4712</f>
        <v>64100</v>
      </c>
      <c r="I4712" s="38">
        <v>1</v>
      </c>
    </row>
    <row r="4713" spans="1:9" ht="30" x14ac:dyDescent="0.25">
      <c r="A4713" s="872"/>
      <c r="B4713" s="863"/>
      <c r="C4713" s="151" t="s">
        <v>2841</v>
      </c>
      <c r="D4713" s="152" t="s">
        <v>2842</v>
      </c>
      <c r="E4713" s="35" t="s">
        <v>120</v>
      </c>
      <c r="F4713" s="35" t="s">
        <v>121</v>
      </c>
      <c r="G4713" s="36">
        <v>19200</v>
      </c>
      <c r="H4713" s="36">
        <f>G4713*I4713</f>
        <v>19200</v>
      </c>
      <c r="I4713" s="36">
        <v>1</v>
      </c>
    </row>
    <row r="4714" spans="1:9" x14ac:dyDescent="0.25">
      <c r="A4714" s="872"/>
      <c r="B4714" s="689" t="s">
        <v>175</v>
      </c>
      <c r="C4714" s="689"/>
      <c r="D4714" s="689"/>
      <c r="E4714" s="689"/>
      <c r="F4714" s="689"/>
      <c r="G4714" s="689"/>
      <c r="H4714" s="34">
        <f>SUM(H4715+H4717)</f>
        <v>7927152</v>
      </c>
      <c r="I4714" s="34"/>
    </row>
    <row r="4715" spans="1:9" x14ac:dyDescent="0.25">
      <c r="A4715" s="872"/>
      <c r="B4715" s="690" t="s">
        <v>154</v>
      </c>
      <c r="C4715" s="690"/>
      <c r="D4715" s="690"/>
      <c r="E4715" s="690"/>
      <c r="F4715" s="690"/>
      <c r="G4715" s="690"/>
      <c r="H4715" s="73">
        <f>SUM(H4716:H4716)</f>
        <v>7771752</v>
      </c>
      <c r="I4715" s="73"/>
    </row>
    <row r="4716" spans="1:9" ht="30" x14ac:dyDescent="0.25">
      <c r="A4716" s="872"/>
      <c r="B4716" s="35">
        <v>4251</v>
      </c>
      <c r="C4716" s="151" t="s">
        <v>2843</v>
      </c>
      <c r="D4716" s="152" t="s">
        <v>2844</v>
      </c>
      <c r="E4716" s="35" t="s">
        <v>149</v>
      </c>
      <c r="F4716" s="35" t="s">
        <v>121</v>
      </c>
      <c r="G4716" s="36">
        <v>7771752</v>
      </c>
      <c r="H4716" s="36">
        <f>G4716*I4716</f>
        <v>7771752</v>
      </c>
      <c r="I4716" s="36">
        <v>1</v>
      </c>
    </row>
    <row r="4717" spans="1:9" x14ac:dyDescent="0.25">
      <c r="A4717" s="872"/>
      <c r="B4717" s="823" t="s">
        <v>118</v>
      </c>
      <c r="C4717" s="823"/>
      <c r="D4717" s="823"/>
      <c r="E4717" s="823"/>
      <c r="F4717" s="823"/>
      <c r="G4717" s="823"/>
      <c r="H4717" s="40">
        <f>SUM(H4718:H4718)</f>
        <v>155400</v>
      </c>
      <c r="I4717" s="40"/>
    </row>
    <row r="4718" spans="1:9" ht="30" x14ac:dyDescent="0.25">
      <c r="A4718" s="872"/>
      <c r="B4718" s="37">
        <v>4251</v>
      </c>
      <c r="C4718" s="153">
        <v>71351540</v>
      </c>
      <c r="D4718" s="154" t="s">
        <v>926</v>
      </c>
      <c r="E4718" s="37" t="s">
        <v>149</v>
      </c>
      <c r="F4718" s="37" t="s">
        <v>121</v>
      </c>
      <c r="G4718" s="38">
        <v>155400</v>
      </c>
      <c r="H4718" s="38">
        <f>G4718*I4718</f>
        <v>155400</v>
      </c>
      <c r="I4718" s="38">
        <v>1</v>
      </c>
    </row>
    <row r="4719" spans="1:9" x14ac:dyDescent="0.25">
      <c r="A4719" s="872"/>
      <c r="B4719" s="689" t="s">
        <v>540</v>
      </c>
      <c r="C4719" s="689"/>
      <c r="D4719" s="689"/>
      <c r="E4719" s="689"/>
      <c r="F4719" s="689"/>
      <c r="G4719" s="689"/>
      <c r="H4719" s="34">
        <f>SUM(H4720+H4722)</f>
        <v>1998000</v>
      </c>
      <c r="I4719" s="34"/>
    </row>
    <row r="4720" spans="1:9" x14ac:dyDescent="0.25">
      <c r="A4720" s="872"/>
      <c r="B4720" s="690" t="s">
        <v>154</v>
      </c>
      <c r="C4720" s="690"/>
      <c r="D4720" s="690"/>
      <c r="E4720" s="690"/>
      <c r="F4720" s="690"/>
      <c r="G4720" s="690"/>
      <c r="H4720" s="73">
        <f>SUM(H4721:H4721)</f>
        <v>1949000</v>
      </c>
      <c r="I4720" s="73"/>
    </row>
    <row r="4721" spans="1:9" s="11" customFormat="1" ht="45" x14ac:dyDescent="0.25">
      <c r="A4721" s="872"/>
      <c r="B4721" s="37">
        <v>5112</v>
      </c>
      <c r="C4721" s="153">
        <v>45200000</v>
      </c>
      <c r="D4721" s="154" t="s">
        <v>2845</v>
      </c>
      <c r="E4721" s="37" t="s">
        <v>126</v>
      </c>
      <c r="F4721" s="37" t="s">
        <v>121</v>
      </c>
      <c r="G4721" s="38">
        <v>1949000</v>
      </c>
      <c r="H4721" s="38">
        <f>G4721*I4721</f>
        <v>1949000</v>
      </c>
      <c r="I4721" s="38">
        <v>1</v>
      </c>
    </row>
    <row r="4722" spans="1:9" x14ac:dyDescent="0.25">
      <c r="A4722" s="872"/>
      <c r="B4722" s="690" t="s">
        <v>118</v>
      </c>
      <c r="C4722" s="690"/>
      <c r="D4722" s="690"/>
      <c r="E4722" s="690"/>
      <c r="F4722" s="690"/>
      <c r="G4722" s="690"/>
      <c r="H4722" s="73">
        <f>SUM(H4723:H4724)</f>
        <v>49000</v>
      </c>
      <c r="I4722" s="73"/>
    </row>
    <row r="4723" spans="1:9" s="11" customFormat="1" ht="30" x14ac:dyDescent="0.25">
      <c r="A4723" s="872"/>
      <c r="B4723" s="822">
        <v>5112</v>
      </c>
      <c r="C4723" s="153">
        <v>71351540</v>
      </c>
      <c r="D4723" s="154" t="s">
        <v>928</v>
      </c>
      <c r="E4723" s="37" t="s">
        <v>126</v>
      </c>
      <c r="F4723" s="37" t="s">
        <v>121</v>
      </c>
      <c r="G4723" s="38">
        <v>38000</v>
      </c>
      <c r="H4723" s="38">
        <f>G4723*I4723</f>
        <v>38000</v>
      </c>
      <c r="I4723" s="38">
        <v>1</v>
      </c>
    </row>
    <row r="4724" spans="1:9" s="11" customFormat="1" ht="30" x14ac:dyDescent="0.25">
      <c r="A4724" s="872"/>
      <c r="B4724" s="822"/>
      <c r="C4724" s="153">
        <v>98111140</v>
      </c>
      <c r="D4724" s="154" t="s">
        <v>2846</v>
      </c>
      <c r="E4724" s="37" t="s">
        <v>120</v>
      </c>
      <c r="F4724" s="37" t="s">
        <v>121</v>
      </c>
      <c r="G4724" s="38">
        <v>11000</v>
      </c>
      <c r="H4724" s="38">
        <f>G4724*I4724</f>
        <v>11000</v>
      </c>
      <c r="I4724" s="38">
        <v>1</v>
      </c>
    </row>
    <row r="4725" spans="1:9" x14ac:dyDescent="0.25">
      <c r="A4725" s="872"/>
      <c r="B4725" s="689" t="s">
        <v>178</v>
      </c>
      <c r="C4725" s="689"/>
      <c r="D4725" s="689"/>
      <c r="E4725" s="689"/>
      <c r="F4725" s="689"/>
      <c r="G4725" s="689"/>
      <c r="H4725" s="34">
        <f>SUM(H4726+H4738)</f>
        <v>8289070</v>
      </c>
      <c r="I4725" s="34"/>
    </row>
    <row r="4726" spans="1:9" x14ac:dyDescent="0.25">
      <c r="A4726" s="872"/>
      <c r="B4726" s="690" t="s">
        <v>11</v>
      </c>
      <c r="C4726" s="690"/>
      <c r="D4726" s="690"/>
      <c r="E4726" s="690"/>
      <c r="F4726" s="690"/>
      <c r="G4726" s="690"/>
      <c r="H4726" s="73">
        <f>SUM(H4727:H4737)</f>
        <v>8207000</v>
      </c>
      <c r="I4726" s="73"/>
    </row>
    <row r="4727" spans="1:9" x14ac:dyDescent="0.25">
      <c r="A4727" s="872"/>
      <c r="B4727" s="863">
        <v>5129</v>
      </c>
      <c r="C4727" s="151" t="s">
        <v>2847</v>
      </c>
      <c r="D4727" s="152" t="s">
        <v>2848</v>
      </c>
      <c r="E4727" s="35" t="s">
        <v>126</v>
      </c>
      <c r="F4727" s="35" t="s">
        <v>15</v>
      </c>
      <c r="G4727" s="36">
        <v>2150000</v>
      </c>
      <c r="H4727" s="36">
        <f t="shared" ref="H4727:H4737" si="38">G4727*I4727</f>
        <v>2150000</v>
      </c>
      <c r="I4727" s="36">
        <v>1</v>
      </c>
    </row>
    <row r="4728" spans="1:9" x14ac:dyDescent="0.25">
      <c r="A4728" s="872"/>
      <c r="B4728" s="863"/>
      <c r="C4728" s="151" t="s">
        <v>2849</v>
      </c>
      <c r="D4728" s="152" t="s">
        <v>203</v>
      </c>
      <c r="E4728" s="35" t="s">
        <v>126</v>
      </c>
      <c r="F4728" s="35" t="s">
        <v>15</v>
      </c>
      <c r="G4728" s="36">
        <v>5000</v>
      </c>
      <c r="H4728" s="36">
        <f t="shared" si="38"/>
        <v>400000</v>
      </c>
      <c r="I4728" s="36">
        <v>80</v>
      </c>
    </row>
    <row r="4729" spans="1:9" x14ac:dyDescent="0.25">
      <c r="A4729" s="872"/>
      <c r="B4729" s="863"/>
      <c r="C4729" s="151" t="s">
        <v>2850</v>
      </c>
      <c r="D4729" s="152" t="s">
        <v>1432</v>
      </c>
      <c r="E4729" s="35" t="s">
        <v>126</v>
      </c>
      <c r="F4729" s="35" t="s">
        <v>15</v>
      </c>
      <c r="G4729" s="36">
        <v>230000</v>
      </c>
      <c r="H4729" s="36">
        <f t="shared" si="38"/>
        <v>690000</v>
      </c>
      <c r="I4729" s="36">
        <v>3</v>
      </c>
    </row>
    <row r="4730" spans="1:9" ht="30" x14ac:dyDescent="0.25">
      <c r="A4730" s="872"/>
      <c r="B4730" s="863"/>
      <c r="C4730" s="151" t="s">
        <v>2851</v>
      </c>
      <c r="D4730" s="152" t="s">
        <v>207</v>
      </c>
      <c r="E4730" s="35" t="s">
        <v>126</v>
      </c>
      <c r="F4730" s="35" t="s">
        <v>15</v>
      </c>
      <c r="G4730" s="36">
        <v>110000</v>
      </c>
      <c r="H4730" s="36">
        <f t="shared" si="38"/>
        <v>220000</v>
      </c>
      <c r="I4730" s="36">
        <v>2</v>
      </c>
    </row>
    <row r="4731" spans="1:9" ht="30" x14ac:dyDescent="0.25">
      <c r="A4731" s="872"/>
      <c r="B4731" s="863"/>
      <c r="C4731" s="151" t="s">
        <v>2852</v>
      </c>
      <c r="D4731" s="152" t="s">
        <v>195</v>
      </c>
      <c r="E4731" s="35" t="s">
        <v>126</v>
      </c>
      <c r="F4731" s="35" t="s">
        <v>15</v>
      </c>
      <c r="G4731" s="36">
        <v>80000</v>
      </c>
      <c r="H4731" s="36">
        <f t="shared" si="38"/>
        <v>640000</v>
      </c>
      <c r="I4731" s="36">
        <v>8</v>
      </c>
    </row>
    <row r="4732" spans="1:9" ht="30" x14ac:dyDescent="0.25">
      <c r="A4732" s="872"/>
      <c r="B4732" s="863"/>
      <c r="C4732" s="151" t="s">
        <v>2853</v>
      </c>
      <c r="D4732" s="152" t="s">
        <v>2854</v>
      </c>
      <c r="E4732" s="35" t="s">
        <v>126</v>
      </c>
      <c r="F4732" s="35" t="s">
        <v>15</v>
      </c>
      <c r="G4732" s="36">
        <v>18000</v>
      </c>
      <c r="H4732" s="36">
        <f t="shared" si="38"/>
        <v>432000</v>
      </c>
      <c r="I4732" s="36">
        <v>24</v>
      </c>
    </row>
    <row r="4733" spans="1:9" ht="30" x14ac:dyDescent="0.25">
      <c r="A4733" s="872"/>
      <c r="B4733" s="863"/>
      <c r="C4733" s="151" t="s">
        <v>2855</v>
      </c>
      <c r="D4733" s="152" t="s">
        <v>2856</v>
      </c>
      <c r="E4733" s="35" t="s">
        <v>126</v>
      </c>
      <c r="F4733" s="35" t="s">
        <v>15</v>
      </c>
      <c r="G4733" s="36">
        <v>287000</v>
      </c>
      <c r="H4733" s="36">
        <f t="shared" si="38"/>
        <v>574000</v>
      </c>
      <c r="I4733" s="36">
        <v>2</v>
      </c>
    </row>
    <row r="4734" spans="1:9" x14ac:dyDescent="0.25">
      <c r="A4734" s="872"/>
      <c r="B4734" s="863"/>
      <c r="C4734" s="151" t="s">
        <v>2857</v>
      </c>
      <c r="D4734" s="152" t="s">
        <v>2858</v>
      </c>
      <c r="E4734" s="35" t="s">
        <v>126</v>
      </c>
      <c r="F4734" s="35" t="s">
        <v>15</v>
      </c>
      <c r="G4734" s="36">
        <v>950000</v>
      </c>
      <c r="H4734" s="36">
        <f t="shared" si="38"/>
        <v>2850000</v>
      </c>
      <c r="I4734" s="36">
        <v>3</v>
      </c>
    </row>
    <row r="4735" spans="1:9" x14ac:dyDescent="0.25">
      <c r="A4735" s="872"/>
      <c r="B4735" s="863"/>
      <c r="C4735" s="151" t="s">
        <v>2859</v>
      </c>
      <c r="D4735" s="152" t="s">
        <v>2860</v>
      </c>
      <c r="E4735" s="35" t="s">
        <v>126</v>
      </c>
      <c r="F4735" s="35" t="s">
        <v>15</v>
      </c>
      <c r="G4735" s="36">
        <v>9000</v>
      </c>
      <c r="H4735" s="36">
        <f t="shared" si="38"/>
        <v>45000</v>
      </c>
      <c r="I4735" s="36">
        <v>5</v>
      </c>
    </row>
    <row r="4736" spans="1:9" ht="30" x14ac:dyDescent="0.25">
      <c r="A4736" s="872"/>
      <c r="B4736" s="863"/>
      <c r="C4736" s="151" t="s">
        <v>2861</v>
      </c>
      <c r="D4736" s="152" t="s">
        <v>2862</v>
      </c>
      <c r="E4736" s="35" t="s">
        <v>126</v>
      </c>
      <c r="F4736" s="35" t="s">
        <v>15</v>
      </c>
      <c r="G4736" s="36">
        <v>6000</v>
      </c>
      <c r="H4736" s="36">
        <f t="shared" si="38"/>
        <v>6000</v>
      </c>
      <c r="I4736" s="36">
        <v>1</v>
      </c>
    </row>
    <row r="4737" spans="1:9" ht="30" x14ac:dyDescent="0.25">
      <c r="A4737" s="872"/>
      <c r="B4737" s="863"/>
      <c r="C4737" s="151" t="s">
        <v>2863</v>
      </c>
      <c r="D4737" s="152" t="s">
        <v>2864</v>
      </c>
      <c r="E4737" s="35" t="s">
        <v>126</v>
      </c>
      <c r="F4737" s="35" t="s">
        <v>1857</v>
      </c>
      <c r="G4737" s="36">
        <v>25000</v>
      </c>
      <c r="H4737" s="36">
        <f t="shared" si="38"/>
        <v>200000</v>
      </c>
      <c r="I4737" s="36">
        <v>8</v>
      </c>
    </row>
    <row r="4738" spans="1:9" x14ac:dyDescent="0.25">
      <c r="A4738" s="872"/>
      <c r="B4738" s="823" t="s">
        <v>118</v>
      </c>
      <c r="C4738" s="823"/>
      <c r="D4738" s="823"/>
      <c r="E4738" s="823"/>
      <c r="F4738" s="823"/>
      <c r="G4738" s="823"/>
      <c r="H4738" s="40">
        <f>SUM(H4739:H4739)</f>
        <v>82070</v>
      </c>
      <c r="I4738" s="40"/>
    </row>
    <row r="4739" spans="1:9" ht="30" x14ac:dyDescent="0.25">
      <c r="A4739" s="872"/>
      <c r="B4739" s="37">
        <v>5129</v>
      </c>
      <c r="C4739" s="153">
        <v>71351540</v>
      </c>
      <c r="D4739" s="154" t="s">
        <v>2865</v>
      </c>
      <c r="E4739" s="37" t="s">
        <v>172</v>
      </c>
      <c r="F4739" s="37" t="s">
        <v>121</v>
      </c>
      <c r="G4739" s="38">
        <v>82070</v>
      </c>
      <c r="H4739" s="38">
        <f>G4739*I4739</f>
        <v>82070</v>
      </c>
      <c r="I4739" s="38">
        <v>1</v>
      </c>
    </row>
    <row r="4740" spans="1:9" x14ac:dyDescent="0.25">
      <c r="A4740" s="872"/>
      <c r="B4740" s="689" t="s">
        <v>210</v>
      </c>
      <c r="C4740" s="689"/>
      <c r="D4740" s="689"/>
      <c r="E4740" s="689"/>
      <c r="F4740" s="689"/>
      <c r="G4740" s="689"/>
      <c r="H4740" s="34">
        <f>SUM(H4741+H4743)</f>
        <v>30000000</v>
      </c>
      <c r="I4740" s="34"/>
    </row>
    <row r="4741" spans="1:9" x14ac:dyDescent="0.25">
      <c r="A4741" s="872"/>
      <c r="B4741" s="690" t="s">
        <v>154</v>
      </c>
      <c r="C4741" s="690"/>
      <c r="D4741" s="690"/>
      <c r="E4741" s="690"/>
      <c r="F4741" s="690"/>
      <c r="G4741" s="690"/>
      <c r="H4741" s="73">
        <f>SUM(H4742:H4742)</f>
        <v>20100000</v>
      </c>
      <c r="I4741" s="73"/>
    </row>
    <row r="4742" spans="1:9" ht="30" x14ac:dyDescent="0.25">
      <c r="A4742" s="872"/>
      <c r="B4742" s="35">
        <v>4861</v>
      </c>
      <c r="C4742" s="151" t="s">
        <v>2866</v>
      </c>
      <c r="D4742" s="152" t="s">
        <v>2867</v>
      </c>
      <c r="E4742" s="35" t="s">
        <v>149</v>
      </c>
      <c r="F4742" s="35" t="s">
        <v>121</v>
      </c>
      <c r="G4742" s="36">
        <v>20100000</v>
      </c>
      <c r="H4742" s="36">
        <f>G4742*I4742</f>
        <v>20100000</v>
      </c>
      <c r="I4742" s="36">
        <v>1</v>
      </c>
    </row>
    <row r="4743" spans="1:9" x14ac:dyDescent="0.25">
      <c r="A4743" s="872"/>
      <c r="B4743" s="690" t="s">
        <v>118</v>
      </c>
      <c r="C4743" s="690"/>
      <c r="D4743" s="690"/>
      <c r="E4743" s="690"/>
      <c r="F4743" s="690"/>
      <c r="G4743" s="690"/>
      <c r="H4743" s="73">
        <f>SUM(H4744:H4745)</f>
        <v>9900000</v>
      </c>
      <c r="I4743" s="73"/>
    </row>
    <row r="4744" spans="1:9" ht="45" x14ac:dyDescent="0.25">
      <c r="A4744" s="872"/>
      <c r="B4744" s="822">
        <v>4861</v>
      </c>
      <c r="C4744" s="151" t="s">
        <v>2868</v>
      </c>
      <c r="D4744" s="152" t="s">
        <v>2869</v>
      </c>
      <c r="E4744" s="35" t="s">
        <v>149</v>
      </c>
      <c r="F4744" s="35" t="s">
        <v>121</v>
      </c>
      <c r="G4744" s="36">
        <v>9500000</v>
      </c>
      <c r="H4744" s="36">
        <f>G4744*I4744</f>
        <v>9500000</v>
      </c>
      <c r="I4744" s="36">
        <v>1</v>
      </c>
    </row>
    <row r="4745" spans="1:9" ht="45" x14ac:dyDescent="0.25">
      <c r="A4745" s="872"/>
      <c r="B4745" s="822"/>
      <c r="C4745" s="153">
        <v>71351540</v>
      </c>
      <c r="D4745" s="154" t="s">
        <v>2870</v>
      </c>
      <c r="E4745" s="37" t="s">
        <v>149</v>
      </c>
      <c r="F4745" s="37" t="s">
        <v>121</v>
      </c>
      <c r="G4745" s="38">
        <v>400000</v>
      </c>
      <c r="H4745" s="38">
        <f>G4745*I4745</f>
        <v>400000</v>
      </c>
      <c r="I4745" s="38">
        <v>1</v>
      </c>
    </row>
    <row r="4746" spans="1:9" x14ac:dyDescent="0.25">
      <c r="A4746" s="872"/>
      <c r="B4746" s="689" t="s">
        <v>547</v>
      </c>
      <c r="C4746" s="689"/>
      <c r="D4746" s="689"/>
      <c r="E4746" s="689"/>
      <c r="F4746" s="689"/>
      <c r="G4746" s="689"/>
      <c r="H4746" s="34">
        <f>SUM(H4747)</f>
        <v>5000000</v>
      </c>
      <c r="I4746" s="34"/>
    </row>
    <row r="4747" spans="1:9" x14ac:dyDescent="0.25">
      <c r="A4747" s="872"/>
      <c r="B4747" s="690" t="s">
        <v>118</v>
      </c>
      <c r="C4747" s="690"/>
      <c r="D4747" s="690"/>
      <c r="E4747" s="690"/>
      <c r="F4747" s="690"/>
      <c r="G4747" s="690"/>
      <c r="H4747" s="73">
        <f>SUM(H4748:H4748)</f>
        <v>5000000</v>
      </c>
      <c r="I4747" s="73"/>
    </row>
    <row r="4748" spans="1:9" ht="30" x14ac:dyDescent="0.25">
      <c r="A4748" s="872"/>
      <c r="B4748" s="35">
        <v>4213</v>
      </c>
      <c r="C4748" s="151" t="s">
        <v>2871</v>
      </c>
      <c r="D4748" s="152" t="s">
        <v>728</v>
      </c>
      <c r="E4748" s="35" t="s">
        <v>126</v>
      </c>
      <c r="F4748" s="35" t="s">
        <v>121</v>
      </c>
      <c r="G4748" s="36">
        <v>5000000</v>
      </c>
      <c r="H4748" s="36">
        <f>G4748*I4748</f>
        <v>5000000</v>
      </c>
      <c r="I4748" s="36">
        <v>1</v>
      </c>
    </row>
    <row r="4749" spans="1:9" x14ac:dyDescent="0.25">
      <c r="A4749" s="872"/>
      <c r="B4749" s="689" t="s">
        <v>214</v>
      </c>
      <c r="C4749" s="689"/>
      <c r="D4749" s="689"/>
      <c r="E4749" s="689"/>
      <c r="F4749" s="689"/>
      <c r="G4749" s="689"/>
      <c r="H4749" s="34">
        <f>SUM(H4750+H4752)</f>
        <v>37092543</v>
      </c>
      <c r="I4749" s="34"/>
    </row>
    <row r="4750" spans="1:9" x14ac:dyDescent="0.25">
      <c r="A4750" s="872"/>
      <c r="B4750" s="690" t="s">
        <v>154</v>
      </c>
      <c r="C4750" s="690"/>
      <c r="D4750" s="690"/>
      <c r="E4750" s="690"/>
      <c r="F4750" s="690"/>
      <c r="G4750" s="690"/>
      <c r="H4750" s="73">
        <f>SUM(H4751:H4751)</f>
        <v>36365543</v>
      </c>
      <c r="I4750" s="73"/>
    </row>
    <row r="4751" spans="1:9" ht="30" x14ac:dyDescent="0.25">
      <c r="A4751" s="872"/>
      <c r="B4751" s="35">
        <v>4251</v>
      </c>
      <c r="C4751" s="151" t="s">
        <v>2872</v>
      </c>
      <c r="D4751" s="152" t="s">
        <v>2873</v>
      </c>
      <c r="E4751" s="35" t="s">
        <v>149</v>
      </c>
      <c r="F4751" s="35" t="s">
        <v>121</v>
      </c>
      <c r="G4751" s="36">
        <v>36365543</v>
      </c>
      <c r="H4751" s="36">
        <f>G4751*I4751</f>
        <v>36365543</v>
      </c>
      <c r="I4751" s="36">
        <v>1</v>
      </c>
    </row>
    <row r="4752" spans="1:9" x14ac:dyDescent="0.25">
      <c r="A4752" s="872"/>
      <c r="B4752" s="690" t="s">
        <v>118</v>
      </c>
      <c r="C4752" s="690"/>
      <c r="D4752" s="690"/>
      <c r="E4752" s="690"/>
      <c r="F4752" s="690"/>
      <c r="G4752" s="690"/>
      <c r="H4752" s="73">
        <f>SUM(H4753:H4753)</f>
        <v>727000</v>
      </c>
      <c r="I4752" s="73"/>
    </row>
    <row r="4753" spans="1:9" ht="30" x14ac:dyDescent="0.25">
      <c r="A4753" s="872"/>
      <c r="B4753" s="37">
        <v>4251</v>
      </c>
      <c r="C4753" s="153">
        <v>71351540</v>
      </c>
      <c r="D4753" s="154" t="s">
        <v>815</v>
      </c>
      <c r="E4753" s="37" t="s">
        <v>149</v>
      </c>
      <c r="F4753" s="37" t="s">
        <v>121</v>
      </c>
      <c r="G4753" s="38">
        <v>727000</v>
      </c>
      <c r="H4753" s="38">
        <f>G4753*I4753</f>
        <v>727000</v>
      </c>
      <c r="I4753" s="38">
        <v>1</v>
      </c>
    </row>
    <row r="4754" spans="1:9" x14ac:dyDescent="0.25">
      <c r="A4754" s="872"/>
      <c r="B4754" s="689" t="s">
        <v>217</v>
      </c>
      <c r="C4754" s="689"/>
      <c r="D4754" s="689"/>
      <c r="E4754" s="689"/>
      <c r="F4754" s="689"/>
      <c r="G4754" s="689"/>
      <c r="H4754" s="34">
        <f>SUM(H4755)</f>
        <v>22000000</v>
      </c>
      <c r="I4754" s="34"/>
    </row>
    <row r="4755" spans="1:9" x14ac:dyDescent="0.25">
      <c r="A4755" s="872"/>
      <c r="B4755" s="690" t="s">
        <v>11</v>
      </c>
      <c r="C4755" s="690"/>
      <c r="D4755" s="690"/>
      <c r="E4755" s="690"/>
      <c r="F4755" s="690"/>
      <c r="G4755" s="690"/>
      <c r="H4755" s="73">
        <f>SUM(H4756:H4756)</f>
        <v>22000000</v>
      </c>
      <c r="I4755" s="73"/>
    </row>
    <row r="4756" spans="1:9" x14ac:dyDescent="0.25">
      <c r="A4756" s="872"/>
      <c r="B4756" s="35">
        <v>4269</v>
      </c>
      <c r="C4756" s="151" t="s">
        <v>2874</v>
      </c>
      <c r="D4756" s="152" t="s">
        <v>949</v>
      </c>
      <c r="E4756" s="35" t="s">
        <v>14</v>
      </c>
      <c r="F4756" s="35" t="s">
        <v>470</v>
      </c>
      <c r="G4756" s="36">
        <v>5000</v>
      </c>
      <c r="H4756" s="36">
        <f>G4756*I4756</f>
        <v>22000000</v>
      </c>
      <c r="I4756" s="36">
        <v>4400</v>
      </c>
    </row>
    <row r="4757" spans="1:9" x14ac:dyDescent="0.25">
      <c r="A4757" s="872"/>
      <c r="B4757" s="689" t="s">
        <v>228</v>
      </c>
      <c r="C4757" s="689"/>
      <c r="D4757" s="689"/>
      <c r="E4757" s="689"/>
      <c r="F4757" s="689"/>
      <c r="G4757" s="689"/>
      <c r="H4757" s="34">
        <f>SUM(H4758+H4762+H4774)</f>
        <v>131114104</v>
      </c>
      <c r="I4757" s="34"/>
    </row>
    <row r="4758" spans="1:9" x14ac:dyDescent="0.25">
      <c r="A4758" s="872"/>
      <c r="B4758" s="690" t="s">
        <v>11</v>
      </c>
      <c r="C4758" s="690"/>
      <c r="D4758" s="690"/>
      <c r="E4758" s="690"/>
      <c r="F4758" s="690"/>
      <c r="G4758" s="690"/>
      <c r="H4758" s="73">
        <f>SUM(H4759:H4761)</f>
        <v>5000000</v>
      </c>
      <c r="I4758" s="73"/>
    </row>
    <row r="4759" spans="1:9" ht="30" x14ac:dyDescent="0.25">
      <c r="A4759" s="872"/>
      <c r="B4759" s="863">
        <v>5129</v>
      </c>
      <c r="C4759" s="151" t="s">
        <v>2875</v>
      </c>
      <c r="D4759" s="152" t="s">
        <v>561</v>
      </c>
      <c r="E4759" s="35" t="s">
        <v>14</v>
      </c>
      <c r="F4759" s="35" t="s">
        <v>15</v>
      </c>
      <c r="G4759" s="36">
        <v>20000</v>
      </c>
      <c r="H4759" s="36">
        <f>G4759*I4759</f>
        <v>220000</v>
      </c>
      <c r="I4759" s="36">
        <v>11</v>
      </c>
    </row>
    <row r="4760" spans="1:9" x14ac:dyDescent="0.25">
      <c r="A4760" s="872"/>
      <c r="B4760" s="863"/>
      <c r="C4760" s="151" t="s">
        <v>2876</v>
      </c>
      <c r="D4760" s="152" t="s">
        <v>586</v>
      </c>
      <c r="E4760" s="35" t="s">
        <v>126</v>
      </c>
      <c r="F4760" s="35" t="s">
        <v>15</v>
      </c>
      <c r="G4760" s="36">
        <v>50000</v>
      </c>
      <c r="H4760" s="36">
        <f>G4760*I4760</f>
        <v>3100000</v>
      </c>
      <c r="I4760" s="36">
        <v>62</v>
      </c>
    </row>
    <row r="4761" spans="1:9" ht="30" x14ac:dyDescent="0.25">
      <c r="A4761" s="872"/>
      <c r="B4761" s="863"/>
      <c r="C4761" s="151" t="s">
        <v>2877</v>
      </c>
      <c r="D4761" s="152" t="s">
        <v>2878</v>
      </c>
      <c r="E4761" s="35" t="s">
        <v>14</v>
      </c>
      <c r="F4761" s="35" t="s">
        <v>15</v>
      </c>
      <c r="G4761" s="36">
        <v>420000</v>
      </c>
      <c r="H4761" s="36">
        <f>G4761*I4761</f>
        <v>1680000</v>
      </c>
      <c r="I4761" s="36">
        <v>4</v>
      </c>
    </row>
    <row r="4762" spans="1:9" x14ac:dyDescent="0.25">
      <c r="A4762" s="872"/>
      <c r="B4762" s="690" t="s">
        <v>154</v>
      </c>
      <c r="C4762" s="690"/>
      <c r="D4762" s="690"/>
      <c r="E4762" s="690"/>
      <c r="F4762" s="690"/>
      <c r="G4762" s="690"/>
      <c r="H4762" s="73">
        <f>SUM(H4763:H4773)</f>
        <v>122918170</v>
      </c>
      <c r="I4762" s="73"/>
    </row>
    <row r="4763" spans="1:9" ht="45" x14ac:dyDescent="0.25">
      <c r="A4763" s="872"/>
      <c r="B4763" s="822">
        <v>5113</v>
      </c>
      <c r="C4763" s="151" t="s">
        <v>2879</v>
      </c>
      <c r="D4763" s="152" t="s">
        <v>2880</v>
      </c>
      <c r="E4763" s="35" t="s">
        <v>149</v>
      </c>
      <c r="F4763" s="35" t="s">
        <v>121</v>
      </c>
      <c r="G4763" s="36">
        <v>9243460</v>
      </c>
      <c r="H4763" s="36">
        <f t="shared" ref="H4763:H4773" si="39">G4763*I4763</f>
        <v>9243460</v>
      </c>
      <c r="I4763" s="36">
        <v>1</v>
      </c>
    </row>
    <row r="4764" spans="1:9" ht="45" x14ac:dyDescent="0.25">
      <c r="A4764" s="872"/>
      <c r="B4764" s="822"/>
      <c r="C4764" s="151" t="s">
        <v>2881</v>
      </c>
      <c r="D4764" s="152" t="s">
        <v>2882</v>
      </c>
      <c r="E4764" s="35" t="s">
        <v>149</v>
      </c>
      <c r="F4764" s="35" t="s">
        <v>121</v>
      </c>
      <c r="G4764" s="36">
        <v>17823250</v>
      </c>
      <c r="H4764" s="36">
        <f t="shared" si="39"/>
        <v>17823250</v>
      </c>
      <c r="I4764" s="36">
        <v>1</v>
      </c>
    </row>
    <row r="4765" spans="1:9" ht="45" x14ac:dyDescent="0.25">
      <c r="A4765" s="872"/>
      <c r="B4765" s="822"/>
      <c r="C4765" s="151" t="s">
        <v>2883</v>
      </c>
      <c r="D4765" s="152" t="s">
        <v>2884</v>
      </c>
      <c r="E4765" s="35" t="s">
        <v>149</v>
      </c>
      <c r="F4765" s="35" t="s">
        <v>121</v>
      </c>
      <c r="G4765" s="36">
        <v>11775610</v>
      </c>
      <c r="H4765" s="36">
        <f t="shared" si="39"/>
        <v>11775610</v>
      </c>
      <c r="I4765" s="36">
        <v>1</v>
      </c>
    </row>
    <row r="4766" spans="1:9" ht="45" x14ac:dyDescent="0.25">
      <c r="A4766" s="872"/>
      <c r="B4766" s="822"/>
      <c r="C4766" s="151" t="s">
        <v>2885</v>
      </c>
      <c r="D4766" s="152" t="s">
        <v>2886</v>
      </c>
      <c r="E4766" s="35" t="s">
        <v>149</v>
      </c>
      <c r="F4766" s="35" t="s">
        <v>121</v>
      </c>
      <c r="G4766" s="36">
        <v>4859860</v>
      </c>
      <c r="H4766" s="36">
        <f t="shared" si="39"/>
        <v>4859860</v>
      </c>
      <c r="I4766" s="36">
        <v>1</v>
      </c>
    </row>
    <row r="4767" spans="1:9" ht="45" x14ac:dyDescent="0.25">
      <c r="A4767" s="872"/>
      <c r="B4767" s="822"/>
      <c r="C4767" s="151" t="s">
        <v>2887</v>
      </c>
      <c r="D4767" s="152" t="s">
        <v>2888</v>
      </c>
      <c r="E4767" s="35" t="s">
        <v>149</v>
      </c>
      <c r="F4767" s="35" t="s">
        <v>121</v>
      </c>
      <c r="G4767" s="36">
        <v>13501990</v>
      </c>
      <c r="H4767" s="36">
        <f t="shared" si="39"/>
        <v>13501990</v>
      </c>
      <c r="I4767" s="36">
        <v>1</v>
      </c>
    </row>
    <row r="4768" spans="1:9" ht="45" x14ac:dyDescent="0.25">
      <c r="A4768" s="872"/>
      <c r="B4768" s="822"/>
      <c r="C4768" s="151" t="s">
        <v>2889</v>
      </c>
      <c r="D4768" s="152" t="s">
        <v>2890</v>
      </c>
      <c r="E4768" s="35" t="s">
        <v>149</v>
      </c>
      <c r="F4768" s="35" t="s">
        <v>121</v>
      </c>
      <c r="G4768" s="36">
        <v>9508140</v>
      </c>
      <c r="H4768" s="36">
        <f t="shared" si="39"/>
        <v>9508140</v>
      </c>
      <c r="I4768" s="36">
        <v>1</v>
      </c>
    </row>
    <row r="4769" spans="1:9" ht="45" x14ac:dyDescent="0.25">
      <c r="A4769" s="872"/>
      <c r="B4769" s="822"/>
      <c r="C4769" s="151" t="s">
        <v>2891</v>
      </c>
      <c r="D4769" s="152" t="s">
        <v>2892</v>
      </c>
      <c r="E4769" s="35" t="s">
        <v>149</v>
      </c>
      <c r="F4769" s="35" t="s">
        <v>121</v>
      </c>
      <c r="G4769" s="36">
        <v>14394030</v>
      </c>
      <c r="H4769" s="36">
        <f t="shared" si="39"/>
        <v>14394030</v>
      </c>
      <c r="I4769" s="36">
        <v>1</v>
      </c>
    </row>
    <row r="4770" spans="1:9" ht="45" x14ac:dyDescent="0.25">
      <c r="A4770" s="872"/>
      <c r="B4770" s="822"/>
      <c r="C4770" s="151" t="s">
        <v>2893</v>
      </c>
      <c r="D4770" s="152" t="s">
        <v>2894</v>
      </c>
      <c r="E4770" s="35" t="s">
        <v>149</v>
      </c>
      <c r="F4770" s="35" t="s">
        <v>121</v>
      </c>
      <c r="G4770" s="36">
        <v>2263310</v>
      </c>
      <c r="H4770" s="36">
        <f t="shared" si="39"/>
        <v>2263310</v>
      </c>
      <c r="I4770" s="36">
        <v>1</v>
      </c>
    </row>
    <row r="4771" spans="1:9" ht="60" x14ac:dyDescent="0.25">
      <c r="A4771" s="872"/>
      <c r="B4771" s="822"/>
      <c r="C4771" s="151" t="s">
        <v>2895</v>
      </c>
      <c r="D4771" s="152" t="s">
        <v>2896</v>
      </c>
      <c r="E4771" s="35" t="s">
        <v>149</v>
      </c>
      <c r="F4771" s="35" t="s">
        <v>121</v>
      </c>
      <c r="G4771" s="36">
        <v>13316770</v>
      </c>
      <c r="H4771" s="36">
        <f t="shared" si="39"/>
        <v>13316770</v>
      </c>
      <c r="I4771" s="36">
        <v>1</v>
      </c>
    </row>
    <row r="4772" spans="1:9" ht="45" x14ac:dyDescent="0.25">
      <c r="A4772" s="872"/>
      <c r="B4772" s="822"/>
      <c r="C4772" s="151" t="s">
        <v>2897</v>
      </c>
      <c r="D4772" s="152" t="s">
        <v>2898</v>
      </c>
      <c r="E4772" s="35" t="s">
        <v>149</v>
      </c>
      <c r="F4772" s="35" t="s">
        <v>121</v>
      </c>
      <c r="G4772" s="36">
        <v>10165640</v>
      </c>
      <c r="H4772" s="36">
        <f>G4772*I4772</f>
        <v>10165640</v>
      </c>
      <c r="I4772" s="36">
        <v>1</v>
      </c>
    </row>
    <row r="4773" spans="1:9" ht="45" x14ac:dyDescent="0.25">
      <c r="A4773" s="872"/>
      <c r="B4773" s="35">
        <v>5112</v>
      </c>
      <c r="C4773" s="151" t="s">
        <v>2899</v>
      </c>
      <c r="D4773" s="152" t="s">
        <v>2900</v>
      </c>
      <c r="E4773" s="35" t="s">
        <v>126</v>
      </c>
      <c r="F4773" s="35" t="s">
        <v>121</v>
      </c>
      <c r="G4773" s="36">
        <v>16066110</v>
      </c>
      <c r="H4773" s="36">
        <f t="shared" si="39"/>
        <v>16066110</v>
      </c>
      <c r="I4773" s="36">
        <v>1</v>
      </c>
    </row>
    <row r="4774" spans="1:9" x14ac:dyDescent="0.25">
      <c r="A4774" s="872"/>
      <c r="B4774" s="823" t="s">
        <v>118</v>
      </c>
      <c r="C4774" s="823"/>
      <c r="D4774" s="823"/>
      <c r="E4774" s="823"/>
      <c r="F4774" s="823"/>
      <c r="G4774" s="823"/>
      <c r="H4774" s="40">
        <f>SUM(H4775:H4796)</f>
        <v>3195934</v>
      </c>
      <c r="I4774" s="40"/>
    </row>
    <row r="4775" spans="1:9" ht="30" x14ac:dyDescent="0.25">
      <c r="A4775" s="872"/>
      <c r="B4775" s="822">
        <v>5113</v>
      </c>
      <c r="C4775" s="153">
        <v>71351540</v>
      </c>
      <c r="D4775" s="154" t="s">
        <v>2901</v>
      </c>
      <c r="E4775" s="37" t="s">
        <v>149</v>
      </c>
      <c r="F4775" s="37" t="s">
        <v>121</v>
      </c>
      <c r="G4775" s="38">
        <v>184869</v>
      </c>
      <c r="H4775" s="38">
        <f t="shared" ref="H4775:H4796" si="40">G4775*I4775</f>
        <v>184869</v>
      </c>
      <c r="I4775" s="38">
        <v>1</v>
      </c>
    </row>
    <row r="4776" spans="1:9" ht="30" x14ac:dyDescent="0.25">
      <c r="A4776" s="872"/>
      <c r="B4776" s="822"/>
      <c r="C4776" s="153">
        <v>71351540</v>
      </c>
      <c r="D4776" s="154" t="s">
        <v>2902</v>
      </c>
      <c r="E4776" s="37" t="s">
        <v>149</v>
      </c>
      <c r="F4776" s="37" t="s">
        <v>121</v>
      </c>
      <c r="G4776" s="38">
        <v>356465</v>
      </c>
      <c r="H4776" s="38">
        <f t="shared" si="40"/>
        <v>356465</v>
      </c>
      <c r="I4776" s="38">
        <v>1</v>
      </c>
    </row>
    <row r="4777" spans="1:9" ht="30" x14ac:dyDescent="0.25">
      <c r="A4777" s="872"/>
      <c r="B4777" s="822"/>
      <c r="C4777" s="153">
        <v>71351540</v>
      </c>
      <c r="D4777" s="154" t="s">
        <v>2903</v>
      </c>
      <c r="E4777" s="37" t="s">
        <v>149</v>
      </c>
      <c r="F4777" s="37" t="s">
        <v>121</v>
      </c>
      <c r="G4777" s="38">
        <v>235512</v>
      </c>
      <c r="H4777" s="38">
        <f t="shared" si="40"/>
        <v>235512</v>
      </c>
      <c r="I4777" s="38">
        <v>1</v>
      </c>
    </row>
    <row r="4778" spans="1:9" ht="30" x14ac:dyDescent="0.25">
      <c r="A4778" s="872"/>
      <c r="B4778" s="822"/>
      <c r="C4778" s="153">
        <v>71351540</v>
      </c>
      <c r="D4778" s="154" t="s">
        <v>2904</v>
      </c>
      <c r="E4778" s="37" t="s">
        <v>149</v>
      </c>
      <c r="F4778" s="37" t="s">
        <v>121</v>
      </c>
      <c r="G4778" s="38">
        <v>97197</v>
      </c>
      <c r="H4778" s="38">
        <f t="shared" si="40"/>
        <v>97197</v>
      </c>
      <c r="I4778" s="38">
        <v>1</v>
      </c>
    </row>
    <row r="4779" spans="1:9" ht="30" x14ac:dyDescent="0.25">
      <c r="A4779" s="872"/>
      <c r="B4779" s="822"/>
      <c r="C4779" s="153">
        <v>71351540</v>
      </c>
      <c r="D4779" s="154" t="s">
        <v>2905</v>
      </c>
      <c r="E4779" s="37" t="s">
        <v>149</v>
      </c>
      <c r="F4779" s="37" t="s">
        <v>121</v>
      </c>
      <c r="G4779" s="38">
        <v>270093</v>
      </c>
      <c r="H4779" s="38">
        <f t="shared" si="40"/>
        <v>270093</v>
      </c>
      <c r="I4779" s="38">
        <v>1</v>
      </c>
    </row>
    <row r="4780" spans="1:9" ht="30" x14ac:dyDescent="0.25">
      <c r="A4780" s="872"/>
      <c r="B4780" s="822"/>
      <c r="C4780" s="153">
        <v>71351540</v>
      </c>
      <c r="D4780" s="154" t="s">
        <v>2906</v>
      </c>
      <c r="E4780" s="37" t="s">
        <v>149</v>
      </c>
      <c r="F4780" s="37" t="s">
        <v>121</v>
      </c>
      <c r="G4780" s="38">
        <v>190163</v>
      </c>
      <c r="H4780" s="38">
        <f t="shared" si="40"/>
        <v>190163</v>
      </c>
      <c r="I4780" s="38">
        <v>1</v>
      </c>
    </row>
    <row r="4781" spans="1:9" ht="30" x14ac:dyDescent="0.25">
      <c r="A4781" s="872"/>
      <c r="B4781" s="822"/>
      <c r="C4781" s="153">
        <v>71351540</v>
      </c>
      <c r="D4781" s="154" t="s">
        <v>2907</v>
      </c>
      <c r="E4781" s="37" t="s">
        <v>149</v>
      </c>
      <c r="F4781" s="37" t="s">
        <v>121</v>
      </c>
      <c r="G4781" s="38">
        <v>287881</v>
      </c>
      <c r="H4781" s="38">
        <f t="shared" si="40"/>
        <v>287881</v>
      </c>
      <c r="I4781" s="38">
        <v>1</v>
      </c>
    </row>
    <row r="4782" spans="1:9" ht="30" x14ac:dyDescent="0.25">
      <c r="A4782" s="872"/>
      <c r="B4782" s="822"/>
      <c r="C4782" s="153">
        <v>71351540</v>
      </c>
      <c r="D4782" s="154" t="s">
        <v>2908</v>
      </c>
      <c r="E4782" s="37" t="s">
        <v>149</v>
      </c>
      <c r="F4782" s="37" t="s">
        <v>121</v>
      </c>
      <c r="G4782" s="38">
        <v>45266</v>
      </c>
      <c r="H4782" s="38">
        <f t="shared" si="40"/>
        <v>45266</v>
      </c>
      <c r="I4782" s="38">
        <v>1</v>
      </c>
    </row>
    <row r="4783" spans="1:9" ht="60" x14ac:dyDescent="0.25">
      <c r="A4783" s="872"/>
      <c r="B4783" s="822"/>
      <c r="C4783" s="153">
        <v>71351540</v>
      </c>
      <c r="D4783" s="154" t="s">
        <v>2909</v>
      </c>
      <c r="E4783" s="37" t="s">
        <v>149</v>
      </c>
      <c r="F4783" s="37" t="s">
        <v>121</v>
      </c>
      <c r="G4783" s="38">
        <v>266335</v>
      </c>
      <c r="H4783" s="38">
        <f t="shared" si="40"/>
        <v>266335</v>
      </c>
      <c r="I4783" s="38">
        <v>1</v>
      </c>
    </row>
    <row r="4784" spans="1:9" ht="45" x14ac:dyDescent="0.25">
      <c r="A4784" s="872"/>
      <c r="B4784" s="822"/>
      <c r="C4784" s="153">
        <v>71351540</v>
      </c>
      <c r="D4784" s="154" t="s">
        <v>2910</v>
      </c>
      <c r="E4784" s="37" t="s">
        <v>149</v>
      </c>
      <c r="F4784" s="37" t="s">
        <v>121</v>
      </c>
      <c r="G4784" s="38">
        <v>203313</v>
      </c>
      <c r="H4784" s="38">
        <f t="shared" si="40"/>
        <v>203313</v>
      </c>
      <c r="I4784" s="38">
        <v>1</v>
      </c>
    </row>
    <row r="4785" spans="1:9" ht="30" x14ac:dyDescent="0.25">
      <c r="A4785" s="872"/>
      <c r="B4785" s="822"/>
      <c r="C4785" s="151" t="s">
        <v>2911</v>
      </c>
      <c r="D4785" s="152" t="s">
        <v>2912</v>
      </c>
      <c r="E4785" s="35" t="s">
        <v>120</v>
      </c>
      <c r="F4785" s="35" t="s">
        <v>121</v>
      </c>
      <c r="G4785" s="36">
        <v>55461</v>
      </c>
      <c r="H4785" s="36">
        <f t="shared" si="40"/>
        <v>55461</v>
      </c>
      <c r="I4785" s="36">
        <v>1</v>
      </c>
    </row>
    <row r="4786" spans="1:9" ht="30" x14ac:dyDescent="0.25">
      <c r="A4786" s="872"/>
      <c r="B4786" s="822"/>
      <c r="C4786" s="151" t="s">
        <v>2913</v>
      </c>
      <c r="D4786" s="152" t="s">
        <v>2914</v>
      </c>
      <c r="E4786" s="35" t="s">
        <v>120</v>
      </c>
      <c r="F4786" s="35" t="s">
        <v>121</v>
      </c>
      <c r="G4786" s="36">
        <v>106940</v>
      </c>
      <c r="H4786" s="36">
        <f t="shared" si="40"/>
        <v>106940</v>
      </c>
      <c r="I4786" s="36">
        <v>1</v>
      </c>
    </row>
    <row r="4787" spans="1:9" ht="30" x14ac:dyDescent="0.25">
      <c r="A4787" s="872"/>
      <c r="B4787" s="822"/>
      <c r="C4787" s="151" t="s">
        <v>2915</v>
      </c>
      <c r="D4787" s="152" t="s">
        <v>2916</v>
      </c>
      <c r="E4787" s="35" t="s">
        <v>120</v>
      </c>
      <c r="F4787" s="35" t="s">
        <v>121</v>
      </c>
      <c r="G4787" s="36">
        <v>70654</v>
      </c>
      <c r="H4787" s="36">
        <f t="shared" si="40"/>
        <v>70654</v>
      </c>
      <c r="I4787" s="36">
        <v>1</v>
      </c>
    </row>
    <row r="4788" spans="1:9" ht="30" x14ac:dyDescent="0.25">
      <c r="A4788" s="872"/>
      <c r="B4788" s="822"/>
      <c r="C4788" s="151" t="s">
        <v>2917</v>
      </c>
      <c r="D4788" s="152" t="s">
        <v>2918</v>
      </c>
      <c r="E4788" s="35" t="s">
        <v>120</v>
      </c>
      <c r="F4788" s="35" t="s">
        <v>121</v>
      </c>
      <c r="G4788" s="36">
        <v>29159</v>
      </c>
      <c r="H4788" s="36">
        <f t="shared" si="40"/>
        <v>29159</v>
      </c>
      <c r="I4788" s="36">
        <v>1</v>
      </c>
    </row>
    <row r="4789" spans="1:9" ht="30" x14ac:dyDescent="0.25">
      <c r="A4789" s="872"/>
      <c r="B4789" s="822"/>
      <c r="C4789" s="151" t="s">
        <v>2919</v>
      </c>
      <c r="D4789" s="152" t="s">
        <v>2920</v>
      </c>
      <c r="E4789" s="35" t="s">
        <v>120</v>
      </c>
      <c r="F4789" s="35" t="s">
        <v>121</v>
      </c>
      <c r="G4789" s="36">
        <v>81028</v>
      </c>
      <c r="H4789" s="36">
        <f t="shared" si="40"/>
        <v>81028</v>
      </c>
      <c r="I4789" s="36">
        <v>1</v>
      </c>
    </row>
    <row r="4790" spans="1:9" ht="30" x14ac:dyDescent="0.25">
      <c r="A4790" s="872"/>
      <c r="B4790" s="822"/>
      <c r="C4790" s="151" t="s">
        <v>2921</v>
      </c>
      <c r="D4790" s="152" t="s">
        <v>2922</v>
      </c>
      <c r="E4790" s="35" t="s">
        <v>120</v>
      </c>
      <c r="F4790" s="35" t="s">
        <v>121</v>
      </c>
      <c r="G4790" s="36">
        <v>57049</v>
      </c>
      <c r="H4790" s="36">
        <f t="shared" si="40"/>
        <v>57049</v>
      </c>
      <c r="I4790" s="36">
        <v>1</v>
      </c>
    </row>
    <row r="4791" spans="1:9" ht="30" x14ac:dyDescent="0.25">
      <c r="A4791" s="872"/>
      <c r="B4791" s="822"/>
      <c r="C4791" s="151" t="s">
        <v>2923</v>
      </c>
      <c r="D4791" s="152" t="s">
        <v>2924</v>
      </c>
      <c r="E4791" s="35" t="s">
        <v>120</v>
      </c>
      <c r="F4791" s="35" t="s">
        <v>121</v>
      </c>
      <c r="G4791" s="36">
        <v>86364</v>
      </c>
      <c r="H4791" s="36">
        <f t="shared" si="40"/>
        <v>86364</v>
      </c>
      <c r="I4791" s="36">
        <v>1</v>
      </c>
    </row>
    <row r="4792" spans="1:9" ht="30" x14ac:dyDescent="0.25">
      <c r="A4792" s="872"/>
      <c r="B4792" s="822"/>
      <c r="C4792" s="151" t="s">
        <v>2925</v>
      </c>
      <c r="D4792" s="152" t="s">
        <v>2926</v>
      </c>
      <c r="E4792" s="35" t="s">
        <v>120</v>
      </c>
      <c r="F4792" s="35" t="s">
        <v>121</v>
      </c>
      <c r="G4792" s="36">
        <v>13580</v>
      </c>
      <c r="H4792" s="36">
        <f t="shared" si="40"/>
        <v>13580</v>
      </c>
      <c r="I4792" s="36">
        <v>1</v>
      </c>
    </row>
    <row r="4793" spans="1:9" ht="60" x14ac:dyDescent="0.25">
      <c r="A4793" s="872"/>
      <c r="B4793" s="822"/>
      <c r="C4793" s="151" t="s">
        <v>2927</v>
      </c>
      <c r="D4793" s="152" t="s">
        <v>2928</v>
      </c>
      <c r="E4793" s="35" t="s">
        <v>120</v>
      </c>
      <c r="F4793" s="35" t="s">
        <v>121</v>
      </c>
      <c r="G4793" s="36">
        <v>79901</v>
      </c>
      <c r="H4793" s="36">
        <f t="shared" si="40"/>
        <v>79901</v>
      </c>
      <c r="I4793" s="36">
        <v>1</v>
      </c>
    </row>
    <row r="4794" spans="1:9" ht="45" x14ac:dyDescent="0.25">
      <c r="A4794" s="872"/>
      <c r="B4794" s="822"/>
      <c r="C4794" s="151" t="s">
        <v>2929</v>
      </c>
      <c r="D4794" s="152" t="s">
        <v>2930</v>
      </c>
      <c r="E4794" s="35" t="s">
        <v>120</v>
      </c>
      <c r="F4794" s="35" t="s">
        <v>121</v>
      </c>
      <c r="G4794" s="36">
        <v>60994</v>
      </c>
      <c r="H4794" s="36">
        <f t="shared" si="40"/>
        <v>60994</v>
      </c>
      <c r="I4794" s="36">
        <v>1</v>
      </c>
    </row>
    <row r="4795" spans="1:9" ht="45" x14ac:dyDescent="0.25">
      <c r="A4795" s="872"/>
      <c r="B4795" s="884">
        <v>5112</v>
      </c>
      <c r="C4795" s="155" t="s">
        <v>5377</v>
      </c>
      <c r="D4795" s="156" t="s">
        <v>2931</v>
      </c>
      <c r="E4795" s="102" t="s">
        <v>172</v>
      </c>
      <c r="F4795" s="102" t="s">
        <v>121</v>
      </c>
      <c r="G4795" s="103">
        <v>321320</v>
      </c>
      <c r="H4795" s="103">
        <f t="shared" si="40"/>
        <v>321320</v>
      </c>
      <c r="I4795" s="103">
        <v>1</v>
      </c>
    </row>
    <row r="4796" spans="1:9" ht="45" x14ac:dyDescent="0.25">
      <c r="A4796" s="872"/>
      <c r="B4796" s="884"/>
      <c r="C4796" s="155" t="s">
        <v>2828</v>
      </c>
      <c r="D4796" s="156" t="s">
        <v>2932</v>
      </c>
      <c r="E4796" s="102" t="s">
        <v>120</v>
      </c>
      <c r="F4796" s="102" t="s">
        <v>121</v>
      </c>
      <c r="G4796" s="103">
        <v>96390</v>
      </c>
      <c r="H4796" s="103">
        <f t="shared" si="40"/>
        <v>96390</v>
      </c>
      <c r="I4796" s="103">
        <v>1</v>
      </c>
    </row>
    <row r="4797" spans="1:9" x14ac:dyDescent="0.25">
      <c r="A4797" s="872"/>
      <c r="B4797" s="689" t="s">
        <v>258</v>
      </c>
      <c r="C4797" s="689"/>
      <c r="D4797" s="689"/>
      <c r="E4797" s="689"/>
      <c r="F4797" s="689"/>
      <c r="G4797" s="689"/>
      <c r="H4797" s="34">
        <f>SUM(H4798+H4800)</f>
        <v>69999385</v>
      </c>
      <c r="I4797" s="34"/>
    </row>
    <row r="4798" spans="1:9" x14ac:dyDescent="0.25">
      <c r="A4798" s="872"/>
      <c r="B4798" s="690" t="s">
        <v>154</v>
      </c>
      <c r="C4798" s="690"/>
      <c r="D4798" s="690"/>
      <c r="E4798" s="690"/>
      <c r="F4798" s="690"/>
      <c r="G4798" s="690"/>
      <c r="H4798" s="73">
        <f>SUM(H4799:H4799)</f>
        <v>68627385</v>
      </c>
      <c r="I4798" s="73"/>
    </row>
    <row r="4799" spans="1:9" ht="30" x14ac:dyDescent="0.25">
      <c r="A4799" s="872"/>
      <c r="B4799" s="35">
        <v>4251</v>
      </c>
      <c r="C4799" s="151" t="s">
        <v>2933</v>
      </c>
      <c r="D4799" s="152" t="s">
        <v>2934</v>
      </c>
      <c r="E4799" s="35" t="s">
        <v>149</v>
      </c>
      <c r="F4799" s="35" t="s">
        <v>121</v>
      </c>
      <c r="G4799" s="36">
        <v>68627385</v>
      </c>
      <c r="H4799" s="36">
        <f>G4799*I4799</f>
        <v>68627385</v>
      </c>
      <c r="I4799" s="36">
        <v>1</v>
      </c>
    </row>
    <row r="4800" spans="1:9" x14ac:dyDescent="0.25">
      <c r="A4800" s="872"/>
      <c r="B4800" s="823" t="s">
        <v>118</v>
      </c>
      <c r="C4800" s="823"/>
      <c r="D4800" s="823"/>
      <c r="E4800" s="823"/>
      <c r="F4800" s="823"/>
      <c r="G4800" s="823"/>
      <c r="H4800" s="40">
        <f>SUM(H4801:H4801)</f>
        <v>1372000</v>
      </c>
      <c r="I4800" s="40"/>
    </row>
    <row r="4801" spans="1:9" ht="30" x14ac:dyDescent="0.25">
      <c r="A4801" s="872"/>
      <c r="B4801" s="37">
        <v>4251</v>
      </c>
      <c r="C4801" s="153">
        <v>71351540</v>
      </c>
      <c r="D4801" s="154" t="s">
        <v>874</v>
      </c>
      <c r="E4801" s="37" t="s">
        <v>149</v>
      </c>
      <c r="F4801" s="37" t="s">
        <v>121</v>
      </c>
      <c r="G4801" s="38">
        <v>1372000</v>
      </c>
      <c r="H4801" s="38">
        <f>G4801*I4801</f>
        <v>1372000</v>
      </c>
      <c r="I4801" s="38">
        <v>1</v>
      </c>
    </row>
    <row r="4802" spans="1:9" x14ac:dyDescent="0.25">
      <c r="A4802" s="872"/>
      <c r="B4802" s="689" t="s">
        <v>261</v>
      </c>
      <c r="C4802" s="689"/>
      <c r="D4802" s="689"/>
      <c r="E4802" s="689"/>
      <c r="F4802" s="689"/>
      <c r="G4802" s="689"/>
      <c r="H4802" s="34">
        <f>SUM(H4803+H4805)</f>
        <v>11484100</v>
      </c>
      <c r="I4802" s="34"/>
    </row>
    <row r="4803" spans="1:9" x14ac:dyDescent="0.25">
      <c r="A4803" s="872"/>
      <c r="B4803" s="823" t="s">
        <v>154</v>
      </c>
      <c r="C4803" s="823"/>
      <c r="D4803" s="823"/>
      <c r="E4803" s="823"/>
      <c r="F4803" s="823"/>
      <c r="G4803" s="823"/>
      <c r="H4803" s="40">
        <f>SUM(H4804:H4804)</f>
        <v>11193090</v>
      </c>
      <c r="I4803" s="40"/>
    </row>
    <row r="4804" spans="1:9" ht="30" x14ac:dyDescent="0.25">
      <c r="A4804" s="872"/>
      <c r="B4804" s="35">
        <v>4251</v>
      </c>
      <c r="C4804" s="151" t="s">
        <v>2935</v>
      </c>
      <c r="D4804" s="152" t="s">
        <v>2936</v>
      </c>
      <c r="E4804" s="35" t="s">
        <v>126</v>
      </c>
      <c r="F4804" s="35" t="s">
        <v>121</v>
      </c>
      <c r="G4804" s="36">
        <v>11193090</v>
      </c>
      <c r="H4804" s="36">
        <f>G4804*I4804</f>
        <v>11193090</v>
      </c>
      <c r="I4804" s="36">
        <v>1</v>
      </c>
    </row>
    <row r="4805" spans="1:9" x14ac:dyDescent="0.25">
      <c r="A4805" s="872"/>
      <c r="B4805" s="690" t="s">
        <v>118</v>
      </c>
      <c r="C4805" s="690"/>
      <c r="D4805" s="690"/>
      <c r="E4805" s="690"/>
      <c r="F4805" s="690"/>
      <c r="G4805" s="690"/>
      <c r="H4805" s="73">
        <f>SUM(H4806:H4807)</f>
        <v>291010</v>
      </c>
      <c r="I4805" s="73"/>
    </row>
    <row r="4806" spans="1:9" ht="30" x14ac:dyDescent="0.25">
      <c r="A4806" s="872"/>
      <c r="B4806" s="822">
        <v>4251</v>
      </c>
      <c r="C4806" s="153">
        <v>71351540</v>
      </c>
      <c r="D4806" s="154" t="s">
        <v>2937</v>
      </c>
      <c r="E4806" s="37" t="s">
        <v>172</v>
      </c>
      <c r="F4806" s="37" t="s">
        <v>121</v>
      </c>
      <c r="G4806" s="38">
        <v>223860</v>
      </c>
      <c r="H4806" s="38">
        <f>G4806*I4806</f>
        <v>223860</v>
      </c>
      <c r="I4806" s="38">
        <v>1</v>
      </c>
    </row>
    <row r="4807" spans="1:9" ht="30" x14ac:dyDescent="0.25">
      <c r="A4807" s="872"/>
      <c r="B4807" s="822"/>
      <c r="C4807" s="151" t="s">
        <v>2938</v>
      </c>
      <c r="D4807" s="152" t="s">
        <v>2939</v>
      </c>
      <c r="E4807" s="35" t="s">
        <v>120</v>
      </c>
      <c r="F4807" s="35" t="s">
        <v>121</v>
      </c>
      <c r="G4807" s="36">
        <v>67150</v>
      </c>
      <c r="H4807" s="36">
        <f>G4807*I4807</f>
        <v>67150</v>
      </c>
      <c r="I4807" s="36">
        <v>1</v>
      </c>
    </row>
    <row r="4808" spans="1:9" x14ac:dyDescent="0.25">
      <c r="A4808" s="872"/>
      <c r="B4808" s="689" t="s">
        <v>267</v>
      </c>
      <c r="C4808" s="689"/>
      <c r="D4808" s="689"/>
      <c r="E4808" s="689"/>
      <c r="F4808" s="689"/>
      <c r="G4808" s="689"/>
      <c r="H4808" s="34">
        <f>SUM(H4809)</f>
        <v>3735000</v>
      </c>
      <c r="I4808" s="34"/>
    </row>
    <row r="4809" spans="1:9" x14ac:dyDescent="0.25">
      <c r="A4809" s="872"/>
      <c r="B4809" s="690" t="s">
        <v>118</v>
      </c>
      <c r="C4809" s="690"/>
      <c r="D4809" s="690"/>
      <c r="E4809" s="690"/>
      <c r="F4809" s="690"/>
      <c r="G4809" s="690"/>
      <c r="H4809" s="73">
        <f>SUM(H4810:H4815)</f>
        <v>3735000</v>
      </c>
      <c r="I4809" s="73"/>
    </row>
    <row r="4810" spans="1:9" ht="60" x14ac:dyDescent="0.25">
      <c r="A4810" s="872"/>
      <c r="B4810" s="822">
        <v>4239</v>
      </c>
      <c r="C4810" s="151" t="s">
        <v>2940</v>
      </c>
      <c r="D4810" s="152" t="s">
        <v>2941</v>
      </c>
      <c r="E4810" s="35" t="s">
        <v>14</v>
      </c>
      <c r="F4810" s="35" t="s">
        <v>121</v>
      </c>
      <c r="G4810" s="36">
        <v>1200000</v>
      </c>
      <c r="H4810" s="36">
        <f t="shared" ref="H4810:H4815" si="41">G4810*I4810</f>
        <v>1200000</v>
      </c>
      <c r="I4810" s="36">
        <v>1</v>
      </c>
    </row>
    <row r="4811" spans="1:9" ht="45" x14ac:dyDescent="0.25">
      <c r="A4811" s="872"/>
      <c r="B4811" s="822"/>
      <c r="C4811" s="151" t="s">
        <v>2942</v>
      </c>
      <c r="D4811" s="152" t="s">
        <v>2943</v>
      </c>
      <c r="E4811" s="35" t="s">
        <v>14</v>
      </c>
      <c r="F4811" s="35" t="s">
        <v>121</v>
      </c>
      <c r="G4811" s="36">
        <v>400000</v>
      </c>
      <c r="H4811" s="36">
        <f t="shared" si="41"/>
        <v>400000</v>
      </c>
      <c r="I4811" s="36">
        <v>1</v>
      </c>
    </row>
    <row r="4812" spans="1:9" ht="45" x14ac:dyDescent="0.25">
      <c r="A4812" s="872"/>
      <c r="B4812" s="822"/>
      <c r="C4812" s="151" t="s">
        <v>2944</v>
      </c>
      <c r="D4812" s="152" t="s">
        <v>2945</v>
      </c>
      <c r="E4812" s="35" t="s">
        <v>14</v>
      </c>
      <c r="F4812" s="35" t="s">
        <v>121</v>
      </c>
      <c r="G4812" s="36">
        <v>100000</v>
      </c>
      <c r="H4812" s="36">
        <f t="shared" si="41"/>
        <v>100000</v>
      </c>
      <c r="I4812" s="36">
        <v>1</v>
      </c>
    </row>
    <row r="4813" spans="1:9" ht="60" x14ac:dyDescent="0.25">
      <c r="A4813" s="872"/>
      <c r="B4813" s="822"/>
      <c r="C4813" s="151" t="s">
        <v>2946</v>
      </c>
      <c r="D4813" s="152" t="s">
        <v>2947</v>
      </c>
      <c r="E4813" s="35" t="s">
        <v>14</v>
      </c>
      <c r="F4813" s="35" t="s">
        <v>121</v>
      </c>
      <c r="G4813" s="36">
        <v>735000</v>
      </c>
      <c r="H4813" s="36">
        <f t="shared" si="41"/>
        <v>735000</v>
      </c>
      <c r="I4813" s="36">
        <v>1</v>
      </c>
    </row>
    <row r="4814" spans="1:9" ht="45" x14ac:dyDescent="0.25">
      <c r="A4814" s="872"/>
      <c r="B4814" s="822"/>
      <c r="C4814" s="151" t="s">
        <v>2948</v>
      </c>
      <c r="D4814" s="152" t="s">
        <v>2949</v>
      </c>
      <c r="E4814" s="35" t="s">
        <v>14</v>
      </c>
      <c r="F4814" s="35" t="s">
        <v>121</v>
      </c>
      <c r="G4814" s="36">
        <v>1200000</v>
      </c>
      <c r="H4814" s="36">
        <f t="shared" si="41"/>
        <v>1200000</v>
      </c>
      <c r="I4814" s="36">
        <v>1</v>
      </c>
    </row>
    <row r="4815" spans="1:9" ht="45" x14ac:dyDescent="0.25">
      <c r="A4815" s="872"/>
      <c r="B4815" s="822"/>
      <c r="C4815" s="151" t="s">
        <v>2950</v>
      </c>
      <c r="D4815" s="152" t="s">
        <v>2951</v>
      </c>
      <c r="E4815" s="35" t="s">
        <v>14</v>
      </c>
      <c r="F4815" s="35" t="s">
        <v>121</v>
      </c>
      <c r="G4815" s="36">
        <v>100000</v>
      </c>
      <c r="H4815" s="36">
        <f t="shared" si="41"/>
        <v>100000</v>
      </c>
      <c r="I4815" s="36">
        <v>1</v>
      </c>
    </row>
    <row r="4816" spans="1:9" x14ac:dyDescent="0.25">
      <c r="A4816" s="872"/>
      <c r="B4816" s="862" t="s">
        <v>274</v>
      </c>
      <c r="C4816" s="862"/>
      <c r="D4816" s="862"/>
      <c r="E4816" s="862"/>
      <c r="F4816" s="862"/>
      <c r="G4816" s="862"/>
      <c r="H4816" s="39">
        <f>SUM(H4817+H4819)</f>
        <v>17115000</v>
      </c>
      <c r="I4816" s="39"/>
    </row>
    <row r="4817" spans="1:9" x14ac:dyDescent="0.25">
      <c r="A4817" s="872"/>
      <c r="B4817" s="690" t="s">
        <v>11</v>
      </c>
      <c r="C4817" s="690"/>
      <c r="D4817" s="690"/>
      <c r="E4817" s="690"/>
      <c r="F4817" s="690"/>
      <c r="G4817" s="690"/>
      <c r="H4817" s="73">
        <f>SUM(H4818:H4818)</f>
        <v>2640000</v>
      </c>
      <c r="I4817" s="73"/>
    </row>
    <row r="4818" spans="1:9" ht="30" x14ac:dyDescent="0.25">
      <c r="A4818" s="872"/>
      <c r="B4818" s="35">
        <v>4267</v>
      </c>
      <c r="C4818" s="151" t="s">
        <v>2952</v>
      </c>
      <c r="D4818" s="152" t="s">
        <v>2953</v>
      </c>
      <c r="E4818" s="35" t="s">
        <v>14</v>
      </c>
      <c r="F4818" s="35" t="s">
        <v>15</v>
      </c>
      <c r="G4818" s="36">
        <v>1100</v>
      </c>
      <c r="H4818" s="36">
        <f>G4818*I4818</f>
        <v>2640000</v>
      </c>
      <c r="I4818" s="36">
        <v>2400</v>
      </c>
    </row>
    <row r="4819" spans="1:9" x14ac:dyDescent="0.25">
      <c r="A4819" s="872"/>
      <c r="B4819" s="690" t="s">
        <v>118</v>
      </c>
      <c r="C4819" s="690"/>
      <c r="D4819" s="690"/>
      <c r="E4819" s="690"/>
      <c r="F4819" s="690"/>
      <c r="G4819" s="690"/>
      <c r="H4819" s="73">
        <f>SUM(H4820:H4840)</f>
        <v>14475000</v>
      </c>
      <c r="I4819" s="73"/>
    </row>
    <row r="4820" spans="1:9" ht="45" x14ac:dyDescent="0.25">
      <c r="A4820" s="872"/>
      <c r="B4820" s="822">
        <v>4239</v>
      </c>
      <c r="C4820" s="151" t="s">
        <v>2954</v>
      </c>
      <c r="D4820" s="152" t="s">
        <v>2955</v>
      </c>
      <c r="E4820" s="35" t="s">
        <v>14</v>
      </c>
      <c r="F4820" s="35" t="s">
        <v>121</v>
      </c>
      <c r="G4820" s="36">
        <v>1050000</v>
      </c>
      <c r="H4820" s="36">
        <f t="shared" ref="H4820:H4840" si="42">G4820*I4820</f>
        <v>1050000</v>
      </c>
      <c r="I4820" s="36">
        <v>1</v>
      </c>
    </row>
    <row r="4821" spans="1:9" ht="45" x14ac:dyDescent="0.25">
      <c r="A4821" s="872"/>
      <c r="B4821" s="822"/>
      <c r="C4821" s="151" t="s">
        <v>2956</v>
      </c>
      <c r="D4821" s="152" t="s">
        <v>2957</v>
      </c>
      <c r="E4821" s="35" t="s">
        <v>14</v>
      </c>
      <c r="F4821" s="35" t="s">
        <v>121</v>
      </c>
      <c r="G4821" s="36">
        <v>350000</v>
      </c>
      <c r="H4821" s="36">
        <f t="shared" si="42"/>
        <v>350000</v>
      </c>
      <c r="I4821" s="36">
        <v>1</v>
      </c>
    </row>
    <row r="4822" spans="1:9" ht="45" x14ac:dyDescent="0.25">
      <c r="A4822" s="872"/>
      <c r="B4822" s="822"/>
      <c r="C4822" s="151" t="s">
        <v>2958</v>
      </c>
      <c r="D4822" s="152" t="s">
        <v>2959</v>
      </c>
      <c r="E4822" s="35" t="s">
        <v>14</v>
      </c>
      <c r="F4822" s="35" t="s">
        <v>121</v>
      </c>
      <c r="G4822" s="36">
        <v>230000</v>
      </c>
      <c r="H4822" s="36">
        <f t="shared" si="42"/>
        <v>230000</v>
      </c>
      <c r="I4822" s="36">
        <v>1</v>
      </c>
    </row>
    <row r="4823" spans="1:9" ht="45" x14ac:dyDescent="0.25">
      <c r="A4823" s="872"/>
      <c r="B4823" s="822"/>
      <c r="C4823" s="151" t="s">
        <v>2960</v>
      </c>
      <c r="D4823" s="152" t="s">
        <v>2961</v>
      </c>
      <c r="E4823" s="35" t="s">
        <v>14</v>
      </c>
      <c r="F4823" s="35" t="s">
        <v>121</v>
      </c>
      <c r="G4823" s="36">
        <v>2100000</v>
      </c>
      <c r="H4823" s="36">
        <f t="shared" si="42"/>
        <v>2100000</v>
      </c>
      <c r="I4823" s="36">
        <v>1</v>
      </c>
    </row>
    <row r="4824" spans="1:9" ht="45" x14ac:dyDescent="0.25">
      <c r="A4824" s="872"/>
      <c r="B4824" s="822"/>
      <c r="C4824" s="151" t="s">
        <v>2962</v>
      </c>
      <c r="D4824" s="152" t="s">
        <v>2963</v>
      </c>
      <c r="E4824" s="35" t="s">
        <v>14</v>
      </c>
      <c r="F4824" s="35" t="s">
        <v>121</v>
      </c>
      <c r="G4824" s="36">
        <v>145000</v>
      </c>
      <c r="H4824" s="36">
        <f t="shared" si="42"/>
        <v>145000</v>
      </c>
      <c r="I4824" s="36">
        <v>1</v>
      </c>
    </row>
    <row r="4825" spans="1:9" ht="45" x14ac:dyDescent="0.25">
      <c r="A4825" s="872"/>
      <c r="B4825" s="822"/>
      <c r="C4825" s="151" t="s">
        <v>2964</v>
      </c>
      <c r="D4825" s="152" t="s">
        <v>1635</v>
      </c>
      <c r="E4825" s="35" t="s">
        <v>14</v>
      </c>
      <c r="F4825" s="35" t="s">
        <v>121</v>
      </c>
      <c r="G4825" s="36">
        <v>500000</v>
      </c>
      <c r="H4825" s="36">
        <f t="shared" si="42"/>
        <v>500000</v>
      </c>
      <c r="I4825" s="36">
        <v>1</v>
      </c>
    </row>
    <row r="4826" spans="1:9" ht="45" x14ac:dyDescent="0.25">
      <c r="A4826" s="872"/>
      <c r="B4826" s="822"/>
      <c r="C4826" s="151" t="s">
        <v>2965</v>
      </c>
      <c r="D4826" s="152" t="s">
        <v>2966</v>
      </c>
      <c r="E4826" s="35" t="s">
        <v>14</v>
      </c>
      <c r="F4826" s="35" t="s">
        <v>121</v>
      </c>
      <c r="G4826" s="36">
        <v>200000</v>
      </c>
      <c r="H4826" s="36">
        <f t="shared" si="42"/>
        <v>200000</v>
      </c>
      <c r="I4826" s="36">
        <v>1</v>
      </c>
    </row>
    <row r="4827" spans="1:9" ht="45" x14ac:dyDescent="0.25">
      <c r="A4827" s="872"/>
      <c r="B4827" s="822"/>
      <c r="C4827" s="151" t="s">
        <v>2967</v>
      </c>
      <c r="D4827" s="152" t="s">
        <v>2968</v>
      </c>
      <c r="E4827" s="35" t="s">
        <v>14</v>
      </c>
      <c r="F4827" s="35" t="s">
        <v>121</v>
      </c>
      <c r="G4827" s="36">
        <v>500000</v>
      </c>
      <c r="H4827" s="36">
        <f t="shared" si="42"/>
        <v>500000</v>
      </c>
      <c r="I4827" s="36">
        <v>1</v>
      </c>
    </row>
    <row r="4828" spans="1:9" ht="60" x14ac:dyDescent="0.25">
      <c r="A4828" s="872"/>
      <c r="B4828" s="822"/>
      <c r="C4828" s="151" t="s">
        <v>2969</v>
      </c>
      <c r="D4828" s="152" t="s">
        <v>2970</v>
      </c>
      <c r="E4828" s="35" t="s">
        <v>14</v>
      </c>
      <c r="F4828" s="35" t="s">
        <v>121</v>
      </c>
      <c r="G4828" s="36">
        <v>500000</v>
      </c>
      <c r="H4828" s="36">
        <f t="shared" si="42"/>
        <v>500000</v>
      </c>
      <c r="I4828" s="36">
        <v>1</v>
      </c>
    </row>
    <row r="4829" spans="1:9" ht="45" x14ac:dyDescent="0.25">
      <c r="A4829" s="872"/>
      <c r="B4829" s="822"/>
      <c r="C4829" s="151" t="s">
        <v>2971</v>
      </c>
      <c r="D4829" s="152" t="s">
        <v>2972</v>
      </c>
      <c r="E4829" s="35" t="s">
        <v>14</v>
      </c>
      <c r="F4829" s="35" t="s">
        <v>121</v>
      </c>
      <c r="G4829" s="36">
        <v>350000</v>
      </c>
      <c r="H4829" s="36">
        <f t="shared" si="42"/>
        <v>350000</v>
      </c>
      <c r="I4829" s="36">
        <v>1</v>
      </c>
    </row>
    <row r="4830" spans="1:9" ht="45" x14ac:dyDescent="0.25">
      <c r="A4830" s="872"/>
      <c r="B4830" s="822"/>
      <c r="C4830" s="151" t="s">
        <v>2973</v>
      </c>
      <c r="D4830" s="152" t="s">
        <v>2974</v>
      </c>
      <c r="E4830" s="35" t="s">
        <v>14</v>
      </c>
      <c r="F4830" s="35" t="s">
        <v>121</v>
      </c>
      <c r="G4830" s="36">
        <v>300000</v>
      </c>
      <c r="H4830" s="36">
        <f t="shared" si="42"/>
        <v>300000</v>
      </c>
      <c r="I4830" s="36">
        <v>1</v>
      </c>
    </row>
    <row r="4831" spans="1:9" ht="45" x14ac:dyDescent="0.25">
      <c r="A4831" s="872"/>
      <c r="B4831" s="822"/>
      <c r="C4831" s="151" t="s">
        <v>2975</v>
      </c>
      <c r="D4831" s="152" t="s">
        <v>2976</v>
      </c>
      <c r="E4831" s="35" t="s">
        <v>14</v>
      </c>
      <c r="F4831" s="35" t="s">
        <v>121</v>
      </c>
      <c r="G4831" s="36">
        <v>200000</v>
      </c>
      <c r="H4831" s="36">
        <f t="shared" si="42"/>
        <v>200000</v>
      </c>
      <c r="I4831" s="36">
        <v>1</v>
      </c>
    </row>
    <row r="4832" spans="1:9" ht="45" x14ac:dyDescent="0.25">
      <c r="A4832" s="872"/>
      <c r="B4832" s="822"/>
      <c r="C4832" s="151" t="s">
        <v>2977</v>
      </c>
      <c r="D4832" s="152" t="s">
        <v>2978</v>
      </c>
      <c r="E4832" s="35" t="s">
        <v>14</v>
      </c>
      <c r="F4832" s="35" t="s">
        <v>121</v>
      </c>
      <c r="G4832" s="36">
        <v>600000</v>
      </c>
      <c r="H4832" s="36">
        <f t="shared" si="42"/>
        <v>600000</v>
      </c>
      <c r="I4832" s="36">
        <v>1</v>
      </c>
    </row>
    <row r="4833" spans="1:9" ht="45" x14ac:dyDescent="0.25">
      <c r="A4833" s="872"/>
      <c r="B4833" s="822"/>
      <c r="C4833" s="151" t="s">
        <v>2979</v>
      </c>
      <c r="D4833" s="152" t="s">
        <v>629</v>
      </c>
      <c r="E4833" s="35" t="s">
        <v>14</v>
      </c>
      <c r="F4833" s="35" t="s">
        <v>121</v>
      </c>
      <c r="G4833" s="36">
        <v>1000000</v>
      </c>
      <c r="H4833" s="36">
        <f t="shared" si="42"/>
        <v>1000000</v>
      </c>
      <c r="I4833" s="36">
        <v>1</v>
      </c>
    </row>
    <row r="4834" spans="1:9" ht="60" x14ac:dyDescent="0.25">
      <c r="A4834" s="872"/>
      <c r="B4834" s="822"/>
      <c r="C4834" s="151" t="s">
        <v>2980</v>
      </c>
      <c r="D4834" s="152" t="s">
        <v>2981</v>
      </c>
      <c r="E4834" s="35" t="s">
        <v>14</v>
      </c>
      <c r="F4834" s="35" t="s">
        <v>121</v>
      </c>
      <c r="G4834" s="36">
        <v>1100000</v>
      </c>
      <c r="H4834" s="36">
        <f t="shared" si="42"/>
        <v>1100000</v>
      </c>
      <c r="I4834" s="36">
        <v>1</v>
      </c>
    </row>
    <row r="4835" spans="1:9" ht="45" x14ac:dyDescent="0.25">
      <c r="A4835" s="872"/>
      <c r="B4835" s="822"/>
      <c r="C4835" s="151" t="s">
        <v>2982</v>
      </c>
      <c r="D4835" s="152" t="s">
        <v>2983</v>
      </c>
      <c r="E4835" s="35" t="s">
        <v>14</v>
      </c>
      <c r="F4835" s="35" t="s">
        <v>121</v>
      </c>
      <c r="G4835" s="36">
        <v>3650000</v>
      </c>
      <c r="H4835" s="36">
        <f t="shared" si="42"/>
        <v>3650000</v>
      </c>
      <c r="I4835" s="36">
        <v>1</v>
      </c>
    </row>
    <row r="4836" spans="1:9" ht="45" x14ac:dyDescent="0.25">
      <c r="A4836" s="872"/>
      <c r="B4836" s="822"/>
      <c r="C4836" s="151" t="s">
        <v>2984</v>
      </c>
      <c r="D4836" s="152" t="s">
        <v>2985</v>
      </c>
      <c r="E4836" s="35" t="s">
        <v>14</v>
      </c>
      <c r="F4836" s="35" t="s">
        <v>121</v>
      </c>
      <c r="G4836" s="36">
        <v>450000</v>
      </c>
      <c r="H4836" s="36">
        <f t="shared" si="42"/>
        <v>450000</v>
      </c>
      <c r="I4836" s="36">
        <v>1</v>
      </c>
    </row>
    <row r="4837" spans="1:9" ht="45" x14ac:dyDescent="0.25">
      <c r="A4837" s="872"/>
      <c r="B4837" s="822"/>
      <c r="C4837" s="151" t="s">
        <v>2986</v>
      </c>
      <c r="D4837" s="152" t="s">
        <v>2987</v>
      </c>
      <c r="E4837" s="35" t="s">
        <v>14</v>
      </c>
      <c r="F4837" s="35" t="s">
        <v>121</v>
      </c>
      <c r="G4837" s="36">
        <v>250000</v>
      </c>
      <c r="H4837" s="36">
        <f t="shared" si="42"/>
        <v>250000</v>
      </c>
      <c r="I4837" s="36">
        <v>1</v>
      </c>
    </row>
    <row r="4838" spans="1:9" ht="45" x14ac:dyDescent="0.25">
      <c r="A4838" s="872"/>
      <c r="B4838" s="822"/>
      <c r="C4838" s="151" t="s">
        <v>2988</v>
      </c>
      <c r="D4838" s="152" t="s">
        <v>2989</v>
      </c>
      <c r="E4838" s="35" t="s">
        <v>14</v>
      </c>
      <c r="F4838" s="35" t="s">
        <v>121</v>
      </c>
      <c r="G4838" s="36">
        <v>350000</v>
      </c>
      <c r="H4838" s="36">
        <f t="shared" si="42"/>
        <v>350000</v>
      </c>
      <c r="I4838" s="36">
        <v>1</v>
      </c>
    </row>
    <row r="4839" spans="1:9" ht="45" x14ac:dyDescent="0.25">
      <c r="A4839" s="872"/>
      <c r="B4839" s="822"/>
      <c r="C4839" s="151" t="s">
        <v>2990</v>
      </c>
      <c r="D4839" s="152" t="s">
        <v>2991</v>
      </c>
      <c r="E4839" s="35" t="s">
        <v>14</v>
      </c>
      <c r="F4839" s="35" t="s">
        <v>121</v>
      </c>
      <c r="G4839" s="36">
        <v>500000</v>
      </c>
      <c r="H4839" s="36">
        <f t="shared" si="42"/>
        <v>500000</v>
      </c>
      <c r="I4839" s="36">
        <v>1</v>
      </c>
    </row>
    <row r="4840" spans="1:9" ht="45" x14ac:dyDescent="0.25">
      <c r="A4840" s="872"/>
      <c r="B4840" s="822"/>
      <c r="C4840" s="151" t="s">
        <v>2992</v>
      </c>
      <c r="D4840" s="152" t="s">
        <v>2993</v>
      </c>
      <c r="E4840" s="35" t="s">
        <v>14</v>
      </c>
      <c r="F4840" s="35" t="s">
        <v>121</v>
      </c>
      <c r="G4840" s="36">
        <v>150000</v>
      </c>
      <c r="H4840" s="36">
        <f t="shared" si="42"/>
        <v>150000</v>
      </c>
      <c r="I4840" s="36">
        <v>1</v>
      </c>
    </row>
    <row r="4841" spans="1:9" x14ac:dyDescent="0.25">
      <c r="A4841" s="872"/>
      <c r="B4841" s="689" t="s">
        <v>6655</v>
      </c>
      <c r="C4841" s="689"/>
      <c r="D4841" s="689"/>
      <c r="E4841" s="689"/>
      <c r="F4841" s="689"/>
      <c r="G4841" s="689"/>
      <c r="H4841" s="36"/>
      <c r="I4841" s="36"/>
    </row>
    <row r="4842" spans="1:9" x14ac:dyDescent="0.25">
      <c r="A4842" s="872"/>
      <c r="B4842" s="501"/>
      <c r="C4842" s="690" t="s">
        <v>118</v>
      </c>
      <c r="D4842" s="690"/>
      <c r="E4842" s="690"/>
      <c r="F4842" s="690"/>
      <c r="G4842" s="690"/>
      <c r="H4842" s="690"/>
      <c r="I4842" s="36"/>
    </row>
    <row r="4843" spans="1:9" ht="30" x14ac:dyDescent="0.25">
      <c r="A4843" s="872"/>
      <c r="B4843" s="691" t="s">
        <v>5622</v>
      </c>
      <c r="C4843" s="151" t="s">
        <v>6656</v>
      </c>
      <c r="D4843" s="151" t="s">
        <v>5476</v>
      </c>
      <c r="E4843" s="502" t="s">
        <v>14</v>
      </c>
      <c r="F4843" s="502" t="s">
        <v>121</v>
      </c>
      <c r="G4843" s="514">
        <v>300000</v>
      </c>
      <c r="H4843" s="514">
        <v>300000</v>
      </c>
      <c r="I4843" s="36">
        <v>1</v>
      </c>
    </row>
    <row r="4844" spans="1:9" ht="30" x14ac:dyDescent="0.25">
      <c r="A4844" s="872"/>
      <c r="B4844" s="692"/>
      <c r="C4844" s="151" t="s">
        <v>6657</v>
      </c>
      <c r="D4844" s="151" t="s">
        <v>5476</v>
      </c>
      <c r="E4844" s="502" t="s">
        <v>14</v>
      </c>
      <c r="F4844" s="502" t="s">
        <v>121</v>
      </c>
      <c r="G4844" s="514">
        <v>380000</v>
      </c>
      <c r="H4844" s="514">
        <v>380000</v>
      </c>
      <c r="I4844" s="36">
        <v>1</v>
      </c>
    </row>
    <row r="4845" spans="1:9" ht="30" x14ac:dyDescent="0.25">
      <c r="A4845" s="872"/>
      <c r="B4845" s="692"/>
      <c r="C4845" s="151" t="s">
        <v>6658</v>
      </c>
      <c r="D4845" s="151" t="s">
        <v>5476</v>
      </c>
      <c r="E4845" s="502" t="s">
        <v>14</v>
      </c>
      <c r="F4845" s="502" t="s">
        <v>121</v>
      </c>
      <c r="G4845" s="514">
        <v>160000</v>
      </c>
      <c r="H4845" s="514">
        <v>160000</v>
      </c>
      <c r="I4845" s="36">
        <v>1</v>
      </c>
    </row>
    <row r="4846" spans="1:9" ht="30" x14ac:dyDescent="0.25">
      <c r="A4846" s="872"/>
      <c r="B4846" s="692"/>
      <c r="C4846" s="151" t="s">
        <v>6659</v>
      </c>
      <c r="D4846" s="151" t="s">
        <v>5476</v>
      </c>
      <c r="E4846" s="502" t="s">
        <v>14</v>
      </c>
      <c r="F4846" s="502" t="s">
        <v>121</v>
      </c>
      <c r="G4846" s="514">
        <v>900000</v>
      </c>
      <c r="H4846" s="514">
        <v>900000</v>
      </c>
      <c r="I4846" s="36">
        <v>1</v>
      </c>
    </row>
    <row r="4847" spans="1:9" ht="30" x14ac:dyDescent="0.25">
      <c r="A4847" s="872"/>
      <c r="B4847" s="692"/>
      <c r="C4847" s="151" t="s">
        <v>6660</v>
      </c>
      <c r="D4847" s="151" t="s">
        <v>5476</v>
      </c>
      <c r="E4847" s="502" t="s">
        <v>14</v>
      </c>
      <c r="F4847" s="502" t="s">
        <v>121</v>
      </c>
      <c r="G4847" s="514">
        <v>1000000</v>
      </c>
      <c r="H4847" s="514">
        <v>1000000</v>
      </c>
      <c r="I4847" s="36">
        <v>1</v>
      </c>
    </row>
    <row r="4848" spans="1:9" ht="30" x14ac:dyDescent="0.25">
      <c r="A4848" s="872"/>
      <c r="B4848" s="693"/>
      <c r="C4848" s="151" t="s">
        <v>6661</v>
      </c>
      <c r="D4848" s="151" t="s">
        <v>5476</v>
      </c>
      <c r="E4848" s="502" t="s">
        <v>14</v>
      </c>
      <c r="F4848" s="502" t="s">
        <v>121</v>
      </c>
      <c r="G4848" s="514">
        <v>300000</v>
      </c>
      <c r="H4848" s="514">
        <v>300000</v>
      </c>
      <c r="I4848" s="36">
        <v>1</v>
      </c>
    </row>
    <row r="4849" spans="1:9" x14ac:dyDescent="0.25">
      <c r="A4849" s="872"/>
      <c r="B4849" s="689" t="s">
        <v>292</v>
      </c>
      <c r="C4849" s="689"/>
      <c r="D4849" s="689"/>
      <c r="E4849" s="689"/>
      <c r="F4849" s="689"/>
      <c r="G4849" s="689"/>
      <c r="H4849" s="34">
        <f>SUM(H4852)</f>
        <v>1087000</v>
      </c>
      <c r="I4849" s="34"/>
    </row>
    <row r="4850" spans="1:9" x14ac:dyDescent="0.25">
      <c r="A4850" s="872"/>
      <c r="B4850" s="690" t="s">
        <v>5492</v>
      </c>
      <c r="C4850" s="690"/>
      <c r="D4850" s="690"/>
      <c r="E4850" s="690"/>
      <c r="F4850" s="690"/>
      <c r="G4850" s="690"/>
      <c r="H4850" s="690"/>
      <c r="I4850" s="690"/>
    </row>
    <row r="4851" spans="1:9" x14ac:dyDescent="0.25">
      <c r="A4851" s="872"/>
      <c r="B4851" s="151" t="s">
        <v>5563</v>
      </c>
      <c r="C4851" s="151" t="s">
        <v>5659</v>
      </c>
      <c r="D4851" s="152" t="s">
        <v>4077</v>
      </c>
      <c r="E4851" s="303" t="s">
        <v>126</v>
      </c>
      <c r="F4851" s="303" t="s">
        <v>15</v>
      </c>
      <c r="G4851" s="303">
        <v>12450</v>
      </c>
      <c r="H4851" s="303">
        <f>G4851*I4851</f>
        <v>3735000</v>
      </c>
      <c r="I4851" s="303">
        <v>300</v>
      </c>
    </row>
    <row r="4852" spans="1:9" x14ac:dyDescent="0.25">
      <c r="A4852" s="872"/>
      <c r="B4852" s="690" t="s">
        <v>118</v>
      </c>
      <c r="C4852" s="690"/>
      <c r="D4852" s="690"/>
      <c r="E4852" s="690"/>
      <c r="F4852" s="690"/>
      <c r="G4852" s="690"/>
      <c r="H4852" s="73">
        <f>SUM(H4853:H4854)</f>
        <v>1087000</v>
      </c>
      <c r="I4852" s="73"/>
    </row>
    <row r="4853" spans="1:9" ht="30" x14ac:dyDescent="0.25">
      <c r="A4853" s="872"/>
      <c r="B4853" s="863">
        <v>4239</v>
      </c>
      <c r="C4853" s="151" t="s">
        <v>2994</v>
      </c>
      <c r="D4853" s="152" t="s">
        <v>2995</v>
      </c>
      <c r="E4853" s="35" t="s">
        <v>120</v>
      </c>
      <c r="F4853" s="35" t="s">
        <v>121</v>
      </c>
      <c r="G4853" s="36">
        <v>450000</v>
      </c>
      <c r="H4853" s="36">
        <f>G4853*I4853</f>
        <v>450000</v>
      </c>
      <c r="I4853" s="36">
        <v>1</v>
      </c>
    </row>
    <row r="4854" spans="1:9" ht="30" x14ac:dyDescent="0.25">
      <c r="A4854" s="872"/>
      <c r="B4854" s="863"/>
      <c r="C4854" s="151" t="s">
        <v>2996</v>
      </c>
      <c r="D4854" s="152" t="s">
        <v>2997</v>
      </c>
      <c r="E4854" s="35" t="s">
        <v>120</v>
      </c>
      <c r="F4854" s="35" t="s">
        <v>121</v>
      </c>
      <c r="G4854" s="36">
        <v>637000</v>
      </c>
      <c r="H4854" s="36">
        <f>G4854*I4854</f>
        <v>637000</v>
      </c>
      <c r="I4854" s="36">
        <v>1</v>
      </c>
    </row>
    <row r="4855" spans="1:9" x14ac:dyDescent="0.25">
      <c r="A4855" s="872"/>
      <c r="B4855" s="689" t="s">
        <v>299</v>
      </c>
      <c r="C4855" s="689"/>
      <c r="D4855" s="689"/>
      <c r="E4855" s="689"/>
      <c r="F4855" s="689"/>
      <c r="G4855" s="689"/>
      <c r="H4855" s="34">
        <f>SUM(H4856)</f>
        <v>43320000</v>
      </c>
      <c r="I4855" s="34"/>
    </row>
    <row r="4856" spans="1:9" x14ac:dyDescent="0.25">
      <c r="A4856" s="872"/>
      <c r="B4856" s="690" t="s">
        <v>118</v>
      </c>
      <c r="C4856" s="690"/>
      <c r="D4856" s="690"/>
      <c r="E4856" s="690"/>
      <c r="F4856" s="690"/>
      <c r="G4856" s="690"/>
      <c r="H4856" s="73">
        <f>SUM(H4857:H4857)</f>
        <v>43320000</v>
      </c>
      <c r="I4856" s="73"/>
    </row>
    <row r="4857" spans="1:9" s="11" customFormat="1" ht="30" x14ac:dyDescent="0.25">
      <c r="A4857" s="872"/>
      <c r="B4857" s="37">
        <v>4215</v>
      </c>
      <c r="C4857" s="153">
        <v>66511120</v>
      </c>
      <c r="D4857" s="154" t="s">
        <v>300</v>
      </c>
      <c r="E4857" s="37" t="s">
        <v>149</v>
      </c>
      <c r="F4857" s="37" t="s">
        <v>121</v>
      </c>
      <c r="G4857" s="38">
        <v>43320000</v>
      </c>
      <c r="H4857" s="38">
        <f>G4857*I4857</f>
        <v>43320000</v>
      </c>
      <c r="I4857" s="38">
        <v>1</v>
      </c>
    </row>
    <row r="4858" spans="1:9" x14ac:dyDescent="0.25">
      <c r="B4858" s="861" t="s">
        <v>301</v>
      </c>
      <c r="C4858" s="861"/>
      <c r="D4858" s="861"/>
      <c r="E4858" s="861"/>
      <c r="F4858" s="861"/>
      <c r="G4858" s="861"/>
      <c r="H4858" s="34">
        <f>SUM(H4527+H4683+H4689+H4694+H4698+H4703+H4708+H4714+H4719+H4725+H4740+H4746+H4749+H4754+H4757+H4797+H4802+H4808+H4816+H4849+H4855)</f>
        <v>591781397</v>
      </c>
      <c r="I4858" s="34"/>
    </row>
    <row r="4859" spans="1:9" ht="38.25" customHeight="1" x14ac:dyDescent="0.25">
      <c r="A4859" s="872" t="s">
        <v>5275</v>
      </c>
      <c r="B4859" s="774" t="s">
        <v>2998</v>
      </c>
      <c r="C4859" s="774"/>
      <c r="D4859" s="774"/>
      <c r="E4859" s="774"/>
      <c r="F4859" s="774"/>
      <c r="G4859" s="774"/>
      <c r="H4859" s="774"/>
      <c r="I4859" s="774"/>
    </row>
    <row r="4860" spans="1:9" x14ac:dyDescent="0.25">
      <c r="A4860" s="872"/>
      <c r="B4860" s="9"/>
      <c r="C4860" s="118"/>
      <c r="D4860" s="118"/>
      <c r="E4860" s="9"/>
      <c r="F4860" s="9"/>
      <c r="G4860" s="72"/>
      <c r="H4860" s="72"/>
      <c r="I4860" s="72"/>
    </row>
    <row r="4861" spans="1:9" x14ac:dyDescent="0.25">
      <c r="A4861" s="872"/>
      <c r="B4861" s="706" t="s">
        <v>1</v>
      </c>
      <c r="C4861" s="776" t="s">
        <v>2</v>
      </c>
      <c r="D4861" s="776"/>
      <c r="E4861" s="706" t="s">
        <v>3</v>
      </c>
      <c r="F4861" s="706" t="s">
        <v>4</v>
      </c>
      <c r="G4861" s="671" t="s">
        <v>5</v>
      </c>
      <c r="H4861" s="671" t="s">
        <v>6</v>
      </c>
      <c r="I4861" s="671" t="s">
        <v>7</v>
      </c>
    </row>
    <row r="4862" spans="1:9" ht="60" x14ac:dyDescent="0.25">
      <c r="A4862" s="872"/>
      <c r="B4862" s="706"/>
      <c r="C4862" s="118" t="s">
        <v>8</v>
      </c>
      <c r="D4862" s="118" t="s">
        <v>9</v>
      </c>
      <c r="E4862" s="706"/>
      <c r="F4862" s="706"/>
      <c r="G4862" s="671"/>
      <c r="H4862" s="671"/>
      <c r="I4862" s="671"/>
    </row>
    <row r="4863" spans="1:9" x14ac:dyDescent="0.25">
      <c r="A4863" s="872"/>
      <c r="B4863" s="9"/>
      <c r="C4863" s="118">
        <v>1</v>
      </c>
      <c r="D4863" s="118">
        <v>2</v>
      </c>
      <c r="E4863" s="9">
        <v>3</v>
      </c>
      <c r="F4863" s="9">
        <v>4</v>
      </c>
      <c r="G4863" s="72">
        <v>5</v>
      </c>
      <c r="H4863" s="72">
        <v>6</v>
      </c>
      <c r="I4863" s="72">
        <v>7</v>
      </c>
    </row>
    <row r="4864" spans="1:9" x14ac:dyDescent="0.25">
      <c r="A4864" s="872"/>
      <c r="B4864" s="685" t="s">
        <v>10</v>
      </c>
      <c r="C4864" s="685"/>
      <c r="D4864" s="685"/>
      <c r="E4864" s="685"/>
      <c r="F4864" s="685"/>
      <c r="G4864" s="685"/>
      <c r="H4864" s="2">
        <f>SUM(H4865+H4963)</f>
        <v>28472600</v>
      </c>
      <c r="I4864" s="2"/>
    </row>
    <row r="4865" spans="1:9" x14ac:dyDescent="0.25">
      <c r="A4865" s="872"/>
      <c r="B4865" s="706" t="s">
        <v>11</v>
      </c>
      <c r="C4865" s="706"/>
      <c r="D4865" s="706"/>
      <c r="E4865" s="706"/>
      <c r="F4865" s="706"/>
      <c r="G4865" s="706"/>
      <c r="H4865" s="72">
        <f>SUM(H4866:H4959)</f>
        <v>17239700</v>
      </c>
      <c r="I4865" s="72"/>
    </row>
    <row r="4866" spans="1:9" x14ac:dyDescent="0.25">
      <c r="A4866" s="872"/>
      <c r="B4866" s="666">
        <v>4261</v>
      </c>
      <c r="C4866" s="119" t="s">
        <v>2999</v>
      </c>
      <c r="D4866" s="120" t="s">
        <v>3000</v>
      </c>
      <c r="E4866" s="10" t="s">
        <v>14</v>
      </c>
      <c r="F4866" s="10" t="s">
        <v>15</v>
      </c>
      <c r="G4866" s="3">
        <v>350</v>
      </c>
      <c r="H4866" s="3">
        <f t="shared" ref="H4866:H4930" si="43">G4866*I4866</f>
        <v>35000</v>
      </c>
      <c r="I4866" s="3">
        <v>100</v>
      </c>
    </row>
    <row r="4867" spans="1:9" x14ac:dyDescent="0.25">
      <c r="A4867" s="872"/>
      <c r="B4867" s="666"/>
      <c r="C4867" s="119" t="s">
        <v>3001</v>
      </c>
      <c r="D4867" s="120" t="s">
        <v>3000</v>
      </c>
      <c r="E4867" s="97" t="s">
        <v>14</v>
      </c>
      <c r="F4867" s="97" t="s">
        <v>15</v>
      </c>
      <c r="G4867" s="3">
        <v>350</v>
      </c>
      <c r="H4867" s="3">
        <f t="shared" si="43"/>
        <v>35000</v>
      </c>
      <c r="I4867" s="3">
        <v>100</v>
      </c>
    </row>
    <row r="4868" spans="1:9" ht="10.5" customHeight="1" x14ac:dyDescent="0.25">
      <c r="A4868" s="872"/>
      <c r="B4868" s="666"/>
      <c r="C4868" s="119" t="s">
        <v>3001</v>
      </c>
      <c r="D4868" s="120" t="s">
        <v>1074</v>
      </c>
      <c r="E4868" s="10" t="s">
        <v>14</v>
      </c>
      <c r="F4868" s="10" t="s">
        <v>15</v>
      </c>
      <c r="G4868" s="3">
        <v>150</v>
      </c>
      <c r="H4868" s="3">
        <f t="shared" si="43"/>
        <v>30000</v>
      </c>
      <c r="I4868" s="3">
        <v>200</v>
      </c>
    </row>
    <row r="4869" spans="1:9" x14ac:dyDescent="0.25">
      <c r="A4869" s="872"/>
      <c r="B4869" s="666"/>
      <c r="C4869" s="119" t="s">
        <v>3002</v>
      </c>
      <c r="D4869" s="120" t="s">
        <v>310</v>
      </c>
      <c r="E4869" s="10" t="s">
        <v>14</v>
      </c>
      <c r="F4869" s="10" t="s">
        <v>15</v>
      </c>
      <c r="G4869" s="3">
        <v>100</v>
      </c>
      <c r="H4869" s="3">
        <f t="shared" si="43"/>
        <v>5000</v>
      </c>
      <c r="I4869" s="3">
        <v>50</v>
      </c>
    </row>
    <row r="4870" spans="1:9" x14ac:dyDescent="0.25">
      <c r="A4870" s="872"/>
      <c r="B4870" s="666"/>
      <c r="C4870" s="119" t="s">
        <v>3003</v>
      </c>
      <c r="D4870" s="120" t="s">
        <v>13</v>
      </c>
      <c r="E4870" s="10" t="s">
        <v>14</v>
      </c>
      <c r="F4870" s="10" t="s">
        <v>15</v>
      </c>
      <c r="G4870" s="3">
        <v>6000</v>
      </c>
      <c r="H4870" s="3">
        <f t="shared" si="43"/>
        <v>60000</v>
      </c>
      <c r="I4870" s="3">
        <v>10</v>
      </c>
    </row>
    <row r="4871" spans="1:9" x14ac:dyDescent="0.25">
      <c r="A4871" s="872"/>
      <c r="B4871" s="666"/>
      <c r="C4871" s="119" t="s">
        <v>3004</v>
      </c>
      <c r="D4871" s="120" t="s">
        <v>313</v>
      </c>
      <c r="E4871" s="10" t="s">
        <v>14</v>
      </c>
      <c r="F4871" s="10" t="s">
        <v>15</v>
      </c>
      <c r="G4871" s="3">
        <v>100</v>
      </c>
      <c r="H4871" s="3">
        <f t="shared" si="43"/>
        <v>3000</v>
      </c>
      <c r="I4871" s="3">
        <v>30</v>
      </c>
    </row>
    <row r="4872" spans="1:9" x14ac:dyDescent="0.25">
      <c r="A4872" s="872"/>
      <c r="B4872" s="666"/>
      <c r="C4872" s="119" t="s">
        <v>3005</v>
      </c>
      <c r="D4872" s="120" t="s">
        <v>317</v>
      </c>
      <c r="E4872" s="10" t="s">
        <v>14</v>
      </c>
      <c r="F4872" s="10" t="s">
        <v>15</v>
      </c>
      <c r="G4872" s="3">
        <v>350</v>
      </c>
      <c r="H4872" s="3">
        <f t="shared" si="43"/>
        <v>10500</v>
      </c>
      <c r="I4872" s="3">
        <v>30</v>
      </c>
    </row>
    <row r="4873" spans="1:9" x14ac:dyDescent="0.25">
      <c r="A4873" s="872"/>
      <c r="B4873" s="666"/>
      <c r="C4873" s="119" t="s">
        <v>3006</v>
      </c>
      <c r="D4873" s="120" t="s">
        <v>17</v>
      </c>
      <c r="E4873" s="10" t="s">
        <v>14</v>
      </c>
      <c r="F4873" s="10" t="s">
        <v>15</v>
      </c>
      <c r="G4873" s="3">
        <v>200</v>
      </c>
      <c r="H4873" s="3">
        <f t="shared" si="43"/>
        <v>126000</v>
      </c>
      <c r="I4873" s="3">
        <v>630</v>
      </c>
    </row>
    <row r="4874" spans="1:9" x14ac:dyDescent="0.25">
      <c r="A4874" s="872"/>
      <c r="B4874" s="666"/>
      <c r="C4874" s="119" t="s">
        <v>3007</v>
      </c>
      <c r="D4874" s="120" t="s">
        <v>652</v>
      </c>
      <c r="E4874" s="10" t="s">
        <v>14</v>
      </c>
      <c r="F4874" s="10" t="s">
        <v>15</v>
      </c>
      <c r="G4874" s="3">
        <v>150</v>
      </c>
      <c r="H4874" s="3">
        <f t="shared" si="43"/>
        <v>7500</v>
      </c>
      <c r="I4874" s="3">
        <v>50</v>
      </c>
    </row>
    <row r="4875" spans="1:9" x14ac:dyDescent="0.25">
      <c r="A4875" s="872"/>
      <c r="B4875" s="666"/>
      <c r="C4875" s="119" t="s">
        <v>3008</v>
      </c>
      <c r="D4875" s="120" t="s">
        <v>21</v>
      </c>
      <c r="E4875" s="10" t="s">
        <v>14</v>
      </c>
      <c r="F4875" s="10" t="s">
        <v>15</v>
      </c>
      <c r="G4875" s="3">
        <v>40</v>
      </c>
      <c r="H4875" s="3">
        <f t="shared" si="43"/>
        <v>2000</v>
      </c>
      <c r="I4875" s="3">
        <v>50</v>
      </c>
    </row>
    <row r="4876" spans="1:9" x14ac:dyDescent="0.25">
      <c r="A4876" s="872"/>
      <c r="B4876" s="666"/>
      <c r="C4876" s="119" t="s">
        <v>3009</v>
      </c>
      <c r="D4876" s="120" t="s">
        <v>23</v>
      </c>
      <c r="E4876" s="10" t="s">
        <v>14</v>
      </c>
      <c r="F4876" s="10" t="s">
        <v>15</v>
      </c>
      <c r="G4876" s="3">
        <v>200</v>
      </c>
      <c r="H4876" s="3">
        <f t="shared" si="43"/>
        <v>10000</v>
      </c>
      <c r="I4876" s="3">
        <v>50</v>
      </c>
    </row>
    <row r="4877" spans="1:9" ht="45" x14ac:dyDescent="0.25">
      <c r="A4877" s="872"/>
      <c r="B4877" s="666"/>
      <c r="C4877" s="119" t="s">
        <v>3010</v>
      </c>
      <c r="D4877" s="120" t="s">
        <v>2645</v>
      </c>
      <c r="E4877" s="10" t="s">
        <v>14</v>
      </c>
      <c r="F4877" s="10" t="s">
        <v>15</v>
      </c>
      <c r="G4877" s="3">
        <v>6000</v>
      </c>
      <c r="H4877" s="3">
        <f t="shared" si="43"/>
        <v>90000</v>
      </c>
      <c r="I4877" s="3">
        <v>15</v>
      </c>
    </row>
    <row r="4878" spans="1:9" x14ac:dyDescent="0.25">
      <c r="A4878" s="872"/>
      <c r="B4878" s="666"/>
      <c r="C4878" s="119" t="s">
        <v>3011</v>
      </c>
      <c r="D4878" s="120" t="s">
        <v>659</v>
      </c>
      <c r="E4878" s="10" t="s">
        <v>14</v>
      </c>
      <c r="F4878" s="10" t="s">
        <v>15</v>
      </c>
      <c r="G4878" s="3">
        <v>1000</v>
      </c>
      <c r="H4878" s="3">
        <f t="shared" si="43"/>
        <v>30000</v>
      </c>
      <c r="I4878" s="3">
        <v>30</v>
      </c>
    </row>
    <row r="4879" spans="1:9" x14ac:dyDescent="0.25">
      <c r="A4879" s="872"/>
      <c r="B4879" s="666"/>
      <c r="C4879" s="119" t="s">
        <v>3012</v>
      </c>
      <c r="D4879" s="120" t="s">
        <v>3013</v>
      </c>
      <c r="E4879" s="10" t="s">
        <v>14</v>
      </c>
      <c r="F4879" s="405" t="s">
        <v>30</v>
      </c>
      <c r="G4879" s="3">
        <v>250</v>
      </c>
      <c r="H4879" s="3">
        <f t="shared" si="43"/>
        <v>25000</v>
      </c>
      <c r="I4879" s="3">
        <v>100</v>
      </c>
    </row>
    <row r="4880" spans="1:9" x14ac:dyDescent="0.25">
      <c r="A4880" s="872"/>
      <c r="B4880" s="666"/>
      <c r="C4880" s="119" t="s">
        <v>3014</v>
      </c>
      <c r="D4880" s="120" t="s">
        <v>3015</v>
      </c>
      <c r="E4880" s="10" t="s">
        <v>14</v>
      </c>
      <c r="F4880" s="10" t="s">
        <v>30</v>
      </c>
      <c r="G4880" s="3">
        <v>200</v>
      </c>
      <c r="H4880" s="3">
        <f t="shared" si="43"/>
        <v>4000</v>
      </c>
      <c r="I4880" s="3">
        <v>20</v>
      </c>
    </row>
    <row r="4881" spans="1:9" x14ac:dyDescent="0.25">
      <c r="A4881" s="872"/>
      <c r="B4881" s="666"/>
      <c r="C4881" s="119" t="s">
        <v>3016</v>
      </c>
      <c r="D4881" s="120" t="s">
        <v>3017</v>
      </c>
      <c r="E4881" s="10" t="s">
        <v>14</v>
      </c>
      <c r="F4881" s="10" t="s">
        <v>30</v>
      </c>
      <c r="G4881" s="3">
        <v>200</v>
      </c>
      <c r="H4881" s="3">
        <f t="shared" si="43"/>
        <v>10000</v>
      </c>
      <c r="I4881" s="3">
        <v>50</v>
      </c>
    </row>
    <row r="4882" spans="1:9" x14ac:dyDescent="0.25">
      <c r="A4882" s="872"/>
      <c r="B4882" s="666"/>
      <c r="C4882" s="119" t="s">
        <v>3018</v>
      </c>
      <c r="D4882" s="120" t="s">
        <v>38</v>
      </c>
      <c r="E4882" s="10" t="s">
        <v>14</v>
      </c>
      <c r="F4882" s="10" t="s">
        <v>15</v>
      </c>
      <c r="G4882" s="3">
        <v>150</v>
      </c>
      <c r="H4882" s="3">
        <f t="shared" si="43"/>
        <v>45000</v>
      </c>
      <c r="I4882" s="3">
        <v>300</v>
      </c>
    </row>
    <row r="4883" spans="1:9" x14ac:dyDescent="0.25">
      <c r="A4883" s="872"/>
      <c r="B4883" s="666"/>
      <c r="C4883" s="119" t="s">
        <v>3019</v>
      </c>
      <c r="D4883" s="120" t="s">
        <v>44</v>
      </c>
      <c r="E4883" s="10" t="s">
        <v>14</v>
      </c>
      <c r="F4883" s="10" t="s">
        <v>15</v>
      </c>
      <c r="G4883" s="3">
        <v>900</v>
      </c>
      <c r="H4883" s="3">
        <f t="shared" si="43"/>
        <v>27000</v>
      </c>
      <c r="I4883" s="3">
        <v>30</v>
      </c>
    </row>
    <row r="4884" spans="1:9" x14ac:dyDescent="0.25">
      <c r="A4884" s="872"/>
      <c r="B4884" s="666"/>
      <c r="C4884" s="119" t="s">
        <v>3020</v>
      </c>
      <c r="D4884" s="120" t="s">
        <v>46</v>
      </c>
      <c r="E4884" s="10" t="s">
        <v>14</v>
      </c>
      <c r="F4884" s="10" t="s">
        <v>15</v>
      </c>
      <c r="G4884" s="3">
        <v>10000</v>
      </c>
      <c r="H4884" s="3">
        <f t="shared" si="43"/>
        <v>20000</v>
      </c>
      <c r="I4884" s="3">
        <v>2</v>
      </c>
    </row>
    <row r="4885" spans="1:9" x14ac:dyDescent="0.25">
      <c r="A4885" s="872"/>
      <c r="B4885" s="666"/>
      <c r="C4885" s="120" t="s">
        <v>6727</v>
      </c>
      <c r="D4885" s="120" t="s">
        <v>6501</v>
      </c>
      <c r="E4885" s="120" t="s">
        <v>14</v>
      </c>
      <c r="F4885" s="120" t="s">
        <v>49</v>
      </c>
      <c r="G4885" s="120">
        <v>1200</v>
      </c>
      <c r="H4885" s="120">
        <v>720000</v>
      </c>
      <c r="I4885" s="120">
        <v>600</v>
      </c>
    </row>
    <row r="4886" spans="1:9" x14ac:dyDescent="0.25">
      <c r="A4886" s="872"/>
      <c r="B4886" s="666"/>
      <c r="C4886" s="119" t="s">
        <v>3021</v>
      </c>
      <c r="D4886" s="120" t="s">
        <v>2301</v>
      </c>
      <c r="E4886" s="10" t="s">
        <v>14</v>
      </c>
      <c r="F4886" s="10" t="s">
        <v>15</v>
      </c>
      <c r="G4886" s="3">
        <v>4500</v>
      </c>
      <c r="H4886" s="3">
        <f t="shared" si="43"/>
        <v>90000</v>
      </c>
      <c r="I4886" s="3">
        <v>20</v>
      </c>
    </row>
    <row r="4887" spans="1:9" x14ac:dyDescent="0.25">
      <c r="A4887" s="872"/>
      <c r="B4887" s="666"/>
      <c r="C4887" s="119" t="s">
        <v>3022</v>
      </c>
      <c r="D4887" s="120" t="s">
        <v>2309</v>
      </c>
      <c r="E4887" s="10" t="s">
        <v>14</v>
      </c>
      <c r="F4887" s="10" t="s">
        <v>15</v>
      </c>
      <c r="G4887" s="3">
        <v>10</v>
      </c>
      <c r="H4887" s="3">
        <f t="shared" si="43"/>
        <v>50000</v>
      </c>
      <c r="I4887" s="3">
        <v>5000</v>
      </c>
    </row>
    <row r="4888" spans="1:9" ht="30" x14ac:dyDescent="0.25">
      <c r="A4888" s="872"/>
      <c r="B4888" s="666"/>
      <c r="C4888" s="119" t="s">
        <v>3023</v>
      </c>
      <c r="D4888" s="120" t="s">
        <v>57</v>
      </c>
      <c r="E4888" s="10" t="s">
        <v>14</v>
      </c>
      <c r="F4888" s="10" t="s">
        <v>15</v>
      </c>
      <c r="G4888" s="3">
        <v>2500</v>
      </c>
      <c r="H4888" s="3">
        <f t="shared" si="43"/>
        <v>75000</v>
      </c>
      <c r="I4888" s="3">
        <v>30</v>
      </c>
    </row>
    <row r="4889" spans="1:9" x14ac:dyDescent="0.25">
      <c r="A4889" s="872"/>
      <c r="B4889" s="666"/>
      <c r="C4889" s="119" t="s">
        <v>3024</v>
      </c>
      <c r="D4889" s="120" t="s">
        <v>3025</v>
      </c>
      <c r="E4889" s="10" t="s">
        <v>14</v>
      </c>
      <c r="F4889" s="10" t="s">
        <v>15</v>
      </c>
      <c r="G4889" s="3">
        <v>150</v>
      </c>
      <c r="H4889" s="3">
        <f t="shared" si="43"/>
        <v>4500</v>
      </c>
      <c r="I4889" s="3">
        <v>30</v>
      </c>
    </row>
    <row r="4890" spans="1:9" x14ac:dyDescent="0.25">
      <c r="A4890" s="872"/>
      <c r="B4890" s="666"/>
      <c r="C4890" s="119" t="s">
        <v>3026</v>
      </c>
      <c r="D4890" s="120" t="s">
        <v>3027</v>
      </c>
      <c r="E4890" s="10" t="s">
        <v>14</v>
      </c>
      <c r="F4890" s="10" t="s">
        <v>15</v>
      </c>
      <c r="G4890" s="3">
        <v>450</v>
      </c>
      <c r="H4890" s="3">
        <f t="shared" si="43"/>
        <v>9000</v>
      </c>
      <c r="I4890" s="3">
        <v>20</v>
      </c>
    </row>
    <row r="4891" spans="1:9" x14ac:dyDescent="0.25">
      <c r="A4891" s="872"/>
      <c r="B4891" s="10">
        <v>4264</v>
      </c>
      <c r="C4891" s="119" t="s">
        <v>359</v>
      </c>
      <c r="D4891" s="120" t="s">
        <v>65</v>
      </c>
      <c r="E4891" s="10" t="s">
        <v>14</v>
      </c>
      <c r="F4891" s="10" t="s">
        <v>66</v>
      </c>
      <c r="G4891" s="3">
        <v>470</v>
      </c>
      <c r="H4891" s="3">
        <f t="shared" si="43"/>
        <v>7520000</v>
      </c>
      <c r="I4891" s="3">
        <v>16000</v>
      </c>
    </row>
    <row r="4892" spans="1:9" x14ac:dyDescent="0.25">
      <c r="A4892" s="872"/>
      <c r="B4892" s="666">
        <v>4267</v>
      </c>
      <c r="C4892" s="119" t="s">
        <v>3028</v>
      </c>
      <c r="D4892" s="120" t="s">
        <v>1771</v>
      </c>
      <c r="E4892" s="10" t="s">
        <v>14</v>
      </c>
      <c r="F4892" s="10" t="s">
        <v>366</v>
      </c>
      <c r="G4892" s="3">
        <v>400</v>
      </c>
      <c r="H4892" s="3">
        <f t="shared" si="43"/>
        <v>12000</v>
      </c>
      <c r="I4892" s="3">
        <v>30</v>
      </c>
    </row>
    <row r="4893" spans="1:9" x14ac:dyDescent="0.25">
      <c r="A4893" s="872"/>
      <c r="B4893" s="666"/>
      <c r="C4893" s="119" t="s">
        <v>3029</v>
      </c>
      <c r="D4893" s="120" t="s">
        <v>68</v>
      </c>
      <c r="E4893" s="10" t="s">
        <v>14</v>
      </c>
      <c r="F4893" s="10" t="s">
        <v>15</v>
      </c>
      <c r="G4893" s="3">
        <v>600</v>
      </c>
      <c r="H4893" s="3">
        <f t="shared" si="43"/>
        <v>30000</v>
      </c>
      <c r="I4893" s="3">
        <v>50</v>
      </c>
    </row>
    <row r="4894" spans="1:9" x14ac:dyDescent="0.25">
      <c r="A4894" s="872"/>
      <c r="B4894" s="666"/>
      <c r="C4894" s="119" t="s">
        <v>3030</v>
      </c>
      <c r="D4894" s="120" t="s">
        <v>3031</v>
      </c>
      <c r="E4894" s="10" t="s">
        <v>126</v>
      </c>
      <c r="F4894" s="10" t="s">
        <v>15</v>
      </c>
      <c r="G4894" s="3">
        <v>3000</v>
      </c>
      <c r="H4894" s="3">
        <f t="shared" si="43"/>
        <v>30000</v>
      </c>
      <c r="I4894" s="3">
        <v>10</v>
      </c>
    </row>
    <row r="4895" spans="1:9" x14ac:dyDescent="0.25">
      <c r="A4895" s="872"/>
      <c r="B4895" s="666"/>
      <c r="C4895" s="119" t="s">
        <v>3032</v>
      </c>
      <c r="D4895" s="120" t="s">
        <v>3033</v>
      </c>
      <c r="E4895" s="10" t="s">
        <v>14</v>
      </c>
      <c r="F4895" s="10" t="s">
        <v>15</v>
      </c>
      <c r="G4895" s="3">
        <v>600</v>
      </c>
      <c r="H4895" s="3">
        <f t="shared" si="43"/>
        <v>9600</v>
      </c>
      <c r="I4895" s="3">
        <v>16</v>
      </c>
    </row>
    <row r="4896" spans="1:9" ht="30" x14ac:dyDescent="0.25">
      <c r="A4896" s="872"/>
      <c r="B4896" s="666"/>
      <c r="C4896" s="119" t="s">
        <v>3034</v>
      </c>
      <c r="D4896" s="120" t="s">
        <v>3035</v>
      </c>
      <c r="E4896" s="10" t="s">
        <v>14</v>
      </c>
      <c r="F4896" s="10" t="s">
        <v>15</v>
      </c>
      <c r="G4896" s="3">
        <v>200</v>
      </c>
      <c r="H4896" s="3">
        <f t="shared" si="43"/>
        <v>4000</v>
      </c>
      <c r="I4896" s="3">
        <v>20</v>
      </c>
    </row>
    <row r="4897" spans="1:9" ht="30" x14ac:dyDescent="0.25">
      <c r="A4897" s="872"/>
      <c r="B4897" s="666"/>
      <c r="C4897" s="119" t="s">
        <v>3036</v>
      </c>
      <c r="D4897" s="120" t="s">
        <v>3037</v>
      </c>
      <c r="E4897" s="10" t="s">
        <v>14</v>
      </c>
      <c r="F4897" s="10" t="s">
        <v>15</v>
      </c>
      <c r="G4897" s="3">
        <v>200</v>
      </c>
      <c r="H4897" s="3">
        <f t="shared" si="43"/>
        <v>4000</v>
      </c>
      <c r="I4897" s="3">
        <v>20</v>
      </c>
    </row>
    <row r="4898" spans="1:9" ht="30" x14ac:dyDescent="0.25">
      <c r="A4898" s="872"/>
      <c r="B4898" s="666"/>
      <c r="C4898" s="119" t="s">
        <v>3038</v>
      </c>
      <c r="D4898" s="120" t="s">
        <v>3039</v>
      </c>
      <c r="E4898" s="10" t="s">
        <v>14</v>
      </c>
      <c r="F4898" s="10" t="s">
        <v>15</v>
      </c>
      <c r="G4898" s="3">
        <v>700</v>
      </c>
      <c r="H4898" s="3">
        <f t="shared" si="43"/>
        <v>35000</v>
      </c>
      <c r="I4898" s="3">
        <v>50</v>
      </c>
    </row>
    <row r="4899" spans="1:9" ht="30" x14ac:dyDescent="0.25">
      <c r="A4899" s="872"/>
      <c r="B4899" s="666"/>
      <c r="C4899" s="119" t="s">
        <v>3040</v>
      </c>
      <c r="D4899" s="120" t="s">
        <v>3041</v>
      </c>
      <c r="E4899" s="10" t="s">
        <v>14</v>
      </c>
      <c r="F4899" s="10" t="s">
        <v>15</v>
      </c>
      <c r="G4899" s="3">
        <v>3500</v>
      </c>
      <c r="H4899" s="3">
        <f t="shared" si="43"/>
        <v>35000</v>
      </c>
      <c r="I4899" s="3">
        <v>10</v>
      </c>
    </row>
    <row r="4900" spans="1:9" x14ac:dyDescent="0.25">
      <c r="A4900" s="872"/>
      <c r="B4900" s="666"/>
      <c r="C4900" s="119" t="s">
        <v>3042</v>
      </c>
      <c r="D4900" s="120" t="s">
        <v>394</v>
      </c>
      <c r="E4900" s="10" t="s">
        <v>14</v>
      </c>
      <c r="F4900" s="10" t="s">
        <v>15</v>
      </c>
      <c r="G4900" s="3">
        <v>150</v>
      </c>
      <c r="H4900" s="3">
        <f t="shared" si="43"/>
        <v>4500</v>
      </c>
      <c r="I4900" s="3">
        <v>30</v>
      </c>
    </row>
    <row r="4901" spans="1:9" x14ac:dyDescent="0.25">
      <c r="A4901" s="872"/>
      <c r="B4901" s="666"/>
      <c r="C4901" s="119" t="s">
        <v>3043</v>
      </c>
      <c r="D4901" s="120" t="s">
        <v>76</v>
      </c>
      <c r="E4901" s="10" t="s">
        <v>14</v>
      </c>
      <c r="F4901" s="10" t="s">
        <v>15</v>
      </c>
      <c r="G4901" s="3">
        <v>600</v>
      </c>
      <c r="H4901" s="3">
        <f t="shared" si="43"/>
        <v>12000</v>
      </c>
      <c r="I4901" s="3">
        <v>20</v>
      </c>
    </row>
    <row r="4902" spans="1:9" x14ac:dyDescent="0.25">
      <c r="A4902" s="872"/>
      <c r="B4902" s="666"/>
      <c r="C4902" s="119" t="s">
        <v>3044</v>
      </c>
      <c r="D4902" s="120" t="s">
        <v>1143</v>
      </c>
      <c r="E4902" s="10" t="s">
        <v>126</v>
      </c>
      <c r="F4902" s="10" t="s">
        <v>15</v>
      </c>
      <c r="G4902" s="3">
        <v>2000</v>
      </c>
      <c r="H4902" s="3">
        <f t="shared" si="43"/>
        <v>20000</v>
      </c>
      <c r="I4902" s="3">
        <v>10</v>
      </c>
    </row>
    <row r="4903" spans="1:9" x14ac:dyDescent="0.25">
      <c r="A4903" s="872"/>
      <c r="B4903" s="666"/>
      <c r="C4903" s="119" t="s">
        <v>3045</v>
      </c>
      <c r="D4903" s="120" t="s">
        <v>82</v>
      </c>
      <c r="E4903" s="10" t="s">
        <v>14</v>
      </c>
      <c r="F4903" s="10" t="s">
        <v>15</v>
      </c>
      <c r="G4903" s="3">
        <v>200</v>
      </c>
      <c r="H4903" s="3">
        <f t="shared" si="43"/>
        <v>240000</v>
      </c>
      <c r="I4903" s="3">
        <v>1200</v>
      </c>
    </row>
    <row r="4904" spans="1:9" x14ac:dyDescent="0.25">
      <c r="A4904" s="872"/>
      <c r="B4904" s="666"/>
      <c r="C4904" s="119" t="s">
        <v>3046</v>
      </c>
      <c r="D4904" s="120" t="s">
        <v>3047</v>
      </c>
      <c r="E4904" s="10" t="s">
        <v>14</v>
      </c>
      <c r="F4904" s="10" t="s">
        <v>15</v>
      </c>
      <c r="G4904" s="3">
        <v>200</v>
      </c>
      <c r="H4904" s="3">
        <f t="shared" si="43"/>
        <v>240000</v>
      </c>
      <c r="I4904" s="3">
        <v>1200</v>
      </c>
    </row>
    <row r="4905" spans="1:9" x14ac:dyDescent="0.25">
      <c r="A4905" s="872"/>
      <c r="B4905" s="666"/>
      <c r="C4905" s="119" t="s">
        <v>3048</v>
      </c>
      <c r="D4905" s="120" t="s">
        <v>685</v>
      </c>
      <c r="E4905" s="10" t="s">
        <v>14</v>
      </c>
      <c r="F4905" s="10" t="s">
        <v>15</v>
      </c>
      <c r="G4905" s="3">
        <v>300</v>
      </c>
      <c r="H4905" s="3">
        <f t="shared" si="43"/>
        <v>15000</v>
      </c>
      <c r="I4905" s="3">
        <v>50</v>
      </c>
    </row>
    <row r="4906" spans="1:9" ht="30" x14ac:dyDescent="0.25">
      <c r="A4906" s="872"/>
      <c r="B4906" s="666"/>
      <c r="C4906" s="119" t="s">
        <v>3049</v>
      </c>
      <c r="D4906" s="120" t="s">
        <v>561</v>
      </c>
      <c r="E4906" s="10" t="s">
        <v>14</v>
      </c>
      <c r="F4906" s="10" t="s">
        <v>15</v>
      </c>
      <c r="G4906" s="3">
        <v>3000</v>
      </c>
      <c r="H4906" s="3">
        <f t="shared" si="43"/>
        <v>30000</v>
      </c>
      <c r="I4906" s="3">
        <v>10</v>
      </c>
    </row>
    <row r="4907" spans="1:9" x14ac:dyDescent="0.25">
      <c r="A4907" s="872"/>
      <c r="B4907" s="666"/>
      <c r="C4907" s="119" t="s">
        <v>3050</v>
      </c>
      <c r="D4907" s="120" t="s">
        <v>409</v>
      </c>
      <c r="E4907" s="10" t="s">
        <v>14</v>
      </c>
      <c r="F4907" s="10" t="s">
        <v>15</v>
      </c>
      <c r="G4907" s="3">
        <v>1200</v>
      </c>
      <c r="H4907" s="3">
        <f t="shared" si="43"/>
        <v>24000</v>
      </c>
      <c r="I4907" s="3">
        <v>20</v>
      </c>
    </row>
    <row r="4908" spans="1:9" x14ac:dyDescent="0.25">
      <c r="A4908" s="872"/>
      <c r="B4908" s="666"/>
      <c r="C4908" s="119" t="s">
        <v>3051</v>
      </c>
      <c r="D4908" s="120" t="s">
        <v>3052</v>
      </c>
      <c r="E4908" s="10" t="s">
        <v>126</v>
      </c>
      <c r="F4908" s="10" t="s">
        <v>15</v>
      </c>
      <c r="G4908" s="3">
        <v>150</v>
      </c>
      <c r="H4908" s="3">
        <f t="shared" si="43"/>
        <v>7500</v>
      </c>
      <c r="I4908" s="3">
        <v>50</v>
      </c>
    </row>
    <row r="4909" spans="1:9" x14ac:dyDescent="0.25">
      <c r="A4909" s="872"/>
      <c r="B4909" s="666"/>
      <c r="C4909" s="119" t="s">
        <v>3053</v>
      </c>
      <c r="D4909" s="120" t="s">
        <v>3054</v>
      </c>
      <c r="E4909" s="10" t="s">
        <v>14</v>
      </c>
      <c r="F4909" s="10" t="s">
        <v>15</v>
      </c>
      <c r="G4909" s="3">
        <v>1000</v>
      </c>
      <c r="H4909" s="3">
        <f t="shared" si="43"/>
        <v>10000</v>
      </c>
      <c r="I4909" s="3">
        <v>10</v>
      </c>
    </row>
    <row r="4910" spans="1:9" x14ac:dyDescent="0.25">
      <c r="A4910" s="872"/>
      <c r="B4910" s="666"/>
      <c r="C4910" s="119" t="s">
        <v>3055</v>
      </c>
      <c r="D4910" s="120" t="s">
        <v>3056</v>
      </c>
      <c r="E4910" s="10" t="s">
        <v>14</v>
      </c>
      <c r="F4910" s="10" t="s">
        <v>15</v>
      </c>
      <c r="G4910" s="3">
        <v>2000</v>
      </c>
      <c r="H4910" s="3">
        <f t="shared" si="43"/>
        <v>100000</v>
      </c>
      <c r="I4910" s="3">
        <v>50</v>
      </c>
    </row>
    <row r="4911" spans="1:9" x14ac:dyDescent="0.25">
      <c r="A4911" s="872"/>
      <c r="B4911" s="666"/>
      <c r="C4911" s="119" t="s">
        <v>3057</v>
      </c>
      <c r="D4911" s="120" t="s">
        <v>1153</v>
      </c>
      <c r="E4911" s="10" t="s">
        <v>14</v>
      </c>
      <c r="F4911" s="10" t="s">
        <v>15</v>
      </c>
      <c r="G4911" s="3">
        <v>500</v>
      </c>
      <c r="H4911" s="3">
        <f t="shared" si="43"/>
        <v>5000</v>
      </c>
      <c r="I4911" s="3">
        <v>10</v>
      </c>
    </row>
    <row r="4912" spans="1:9" x14ac:dyDescent="0.25">
      <c r="A4912" s="872"/>
      <c r="B4912" s="666"/>
      <c r="C4912" s="119" t="s">
        <v>3058</v>
      </c>
      <c r="D4912" s="120" t="s">
        <v>3059</v>
      </c>
      <c r="E4912" s="10" t="s">
        <v>14</v>
      </c>
      <c r="F4912" s="10" t="s">
        <v>15</v>
      </c>
      <c r="G4912" s="3">
        <v>400</v>
      </c>
      <c r="H4912" s="3">
        <f t="shared" si="43"/>
        <v>40000</v>
      </c>
      <c r="I4912" s="3">
        <v>100</v>
      </c>
    </row>
    <row r="4913" spans="1:9" x14ac:dyDescent="0.25">
      <c r="A4913" s="872"/>
      <c r="B4913" s="666"/>
      <c r="C4913" s="119" t="s">
        <v>3060</v>
      </c>
      <c r="D4913" s="120" t="s">
        <v>92</v>
      </c>
      <c r="E4913" s="10" t="s">
        <v>14</v>
      </c>
      <c r="F4913" s="10" t="s">
        <v>15</v>
      </c>
      <c r="G4913" s="3">
        <v>500</v>
      </c>
      <c r="H4913" s="3">
        <f t="shared" si="43"/>
        <v>50000</v>
      </c>
      <c r="I4913" s="3">
        <v>100</v>
      </c>
    </row>
    <row r="4914" spans="1:9" ht="30" x14ac:dyDescent="0.25">
      <c r="A4914" s="872"/>
      <c r="B4914" s="666"/>
      <c r="C4914" s="119" t="s">
        <v>3061</v>
      </c>
      <c r="D4914" s="120" t="s">
        <v>3062</v>
      </c>
      <c r="E4914" s="10" t="s">
        <v>14</v>
      </c>
      <c r="F4914" s="10" t="s">
        <v>66</v>
      </c>
      <c r="G4914" s="3">
        <v>400</v>
      </c>
      <c r="H4914" s="3">
        <f t="shared" si="43"/>
        <v>40000</v>
      </c>
      <c r="I4914" s="3">
        <v>100</v>
      </c>
    </row>
    <row r="4915" spans="1:9" ht="30" x14ac:dyDescent="0.25">
      <c r="A4915" s="872"/>
      <c r="B4915" s="666"/>
      <c r="C4915" s="119" t="s">
        <v>3063</v>
      </c>
      <c r="D4915" s="120" t="s">
        <v>3064</v>
      </c>
      <c r="E4915" s="10" t="s">
        <v>14</v>
      </c>
      <c r="F4915" s="10" t="s">
        <v>15</v>
      </c>
      <c r="G4915" s="3">
        <v>500</v>
      </c>
      <c r="H4915" s="3">
        <f t="shared" si="43"/>
        <v>10000</v>
      </c>
      <c r="I4915" s="3">
        <v>20</v>
      </c>
    </row>
    <row r="4916" spans="1:9" ht="30" x14ac:dyDescent="0.25">
      <c r="A4916" s="872"/>
      <c r="B4916" s="666"/>
      <c r="C4916" s="119" t="s">
        <v>3065</v>
      </c>
      <c r="D4916" s="120" t="s">
        <v>3066</v>
      </c>
      <c r="E4916" s="10" t="s">
        <v>14</v>
      </c>
      <c r="F4916" s="10" t="s">
        <v>15</v>
      </c>
      <c r="G4916" s="3">
        <v>500</v>
      </c>
      <c r="H4916" s="3">
        <f t="shared" si="43"/>
        <v>25000</v>
      </c>
      <c r="I4916" s="3">
        <v>50</v>
      </c>
    </row>
    <row r="4917" spans="1:9" x14ac:dyDescent="0.25">
      <c r="A4917" s="872"/>
      <c r="B4917" s="666"/>
      <c r="C4917" s="119" t="s">
        <v>3067</v>
      </c>
      <c r="D4917" s="120" t="s">
        <v>694</v>
      </c>
      <c r="E4917" s="10" t="s">
        <v>14</v>
      </c>
      <c r="F4917" s="10" t="s">
        <v>15</v>
      </c>
      <c r="G4917" s="3">
        <v>400</v>
      </c>
      <c r="H4917" s="3">
        <f t="shared" si="43"/>
        <v>12000</v>
      </c>
      <c r="I4917" s="3">
        <v>30</v>
      </c>
    </row>
    <row r="4918" spans="1:9" x14ac:dyDescent="0.25">
      <c r="A4918" s="872"/>
      <c r="B4918" s="666"/>
      <c r="C4918" s="119" t="s">
        <v>3068</v>
      </c>
      <c r="D4918" s="120" t="s">
        <v>99</v>
      </c>
      <c r="E4918" s="10" t="s">
        <v>14</v>
      </c>
      <c r="F4918" s="10" t="s">
        <v>66</v>
      </c>
      <c r="G4918" s="3">
        <v>700</v>
      </c>
      <c r="H4918" s="3">
        <f t="shared" si="43"/>
        <v>70000</v>
      </c>
      <c r="I4918" s="3">
        <v>100</v>
      </c>
    </row>
    <row r="4919" spans="1:9" x14ac:dyDescent="0.25">
      <c r="A4919" s="872"/>
      <c r="B4919" s="666"/>
      <c r="C4919" s="119" t="s">
        <v>3069</v>
      </c>
      <c r="D4919" s="120" t="s">
        <v>433</v>
      </c>
      <c r="E4919" s="10" t="s">
        <v>14</v>
      </c>
      <c r="F4919" s="10" t="s">
        <v>15</v>
      </c>
      <c r="G4919" s="3">
        <v>600</v>
      </c>
      <c r="H4919" s="3">
        <f t="shared" si="43"/>
        <v>30000</v>
      </c>
      <c r="I4919" s="3">
        <v>50</v>
      </c>
    </row>
    <row r="4920" spans="1:9" x14ac:dyDescent="0.25">
      <c r="A4920" s="872"/>
      <c r="B4920" s="666"/>
      <c r="C4920" s="119" t="s">
        <v>3070</v>
      </c>
      <c r="D4920" s="120" t="s">
        <v>105</v>
      </c>
      <c r="E4920" s="10" t="s">
        <v>14</v>
      </c>
      <c r="F4920" s="10" t="s">
        <v>15</v>
      </c>
      <c r="G4920" s="3">
        <v>350</v>
      </c>
      <c r="H4920" s="3">
        <f t="shared" si="43"/>
        <v>10500</v>
      </c>
      <c r="I4920" s="3">
        <v>30</v>
      </c>
    </row>
    <row r="4921" spans="1:9" ht="30" x14ac:dyDescent="0.25">
      <c r="A4921" s="872"/>
      <c r="B4921" s="666"/>
      <c r="C4921" s="119" t="s">
        <v>3071</v>
      </c>
      <c r="D4921" s="120" t="s">
        <v>1840</v>
      </c>
      <c r="E4921" s="10" t="s">
        <v>14</v>
      </c>
      <c r="F4921" s="10" t="s">
        <v>15</v>
      </c>
      <c r="G4921" s="3">
        <v>1600</v>
      </c>
      <c r="H4921" s="3">
        <f t="shared" si="43"/>
        <v>9600</v>
      </c>
      <c r="I4921" s="3">
        <v>6</v>
      </c>
    </row>
    <row r="4922" spans="1:9" x14ac:dyDescent="0.25">
      <c r="A4922" s="872"/>
      <c r="B4922" s="666"/>
      <c r="C4922" s="119" t="s">
        <v>3072</v>
      </c>
      <c r="D4922" s="120" t="s">
        <v>3073</v>
      </c>
      <c r="E4922" s="10" t="s">
        <v>14</v>
      </c>
      <c r="F4922" s="10" t="s">
        <v>15</v>
      </c>
      <c r="G4922" s="3">
        <v>10000</v>
      </c>
      <c r="H4922" s="3">
        <f t="shared" si="43"/>
        <v>60000</v>
      </c>
      <c r="I4922" s="3">
        <v>6</v>
      </c>
    </row>
    <row r="4923" spans="1:9" x14ac:dyDescent="0.25">
      <c r="A4923" s="872"/>
      <c r="B4923" s="666"/>
      <c r="C4923" s="119" t="s">
        <v>3074</v>
      </c>
      <c r="D4923" s="120" t="s">
        <v>3075</v>
      </c>
      <c r="E4923" s="10" t="s">
        <v>14</v>
      </c>
      <c r="F4923" s="10" t="s">
        <v>66</v>
      </c>
      <c r="G4923" s="3">
        <v>150</v>
      </c>
      <c r="H4923" s="3">
        <f t="shared" si="43"/>
        <v>225000</v>
      </c>
      <c r="I4923" s="3">
        <v>1500</v>
      </c>
    </row>
    <row r="4924" spans="1:9" x14ac:dyDescent="0.25">
      <c r="A4924" s="872"/>
      <c r="B4924" s="666"/>
      <c r="C4924" s="119" t="s">
        <v>3076</v>
      </c>
      <c r="D4924" s="120" t="s">
        <v>3077</v>
      </c>
      <c r="E4924" s="10" t="s">
        <v>14</v>
      </c>
      <c r="F4924" s="10" t="s">
        <v>66</v>
      </c>
      <c r="G4924" s="3">
        <v>100</v>
      </c>
      <c r="H4924" s="3">
        <f t="shared" si="43"/>
        <v>190000</v>
      </c>
      <c r="I4924" s="3">
        <v>1900</v>
      </c>
    </row>
    <row r="4925" spans="1:9" ht="30" x14ac:dyDescent="0.25">
      <c r="A4925" s="872"/>
      <c r="B4925" s="666"/>
      <c r="C4925" s="119" t="s">
        <v>3078</v>
      </c>
      <c r="D4925" s="120" t="s">
        <v>3079</v>
      </c>
      <c r="E4925" s="10" t="s">
        <v>14</v>
      </c>
      <c r="F4925" s="10" t="s">
        <v>15</v>
      </c>
      <c r="G4925" s="3">
        <v>2000</v>
      </c>
      <c r="H4925" s="3">
        <f t="shared" si="43"/>
        <v>20000</v>
      </c>
      <c r="I4925" s="3">
        <v>10</v>
      </c>
    </row>
    <row r="4926" spans="1:9" ht="30" x14ac:dyDescent="0.25">
      <c r="A4926" s="872"/>
      <c r="B4926" s="666"/>
      <c r="C4926" s="119" t="s">
        <v>3080</v>
      </c>
      <c r="D4926" s="120" t="s">
        <v>3081</v>
      </c>
      <c r="E4926" s="10" t="s">
        <v>14</v>
      </c>
      <c r="F4926" s="10" t="s">
        <v>402</v>
      </c>
      <c r="G4926" s="3">
        <v>250</v>
      </c>
      <c r="H4926" s="3">
        <f t="shared" si="43"/>
        <v>25000</v>
      </c>
      <c r="I4926" s="3">
        <v>100</v>
      </c>
    </row>
    <row r="4927" spans="1:9" x14ac:dyDescent="0.25">
      <c r="A4927" s="872"/>
      <c r="B4927" s="666"/>
      <c r="C4927" s="119" t="s">
        <v>3082</v>
      </c>
      <c r="D4927" s="120" t="s">
        <v>445</v>
      </c>
      <c r="E4927" s="10" t="s">
        <v>14</v>
      </c>
      <c r="F4927" s="10" t="s">
        <v>15</v>
      </c>
      <c r="G4927" s="3">
        <v>5000</v>
      </c>
      <c r="H4927" s="3">
        <f t="shared" si="43"/>
        <v>25000</v>
      </c>
      <c r="I4927" s="3">
        <v>5</v>
      </c>
    </row>
    <row r="4928" spans="1:9" x14ac:dyDescent="0.25">
      <c r="A4928" s="872"/>
      <c r="B4928" s="666"/>
      <c r="C4928" s="119" t="s">
        <v>3083</v>
      </c>
      <c r="D4928" s="120" t="s">
        <v>3084</v>
      </c>
      <c r="E4928" s="10" t="s">
        <v>14</v>
      </c>
      <c r="F4928" s="10" t="s">
        <v>15</v>
      </c>
      <c r="G4928" s="3">
        <v>5000</v>
      </c>
      <c r="H4928" s="3">
        <f t="shared" si="43"/>
        <v>20000</v>
      </c>
      <c r="I4928" s="3">
        <v>4</v>
      </c>
    </row>
    <row r="4929" spans="1:9" x14ac:dyDescent="0.25">
      <c r="A4929" s="872"/>
      <c r="B4929" s="666"/>
      <c r="C4929" s="119" t="s">
        <v>3085</v>
      </c>
      <c r="D4929" s="120" t="s">
        <v>453</v>
      </c>
      <c r="E4929" s="10" t="s">
        <v>126</v>
      </c>
      <c r="F4929" s="10" t="s">
        <v>15</v>
      </c>
      <c r="G4929" s="3">
        <v>5000</v>
      </c>
      <c r="H4929" s="3">
        <f t="shared" si="43"/>
        <v>25000</v>
      </c>
      <c r="I4929" s="3">
        <v>5</v>
      </c>
    </row>
    <row r="4930" spans="1:9" x14ac:dyDescent="0.25">
      <c r="A4930" s="872"/>
      <c r="B4930" s="666"/>
      <c r="C4930" s="119" t="s">
        <v>3086</v>
      </c>
      <c r="D4930" s="120" t="s">
        <v>3087</v>
      </c>
      <c r="E4930" s="10" t="s">
        <v>14</v>
      </c>
      <c r="F4930" s="10" t="s">
        <v>30</v>
      </c>
      <c r="G4930" s="3">
        <v>2000</v>
      </c>
      <c r="H4930" s="3">
        <f t="shared" si="43"/>
        <v>10000</v>
      </c>
      <c r="I4930" s="3">
        <v>5</v>
      </c>
    </row>
    <row r="4931" spans="1:9" x14ac:dyDescent="0.25">
      <c r="A4931" s="872"/>
      <c r="B4931" s="666"/>
      <c r="C4931" s="119" t="s">
        <v>3088</v>
      </c>
      <c r="D4931" s="120" t="s">
        <v>2391</v>
      </c>
      <c r="E4931" s="10" t="s">
        <v>126</v>
      </c>
      <c r="F4931" s="10" t="s">
        <v>15</v>
      </c>
      <c r="G4931" s="3">
        <v>2500</v>
      </c>
      <c r="H4931" s="3">
        <f t="shared" ref="H4931:H4959" si="44">G4931*I4931</f>
        <v>50000</v>
      </c>
      <c r="I4931" s="3">
        <v>20</v>
      </c>
    </row>
    <row r="4932" spans="1:9" x14ac:dyDescent="0.25">
      <c r="A4932" s="872"/>
      <c r="B4932" s="534"/>
      <c r="C4932" s="119" t="s">
        <v>6760</v>
      </c>
      <c r="D4932" s="119" t="s">
        <v>5842</v>
      </c>
      <c r="E4932" s="119" t="s">
        <v>14</v>
      </c>
      <c r="F4932" s="119" t="s">
        <v>15</v>
      </c>
      <c r="G4932" s="359">
        <v>30000</v>
      </c>
      <c r="H4932" s="338">
        <v>600</v>
      </c>
      <c r="I4932" s="3">
        <v>20</v>
      </c>
    </row>
    <row r="4933" spans="1:9" x14ac:dyDescent="0.25">
      <c r="A4933" s="872"/>
      <c r="B4933" s="534"/>
      <c r="C4933" s="119" t="s">
        <v>6761</v>
      </c>
      <c r="D4933" s="119" t="s">
        <v>466</v>
      </c>
      <c r="E4933" s="119" t="s">
        <v>14</v>
      </c>
      <c r="F4933" s="119" t="s">
        <v>15</v>
      </c>
      <c r="G4933" s="359">
        <v>80000</v>
      </c>
      <c r="H4933" s="338">
        <v>160</v>
      </c>
      <c r="I4933" s="3">
        <v>2</v>
      </c>
    </row>
    <row r="4934" spans="1:9" x14ac:dyDescent="0.25">
      <c r="A4934" s="872"/>
      <c r="B4934" s="534"/>
      <c r="C4934" s="119" t="s">
        <v>6762</v>
      </c>
      <c r="D4934" s="119" t="s">
        <v>6370</v>
      </c>
      <c r="E4934" s="119" t="s">
        <v>14</v>
      </c>
      <c r="F4934" s="119" t="s">
        <v>15</v>
      </c>
      <c r="G4934" s="359">
        <v>70000</v>
      </c>
      <c r="H4934" s="338">
        <v>140</v>
      </c>
      <c r="I4934" s="3">
        <v>2</v>
      </c>
    </row>
    <row r="4935" spans="1:9" x14ac:dyDescent="0.25">
      <c r="A4935" s="872"/>
      <c r="B4935" s="534"/>
      <c r="C4935" s="119" t="s">
        <v>6763</v>
      </c>
      <c r="D4935" s="119" t="s">
        <v>6467</v>
      </c>
      <c r="E4935" s="119" t="s">
        <v>14</v>
      </c>
      <c r="F4935" s="119" t="s">
        <v>470</v>
      </c>
      <c r="G4935" s="359">
        <v>5000</v>
      </c>
      <c r="H4935" s="338">
        <v>95</v>
      </c>
      <c r="I4935" s="3">
        <v>19</v>
      </c>
    </row>
    <row r="4936" spans="1:9" x14ac:dyDescent="0.25">
      <c r="A4936" s="872"/>
      <c r="B4936" s="534"/>
      <c r="C4936" s="119" t="s">
        <v>6764</v>
      </c>
      <c r="D4936" s="119" t="s">
        <v>6765</v>
      </c>
      <c r="E4936" s="119" t="s">
        <v>14</v>
      </c>
      <c r="F4936" s="119" t="s">
        <v>15</v>
      </c>
      <c r="G4936" s="359">
        <v>150000</v>
      </c>
      <c r="H4936" s="338">
        <v>150</v>
      </c>
      <c r="I4936" s="3">
        <v>1</v>
      </c>
    </row>
    <row r="4937" spans="1:9" x14ac:dyDescent="0.25">
      <c r="A4937" s="872"/>
      <c r="B4937" s="534"/>
      <c r="C4937" s="119" t="s">
        <v>6766</v>
      </c>
      <c r="D4937" s="119" t="s">
        <v>457</v>
      </c>
      <c r="E4937" s="119" t="s">
        <v>14</v>
      </c>
      <c r="F4937" s="119" t="s">
        <v>15</v>
      </c>
      <c r="G4937" s="100">
        <v>350000</v>
      </c>
      <c r="H4937" s="401">
        <v>2450</v>
      </c>
      <c r="I4937" s="119">
        <v>7</v>
      </c>
    </row>
    <row r="4938" spans="1:9" ht="30" x14ac:dyDescent="0.25">
      <c r="A4938" s="872"/>
      <c r="B4938" s="534"/>
      <c r="C4938" s="119" t="s">
        <v>6767</v>
      </c>
      <c r="D4938" s="119" t="s">
        <v>3591</v>
      </c>
      <c r="E4938" s="119" t="s">
        <v>14</v>
      </c>
      <c r="F4938" s="119" t="s">
        <v>15</v>
      </c>
      <c r="G4938" s="100">
        <v>200000</v>
      </c>
      <c r="H4938" s="401">
        <v>1000</v>
      </c>
      <c r="I4938" s="119">
        <v>5</v>
      </c>
    </row>
    <row r="4939" spans="1:9" x14ac:dyDescent="0.25">
      <c r="A4939" s="872"/>
      <c r="B4939" s="534"/>
      <c r="C4939" s="119" t="s">
        <v>6768</v>
      </c>
      <c r="D4939" s="119" t="s">
        <v>5861</v>
      </c>
      <c r="E4939" s="119" t="s">
        <v>14</v>
      </c>
      <c r="F4939" s="119" t="s">
        <v>15</v>
      </c>
      <c r="G4939" s="100">
        <v>30000</v>
      </c>
      <c r="H4939" s="401">
        <v>150</v>
      </c>
      <c r="I4939" s="119">
        <v>5</v>
      </c>
    </row>
    <row r="4940" spans="1:9" x14ac:dyDescent="0.25">
      <c r="A4940" s="872"/>
      <c r="B4940" s="534"/>
      <c r="C4940" s="119" t="s">
        <v>6769</v>
      </c>
      <c r="D4940" s="119" t="s">
        <v>6770</v>
      </c>
      <c r="E4940" s="119" t="s">
        <v>14</v>
      </c>
      <c r="F4940" s="119" t="s">
        <v>15</v>
      </c>
      <c r="G4940" s="100">
        <v>120000</v>
      </c>
      <c r="H4940" s="401">
        <v>360</v>
      </c>
      <c r="I4940" s="119">
        <v>3</v>
      </c>
    </row>
    <row r="4941" spans="1:9" x14ac:dyDescent="0.25">
      <c r="A4941" s="872"/>
      <c r="B4941" s="534"/>
      <c r="C4941" s="119" t="s">
        <v>6771</v>
      </c>
      <c r="D4941" s="119" t="s">
        <v>5312</v>
      </c>
      <c r="E4941" s="119" t="s">
        <v>14</v>
      </c>
      <c r="F4941" s="119" t="s">
        <v>15</v>
      </c>
      <c r="G4941" s="100">
        <v>220000</v>
      </c>
      <c r="H4941" s="401">
        <v>880</v>
      </c>
      <c r="I4941" s="119">
        <v>4</v>
      </c>
    </row>
    <row r="4942" spans="1:9" x14ac:dyDescent="0.25">
      <c r="A4942" s="872"/>
      <c r="B4942" s="534"/>
      <c r="C4942" s="119" t="s">
        <v>6772</v>
      </c>
      <c r="D4942" s="119" t="s">
        <v>4073</v>
      </c>
      <c r="E4942" s="119" t="s">
        <v>14</v>
      </c>
      <c r="F4942" s="119" t="s">
        <v>15</v>
      </c>
      <c r="G4942" s="100">
        <v>25000</v>
      </c>
      <c r="H4942" s="401">
        <v>25</v>
      </c>
      <c r="I4942" s="3">
        <v>1</v>
      </c>
    </row>
    <row r="4943" spans="1:9" x14ac:dyDescent="0.25">
      <c r="A4943" s="872"/>
      <c r="B4943" s="534"/>
      <c r="C4943" s="119" t="s">
        <v>6773</v>
      </c>
      <c r="D4943" s="119" t="s">
        <v>6774</v>
      </c>
      <c r="E4943" s="119" t="s">
        <v>14</v>
      </c>
      <c r="F4943" s="119" t="s">
        <v>15</v>
      </c>
      <c r="G4943" s="100">
        <v>70000</v>
      </c>
      <c r="H4943" s="401">
        <v>490</v>
      </c>
      <c r="I4943" s="3">
        <v>7</v>
      </c>
    </row>
    <row r="4944" spans="1:9" s="8" customFormat="1" x14ac:dyDescent="0.25">
      <c r="A4944" s="872"/>
      <c r="B4944" s="728">
        <v>5122</v>
      </c>
      <c r="C4944" s="124">
        <v>30211280</v>
      </c>
      <c r="D4944" s="129" t="s">
        <v>457</v>
      </c>
      <c r="E4944" s="6" t="s">
        <v>14</v>
      </c>
      <c r="F4944" s="6" t="s">
        <v>15</v>
      </c>
      <c r="G4944" s="7">
        <v>350000</v>
      </c>
      <c r="H4944" s="7">
        <f t="shared" si="44"/>
        <v>2100000</v>
      </c>
      <c r="I4944" s="7">
        <v>6</v>
      </c>
    </row>
    <row r="4945" spans="1:9" s="8" customFormat="1" x14ac:dyDescent="0.25">
      <c r="A4945" s="872"/>
      <c r="B4945" s="728"/>
      <c r="C4945" s="124">
        <v>30232130</v>
      </c>
      <c r="D4945" s="129" t="s">
        <v>3089</v>
      </c>
      <c r="E4945" s="6" t="s">
        <v>14</v>
      </c>
      <c r="F4945" s="6" t="s">
        <v>15</v>
      </c>
      <c r="G4945" s="7">
        <v>175000</v>
      </c>
      <c r="H4945" s="7">
        <f t="shared" si="44"/>
        <v>175000</v>
      </c>
      <c r="I4945" s="7">
        <v>1</v>
      </c>
    </row>
    <row r="4946" spans="1:9" s="8" customFormat="1" x14ac:dyDescent="0.25">
      <c r="A4946" s="872"/>
      <c r="B4946" s="728"/>
      <c r="C4946" s="124">
        <v>30239100</v>
      </c>
      <c r="D4946" s="129" t="s">
        <v>3090</v>
      </c>
      <c r="E4946" s="6" t="s">
        <v>14</v>
      </c>
      <c r="F4946" s="6" t="s">
        <v>15</v>
      </c>
      <c r="G4946" s="7">
        <v>200000</v>
      </c>
      <c r="H4946" s="7">
        <f t="shared" si="44"/>
        <v>1000000</v>
      </c>
      <c r="I4946" s="7">
        <v>5</v>
      </c>
    </row>
    <row r="4947" spans="1:9" s="8" customFormat="1" x14ac:dyDescent="0.25">
      <c r="A4947" s="872"/>
      <c r="B4947" s="728"/>
      <c r="C4947" s="124">
        <v>32251300</v>
      </c>
      <c r="D4947" s="129" t="s">
        <v>711</v>
      </c>
      <c r="E4947" s="6" t="s">
        <v>14</v>
      </c>
      <c r="F4947" s="6" t="s">
        <v>15</v>
      </c>
      <c r="G4947" s="7">
        <v>30000</v>
      </c>
      <c r="H4947" s="7">
        <f t="shared" si="44"/>
        <v>120000</v>
      </c>
      <c r="I4947" s="7">
        <v>4</v>
      </c>
    </row>
    <row r="4948" spans="1:9" s="8" customFormat="1" x14ac:dyDescent="0.25">
      <c r="A4948" s="872"/>
      <c r="B4948" s="728"/>
      <c r="C4948" s="124">
        <v>32341110</v>
      </c>
      <c r="D4948" s="129" t="s">
        <v>3091</v>
      </c>
      <c r="E4948" s="6" t="s">
        <v>14</v>
      </c>
      <c r="F4948" s="6" t="s">
        <v>15</v>
      </c>
      <c r="G4948" s="7">
        <v>10000</v>
      </c>
      <c r="H4948" s="7">
        <f t="shared" si="44"/>
        <v>20000</v>
      </c>
      <c r="I4948" s="7">
        <v>2</v>
      </c>
    </row>
    <row r="4949" spans="1:9" s="8" customFormat="1" x14ac:dyDescent="0.25">
      <c r="A4949" s="872"/>
      <c r="B4949" s="728"/>
      <c r="C4949" s="124">
        <v>38651180</v>
      </c>
      <c r="D4949" s="129" t="s">
        <v>3092</v>
      </c>
      <c r="E4949" s="6" t="s">
        <v>14</v>
      </c>
      <c r="F4949" s="6" t="s">
        <v>15</v>
      </c>
      <c r="G4949" s="7">
        <v>698000</v>
      </c>
      <c r="H4949" s="7">
        <f t="shared" si="44"/>
        <v>698000</v>
      </c>
      <c r="I4949" s="7">
        <v>1</v>
      </c>
    </row>
    <row r="4950" spans="1:9" s="8" customFormat="1" ht="30" x14ac:dyDescent="0.25">
      <c r="A4950" s="872"/>
      <c r="B4950" s="728"/>
      <c r="C4950" s="124">
        <v>39111180</v>
      </c>
      <c r="D4950" s="129" t="s">
        <v>465</v>
      </c>
      <c r="E4950" s="6" t="s">
        <v>14</v>
      </c>
      <c r="F4950" s="6" t="s">
        <v>15</v>
      </c>
      <c r="G4950" s="7">
        <v>30000</v>
      </c>
      <c r="H4950" s="7">
        <f t="shared" si="44"/>
        <v>450000</v>
      </c>
      <c r="I4950" s="7">
        <v>15</v>
      </c>
    </row>
    <row r="4951" spans="1:9" s="8" customFormat="1" x14ac:dyDescent="0.25">
      <c r="A4951" s="872"/>
      <c r="B4951" s="728"/>
      <c r="C4951" s="124">
        <v>39111220</v>
      </c>
      <c r="D4951" s="129" t="s">
        <v>466</v>
      </c>
      <c r="E4951" s="6" t="s">
        <v>14</v>
      </c>
      <c r="F4951" s="6" t="s">
        <v>15</v>
      </c>
      <c r="G4951" s="7">
        <v>80000</v>
      </c>
      <c r="H4951" s="7">
        <f t="shared" si="44"/>
        <v>160000</v>
      </c>
      <c r="I4951" s="7">
        <v>2</v>
      </c>
    </row>
    <row r="4952" spans="1:9" s="8" customFormat="1" ht="30" x14ac:dyDescent="0.25">
      <c r="A4952" s="872"/>
      <c r="B4952" s="728"/>
      <c r="C4952" s="124">
        <v>39131100</v>
      </c>
      <c r="D4952" s="129" t="s">
        <v>3093</v>
      </c>
      <c r="E4952" s="6" t="s">
        <v>14</v>
      </c>
      <c r="F4952" s="6" t="s">
        <v>15</v>
      </c>
      <c r="G4952" s="7">
        <v>40000</v>
      </c>
      <c r="H4952" s="7">
        <f t="shared" si="44"/>
        <v>40000</v>
      </c>
      <c r="I4952" s="7">
        <v>1</v>
      </c>
    </row>
    <row r="4953" spans="1:9" s="8" customFormat="1" x14ac:dyDescent="0.25">
      <c r="A4953" s="872"/>
      <c r="B4953" s="728"/>
      <c r="C4953" s="124">
        <v>39131100</v>
      </c>
      <c r="D4953" s="129" t="s">
        <v>3094</v>
      </c>
      <c r="E4953" s="6" t="s">
        <v>14</v>
      </c>
      <c r="F4953" s="6" t="s">
        <v>15</v>
      </c>
      <c r="G4953" s="7">
        <v>20000</v>
      </c>
      <c r="H4953" s="7">
        <f t="shared" si="44"/>
        <v>20000</v>
      </c>
      <c r="I4953" s="7">
        <v>1</v>
      </c>
    </row>
    <row r="4954" spans="1:9" s="8" customFormat="1" ht="30" x14ac:dyDescent="0.25">
      <c r="A4954" s="872"/>
      <c r="B4954" s="728"/>
      <c r="C4954" s="124">
        <v>39132100</v>
      </c>
      <c r="D4954" s="129" t="s">
        <v>716</v>
      </c>
      <c r="E4954" s="6" t="s">
        <v>14</v>
      </c>
      <c r="F4954" s="6" t="s">
        <v>15</v>
      </c>
      <c r="G4954" s="7">
        <v>70000</v>
      </c>
      <c r="H4954" s="7">
        <f t="shared" si="44"/>
        <v>210000</v>
      </c>
      <c r="I4954" s="7">
        <v>3</v>
      </c>
    </row>
    <row r="4955" spans="1:9" s="8" customFormat="1" x14ac:dyDescent="0.25">
      <c r="A4955" s="872"/>
      <c r="B4955" s="728"/>
      <c r="C4955" s="124">
        <v>39515410</v>
      </c>
      <c r="D4955" s="129" t="s">
        <v>3095</v>
      </c>
      <c r="E4955" s="6" t="s">
        <v>14</v>
      </c>
      <c r="F4955" s="6" t="s">
        <v>470</v>
      </c>
      <c r="G4955" s="7">
        <v>6000</v>
      </c>
      <c r="H4955" s="7">
        <f t="shared" si="44"/>
        <v>222000</v>
      </c>
      <c r="I4955" s="7">
        <v>37</v>
      </c>
    </row>
    <row r="4956" spans="1:9" s="8" customFormat="1" x14ac:dyDescent="0.25">
      <c r="A4956" s="872"/>
      <c r="B4956" s="728"/>
      <c r="C4956" s="124">
        <v>39711110</v>
      </c>
      <c r="D4956" s="129" t="s">
        <v>3096</v>
      </c>
      <c r="E4956" s="6" t="s">
        <v>14</v>
      </c>
      <c r="F4956" s="6" t="s">
        <v>15</v>
      </c>
      <c r="G4956" s="7">
        <v>120000</v>
      </c>
      <c r="H4956" s="7">
        <f t="shared" si="44"/>
        <v>360000</v>
      </c>
      <c r="I4956" s="7">
        <v>3</v>
      </c>
    </row>
    <row r="4957" spans="1:9" s="8" customFormat="1" x14ac:dyDescent="0.25">
      <c r="A4957" s="872"/>
      <c r="B4957" s="728"/>
      <c r="C4957" s="124">
        <v>39714200</v>
      </c>
      <c r="D4957" s="129" t="s">
        <v>722</v>
      </c>
      <c r="E4957" s="6" t="s">
        <v>14</v>
      </c>
      <c r="F4957" s="6" t="s">
        <v>15</v>
      </c>
      <c r="G4957" s="7">
        <v>220000</v>
      </c>
      <c r="H4957" s="7">
        <f t="shared" si="44"/>
        <v>660000</v>
      </c>
      <c r="I4957" s="7">
        <v>3</v>
      </c>
    </row>
    <row r="4958" spans="1:9" s="8" customFormat="1" x14ac:dyDescent="0.25">
      <c r="A4958" s="872"/>
      <c r="B4958" s="728"/>
      <c r="C4958" s="124"/>
      <c r="D4958" s="129"/>
      <c r="E4958" s="6"/>
      <c r="F4958" s="6"/>
      <c r="G4958" s="7"/>
      <c r="H4958" s="7"/>
      <c r="I4958" s="7"/>
    </row>
    <row r="4959" spans="1:9" s="8" customFormat="1" ht="30" x14ac:dyDescent="0.25">
      <c r="A4959" s="872"/>
      <c r="B4959" s="728"/>
      <c r="C4959" s="124">
        <v>42911140</v>
      </c>
      <c r="D4959" s="129" t="s">
        <v>3097</v>
      </c>
      <c r="E4959" s="6" t="s">
        <v>14</v>
      </c>
      <c r="F4959" s="6" t="s">
        <v>15</v>
      </c>
      <c r="G4959" s="7">
        <v>70000</v>
      </c>
      <c r="H4959" s="7">
        <f t="shared" si="44"/>
        <v>140000</v>
      </c>
      <c r="I4959" s="7">
        <v>2</v>
      </c>
    </row>
    <row r="4960" spans="1:9" s="8" customFormat="1" x14ac:dyDescent="0.25">
      <c r="A4960" s="872"/>
      <c r="B4960" s="226">
        <v>5121</v>
      </c>
      <c r="C4960" s="234" t="s">
        <v>5540</v>
      </c>
      <c r="D4960" s="199" t="s">
        <v>5541</v>
      </c>
      <c r="E4960" s="31" t="s">
        <v>14</v>
      </c>
      <c r="F4960" s="31" t="s">
        <v>15</v>
      </c>
      <c r="G4960" s="243">
        <v>12000000</v>
      </c>
      <c r="H4960" s="243">
        <v>12000000</v>
      </c>
      <c r="I4960" s="32">
        <v>1</v>
      </c>
    </row>
    <row r="4961" spans="1:9" s="8" customFormat="1" x14ac:dyDescent="0.25">
      <c r="A4961" s="872"/>
      <c r="B4961" s="706" t="s">
        <v>154</v>
      </c>
      <c r="C4961" s="706"/>
      <c r="D4961" s="706"/>
      <c r="E4961" s="706"/>
      <c r="F4961" s="706"/>
      <c r="G4961" s="706"/>
      <c r="H4961" s="243"/>
      <c r="I4961" s="565"/>
    </row>
    <row r="4962" spans="1:9" s="8" customFormat="1" ht="30" x14ac:dyDescent="0.25">
      <c r="A4962" s="872"/>
      <c r="B4962" s="119" t="s">
        <v>5652</v>
      </c>
      <c r="C4962" s="119" t="s">
        <v>6863</v>
      </c>
      <c r="D4962" s="119" t="s">
        <v>539</v>
      </c>
      <c r="E4962" s="362" t="s">
        <v>126</v>
      </c>
      <c r="F4962" s="561" t="s">
        <v>121</v>
      </c>
      <c r="G4962" s="401">
        <v>2940</v>
      </c>
      <c r="H4962" s="401">
        <v>2940</v>
      </c>
      <c r="I4962" s="565">
        <v>1</v>
      </c>
    </row>
    <row r="4963" spans="1:9" x14ac:dyDescent="0.25">
      <c r="A4963" s="872"/>
      <c r="B4963" s="706" t="s">
        <v>118</v>
      </c>
      <c r="C4963" s="706"/>
      <c r="D4963" s="706"/>
      <c r="E4963" s="706"/>
      <c r="F4963" s="706"/>
      <c r="G4963" s="706"/>
      <c r="H4963" s="72">
        <f>SUM(H4964:H4978)</f>
        <v>11232900</v>
      </c>
      <c r="I4963" s="72"/>
    </row>
    <row r="4964" spans="1:9" ht="30" x14ac:dyDescent="0.25">
      <c r="A4964" s="872"/>
      <c r="B4964" s="666">
        <v>4214</v>
      </c>
      <c r="C4964" s="119" t="s">
        <v>3098</v>
      </c>
      <c r="D4964" s="120" t="s">
        <v>128</v>
      </c>
      <c r="E4964" s="10" t="s">
        <v>120</v>
      </c>
      <c r="F4964" s="10" t="s">
        <v>121</v>
      </c>
      <c r="G4964" s="3">
        <v>5411200</v>
      </c>
      <c r="H4964" s="3">
        <f t="shared" ref="H4964:H4978" si="45">G4964*I4964</f>
        <v>5411200</v>
      </c>
      <c r="I4964" s="3">
        <v>1</v>
      </c>
    </row>
    <row r="4965" spans="1:9" ht="30" x14ac:dyDescent="0.25">
      <c r="A4965" s="872"/>
      <c r="B4965" s="666"/>
      <c r="C4965" s="119" t="s">
        <v>3099</v>
      </c>
      <c r="D4965" s="120" t="s">
        <v>3100</v>
      </c>
      <c r="E4965" s="10" t="s">
        <v>14</v>
      </c>
      <c r="F4965" s="10" t="s">
        <v>121</v>
      </c>
      <c r="G4965" s="3">
        <v>1900000</v>
      </c>
      <c r="H4965" s="3">
        <f t="shared" si="45"/>
        <v>1900000</v>
      </c>
      <c r="I4965" s="3">
        <v>1</v>
      </c>
    </row>
    <row r="4966" spans="1:9" ht="30" x14ac:dyDescent="0.25">
      <c r="A4966" s="872"/>
      <c r="B4966" s="666"/>
      <c r="C4966" s="119" t="s">
        <v>3101</v>
      </c>
      <c r="D4966" s="120" t="s">
        <v>133</v>
      </c>
      <c r="E4966" s="10" t="s">
        <v>14</v>
      </c>
      <c r="F4966" s="10" t="s">
        <v>121</v>
      </c>
      <c r="G4966" s="3">
        <v>230000</v>
      </c>
      <c r="H4966" s="3">
        <f t="shared" si="45"/>
        <v>230000</v>
      </c>
      <c r="I4966" s="3">
        <v>1</v>
      </c>
    </row>
    <row r="4967" spans="1:9" ht="30" x14ac:dyDescent="0.25">
      <c r="A4967" s="872"/>
      <c r="B4967" s="10">
        <v>4215</v>
      </c>
      <c r="C4967" s="119" t="s">
        <v>3102</v>
      </c>
      <c r="D4967" s="120" t="s">
        <v>135</v>
      </c>
      <c r="E4967" s="10" t="s">
        <v>120</v>
      </c>
      <c r="F4967" s="10" t="s">
        <v>121</v>
      </c>
      <c r="G4967" s="3">
        <v>250000</v>
      </c>
      <c r="H4967" s="3">
        <f t="shared" si="45"/>
        <v>250000</v>
      </c>
      <c r="I4967" s="3">
        <v>1</v>
      </c>
    </row>
    <row r="4968" spans="1:9" s="8" customFormat="1" ht="30" x14ac:dyDescent="0.25">
      <c r="A4968" s="872"/>
      <c r="B4968" s="6">
        <v>4232</v>
      </c>
      <c r="C4968" s="124">
        <v>72261160</v>
      </c>
      <c r="D4968" s="129" t="s">
        <v>140</v>
      </c>
      <c r="E4968" s="6" t="s">
        <v>120</v>
      </c>
      <c r="F4968" s="6" t="s">
        <v>121</v>
      </c>
      <c r="G4968" s="7">
        <v>234000</v>
      </c>
      <c r="H4968" s="7">
        <f t="shared" si="45"/>
        <v>234000</v>
      </c>
      <c r="I4968" s="7">
        <v>1</v>
      </c>
    </row>
    <row r="4969" spans="1:9" ht="30" x14ac:dyDescent="0.25">
      <c r="A4969" s="872"/>
      <c r="B4969" s="10">
        <v>4234</v>
      </c>
      <c r="C4969" s="119" t="s">
        <v>3103</v>
      </c>
      <c r="D4969" s="120" t="s">
        <v>1052</v>
      </c>
      <c r="E4969" s="10" t="s">
        <v>14</v>
      </c>
      <c r="F4969" s="10" t="s">
        <v>121</v>
      </c>
      <c r="G4969" s="3">
        <v>132000</v>
      </c>
      <c r="H4969" s="3">
        <f t="shared" si="45"/>
        <v>132000</v>
      </c>
      <c r="I4969" s="3">
        <v>1</v>
      </c>
    </row>
    <row r="4970" spans="1:9" ht="45" x14ac:dyDescent="0.25">
      <c r="A4970" s="872"/>
      <c r="B4970" s="666">
        <v>4241</v>
      </c>
      <c r="C4970" s="119" t="s">
        <v>3104</v>
      </c>
      <c r="D4970" s="120" t="s">
        <v>142</v>
      </c>
      <c r="E4970" s="10" t="s">
        <v>120</v>
      </c>
      <c r="F4970" s="10" t="s">
        <v>121</v>
      </c>
      <c r="G4970" s="3">
        <v>78200</v>
      </c>
      <c r="H4970" s="3">
        <f t="shared" si="45"/>
        <v>78200</v>
      </c>
      <c r="I4970" s="3">
        <v>1</v>
      </c>
    </row>
    <row r="4971" spans="1:9" s="8" customFormat="1" x14ac:dyDescent="0.25">
      <c r="A4971" s="872"/>
      <c r="B4971" s="666"/>
      <c r="C4971" s="124">
        <v>79991160</v>
      </c>
      <c r="D4971" s="129" t="s">
        <v>499</v>
      </c>
      <c r="E4971" s="6" t="s">
        <v>14</v>
      </c>
      <c r="F4971" s="6" t="s">
        <v>121</v>
      </c>
      <c r="G4971" s="7">
        <v>450000</v>
      </c>
      <c r="H4971" s="7">
        <f t="shared" si="45"/>
        <v>450000</v>
      </c>
      <c r="I4971" s="7">
        <v>1</v>
      </c>
    </row>
    <row r="4972" spans="1:9" ht="30" x14ac:dyDescent="0.25">
      <c r="A4972" s="872"/>
      <c r="B4972" s="666"/>
      <c r="C4972" s="119" t="s">
        <v>3105</v>
      </c>
      <c r="D4972" s="120" t="s">
        <v>763</v>
      </c>
      <c r="E4972" s="10" t="s">
        <v>126</v>
      </c>
      <c r="F4972" s="10" t="s">
        <v>121</v>
      </c>
      <c r="G4972" s="3">
        <v>1000000</v>
      </c>
      <c r="H4972" s="3">
        <f t="shared" si="45"/>
        <v>1000000</v>
      </c>
      <c r="I4972" s="3">
        <v>1</v>
      </c>
    </row>
    <row r="4973" spans="1:9" ht="75" x14ac:dyDescent="0.25">
      <c r="A4973" s="872"/>
      <c r="B4973" s="666"/>
      <c r="C4973" s="119" t="s">
        <v>3106</v>
      </c>
      <c r="D4973" s="120" t="s">
        <v>3107</v>
      </c>
      <c r="E4973" s="10" t="s">
        <v>126</v>
      </c>
      <c r="F4973" s="10" t="s">
        <v>121</v>
      </c>
      <c r="G4973" s="3">
        <v>700000</v>
      </c>
      <c r="H4973" s="3">
        <f t="shared" si="45"/>
        <v>700000</v>
      </c>
      <c r="I4973" s="3">
        <v>1</v>
      </c>
    </row>
    <row r="4974" spans="1:9" ht="75" x14ac:dyDescent="0.25">
      <c r="A4974" s="872"/>
      <c r="B4974" s="666"/>
      <c r="C4974" s="119" t="s">
        <v>3108</v>
      </c>
      <c r="D4974" s="120" t="s">
        <v>3109</v>
      </c>
      <c r="E4974" s="10" t="s">
        <v>126</v>
      </c>
      <c r="F4974" s="10" t="s">
        <v>121</v>
      </c>
      <c r="G4974" s="3">
        <v>207500</v>
      </c>
      <c r="H4974" s="3">
        <f t="shared" si="45"/>
        <v>207500</v>
      </c>
      <c r="I4974" s="3">
        <v>1</v>
      </c>
    </row>
    <row r="4975" spans="1:9" ht="75" x14ac:dyDescent="0.25">
      <c r="A4975" s="872"/>
      <c r="B4975" s="666"/>
      <c r="C4975" s="119" t="s">
        <v>3110</v>
      </c>
      <c r="D4975" s="120" t="s">
        <v>3111</v>
      </c>
      <c r="E4975" s="10" t="s">
        <v>126</v>
      </c>
      <c r="F4975" s="10" t="s">
        <v>121</v>
      </c>
      <c r="G4975" s="3">
        <v>150000</v>
      </c>
      <c r="H4975" s="3">
        <f t="shared" si="45"/>
        <v>150000</v>
      </c>
      <c r="I4975" s="3">
        <v>1</v>
      </c>
    </row>
    <row r="4976" spans="1:9" ht="60" x14ac:dyDescent="0.25">
      <c r="A4976" s="872"/>
      <c r="B4976" s="666"/>
      <c r="C4976" s="119" t="s">
        <v>3112</v>
      </c>
      <c r="D4976" s="120" t="s">
        <v>3113</v>
      </c>
      <c r="E4976" s="10" t="s">
        <v>126</v>
      </c>
      <c r="F4976" s="10" t="s">
        <v>121</v>
      </c>
      <c r="G4976" s="3">
        <v>180000</v>
      </c>
      <c r="H4976" s="3">
        <f t="shared" si="45"/>
        <v>180000</v>
      </c>
      <c r="I4976" s="3">
        <v>1</v>
      </c>
    </row>
    <row r="4977" spans="1:9" ht="30" x14ac:dyDescent="0.25">
      <c r="A4977" s="872"/>
      <c r="B4977" s="666"/>
      <c r="C4977" s="119" t="s">
        <v>7107</v>
      </c>
      <c r="D4977" s="119" t="s">
        <v>5289</v>
      </c>
      <c r="E4977" s="119" t="s">
        <v>3135</v>
      </c>
      <c r="F4977" s="119" t="s">
        <v>121</v>
      </c>
      <c r="G4977" s="119">
        <v>60000</v>
      </c>
      <c r="H4977" s="119">
        <v>60000</v>
      </c>
      <c r="I4977" s="372">
        <v>1</v>
      </c>
    </row>
    <row r="4978" spans="1:9" ht="60" x14ac:dyDescent="0.25">
      <c r="A4978" s="872"/>
      <c r="B4978" s="666"/>
      <c r="C4978" s="119" t="s">
        <v>3114</v>
      </c>
      <c r="D4978" s="120" t="s">
        <v>3115</v>
      </c>
      <c r="E4978" s="10" t="s">
        <v>126</v>
      </c>
      <c r="F4978" s="10" t="s">
        <v>121</v>
      </c>
      <c r="G4978" s="3">
        <v>250000</v>
      </c>
      <c r="H4978" s="3">
        <f t="shared" si="45"/>
        <v>250000</v>
      </c>
      <c r="I4978" s="3">
        <v>1</v>
      </c>
    </row>
    <row r="4979" spans="1:9" x14ac:dyDescent="0.25">
      <c r="A4979" s="872"/>
      <c r="B4979" s="685" t="s">
        <v>513</v>
      </c>
      <c r="C4979" s="685"/>
      <c r="D4979" s="685"/>
      <c r="E4979" s="685"/>
      <c r="F4979" s="685"/>
      <c r="G4979" s="685"/>
      <c r="H4979" s="2">
        <f>SUM(H4980+H4982)</f>
        <v>3000000</v>
      </c>
      <c r="I4979" s="2"/>
    </row>
    <row r="4980" spans="1:9" x14ac:dyDescent="0.25">
      <c r="A4980" s="872"/>
      <c r="B4980" s="706" t="s">
        <v>154</v>
      </c>
      <c r="C4980" s="706"/>
      <c r="D4980" s="706"/>
      <c r="E4980" s="706"/>
      <c r="F4980" s="706"/>
      <c r="G4980" s="706"/>
      <c r="H4980" s="72">
        <f>SUM(H4981:H4981)</f>
        <v>2940000</v>
      </c>
      <c r="I4980" s="72"/>
    </row>
    <row r="4981" spans="1:9" ht="30" x14ac:dyDescent="0.25">
      <c r="A4981" s="872"/>
      <c r="B4981" s="10">
        <v>4251</v>
      </c>
      <c r="C4981" s="119" t="s">
        <v>3116</v>
      </c>
      <c r="D4981" s="120" t="s">
        <v>539</v>
      </c>
      <c r="E4981" s="10" t="s">
        <v>126</v>
      </c>
      <c r="F4981" s="10" t="s">
        <v>121</v>
      </c>
      <c r="G4981" s="3">
        <v>2940000</v>
      </c>
      <c r="H4981" s="3">
        <f>G4981*I4981</f>
        <v>2940000</v>
      </c>
      <c r="I4981" s="3">
        <v>1</v>
      </c>
    </row>
    <row r="4982" spans="1:9" x14ac:dyDescent="0.25">
      <c r="A4982" s="872"/>
      <c r="B4982" s="706" t="s">
        <v>118</v>
      </c>
      <c r="C4982" s="706"/>
      <c r="D4982" s="706"/>
      <c r="E4982" s="706"/>
      <c r="F4982" s="706"/>
      <c r="G4982" s="706"/>
      <c r="H4982" s="72">
        <f>SUM(H4983:H4983)</f>
        <v>60000</v>
      </c>
      <c r="I4982" s="72"/>
    </row>
    <row r="4983" spans="1:9" s="8" customFormat="1" ht="30" x14ac:dyDescent="0.25">
      <c r="A4983" s="872"/>
      <c r="B4983" s="6">
        <v>4251</v>
      </c>
      <c r="C4983" s="124">
        <v>71351540</v>
      </c>
      <c r="D4983" s="129" t="s">
        <v>168</v>
      </c>
      <c r="E4983" s="6" t="s">
        <v>126</v>
      </c>
      <c r="F4983" s="6" t="s">
        <v>121</v>
      </c>
      <c r="G4983" s="7">
        <v>60000</v>
      </c>
      <c r="H4983" s="7">
        <f>G4983*I4983</f>
        <v>60000</v>
      </c>
      <c r="I4983" s="7">
        <v>1</v>
      </c>
    </row>
    <row r="4984" spans="1:9" x14ac:dyDescent="0.25">
      <c r="A4984" s="872"/>
      <c r="B4984" s="685" t="s">
        <v>153</v>
      </c>
      <c r="C4984" s="685"/>
      <c r="D4984" s="685"/>
      <c r="E4984" s="685"/>
      <c r="F4984" s="685"/>
      <c r="G4984" s="685"/>
      <c r="H4984" s="2">
        <f>SUM(H4985+H4991)</f>
        <v>2000000</v>
      </c>
      <c r="I4984" s="2"/>
    </row>
    <row r="4985" spans="1:9" x14ac:dyDescent="0.25">
      <c r="A4985" s="872"/>
      <c r="B4985" s="706" t="s">
        <v>154</v>
      </c>
      <c r="C4985" s="706"/>
      <c r="D4985" s="706"/>
      <c r="E4985" s="706"/>
      <c r="F4985" s="706"/>
      <c r="G4985" s="706"/>
      <c r="H4985" s="72">
        <f>SUM(H4986:H4990)</f>
        <v>1750000</v>
      </c>
      <c r="I4985" s="72"/>
    </row>
    <row r="4986" spans="1:9" ht="45" x14ac:dyDescent="0.25">
      <c r="A4986" s="872"/>
      <c r="B4986" s="653">
        <v>5134</v>
      </c>
      <c r="C4986" s="119" t="s">
        <v>3117</v>
      </c>
      <c r="D4986" s="120" t="s">
        <v>3118</v>
      </c>
      <c r="E4986" s="10" t="s">
        <v>149</v>
      </c>
      <c r="F4986" s="10" t="s">
        <v>121</v>
      </c>
      <c r="G4986" s="3">
        <v>500000</v>
      </c>
      <c r="H4986" s="3">
        <f>G4986*I4986</f>
        <v>500000</v>
      </c>
      <c r="I4986" s="3">
        <v>1</v>
      </c>
    </row>
    <row r="4987" spans="1:9" ht="60" x14ac:dyDescent="0.25">
      <c r="A4987" s="872"/>
      <c r="B4987" s="652"/>
      <c r="C4987" s="119" t="s">
        <v>3119</v>
      </c>
      <c r="D4987" s="120" t="s">
        <v>3120</v>
      </c>
      <c r="E4987" s="10" t="s">
        <v>149</v>
      </c>
      <c r="F4987" s="10" t="s">
        <v>121</v>
      </c>
      <c r="G4987" s="3">
        <v>150000</v>
      </c>
      <c r="H4987" s="3">
        <f>G4987*I4987</f>
        <v>150000</v>
      </c>
      <c r="I4987" s="3">
        <v>1</v>
      </c>
    </row>
    <row r="4988" spans="1:9" ht="45" x14ac:dyDescent="0.25">
      <c r="A4988" s="872"/>
      <c r="B4988" s="652"/>
      <c r="C4988" s="119" t="s">
        <v>3121</v>
      </c>
      <c r="D4988" s="120" t="s">
        <v>3122</v>
      </c>
      <c r="E4988" s="10" t="s">
        <v>149</v>
      </c>
      <c r="F4988" s="10" t="s">
        <v>121</v>
      </c>
      <c r="G4988" s="3">
        <v>400000</v>
      </c>
      <c r="H4988" s="3">
        <f>G4988*I4988</f>
        <v>400000</v>
      </c>
      <c r="I4988" s="3">
        <v>1</v>
      </c>
    </row>
    <row r="4989" spans="1:9" ht="45" x14ac:dyDescent="0.25">
      <c r="A4989" s="872"/>
      <c r="B4989" s="652"/>
      <c r="C4989" s="119" t="s">
        <v>3123</v>
      </c>
      <c r="D4989" s="120" t="s">
        <v>3124</v>
      </c>
      <c r="E4989" s="10" t="s">
        <v>149</v>
      </c>
      <c r="F4989" s="10" t="s">
        <v>121</v>
      </c>
      <c r="G4989" s="3">
        <v>200000</v>
      </c>
      <c r="H4989" s="3">
        <f>G4989*I4989</f>
        <v>200000</v>
      </c>
      <c r="I4989" s="3">
        <v>1</v>
      </c>
    </row>
    <row r="4990" spans="1:9" ht="75" x14ac:dyDescent="0.25">
      <c r="A4990" s="872"/>
      <c r="B4990" s="652"/>
      <c r="C4990" s="119" t="s">
        <v>3125</v>
      </c>
      <c r="D4990" s="120" t="s">
        <v>3126</v>
      </c>
      <c r="E4990" s="10" t="s">
        <v>149</v>
      </c>
      <c r="F4990" s="10" t="s">
        <v>121</v>
      </c>
      <c r="G4990" s="3">
        <v>500000</v>
      </c>
      <c r="H4990" s="3">
        <f>G4990*I4990</f>
        <v>500000</v>
      </c>
      <c r="I4990" s="3">
        <v>1</v>
      </c>
    </row>
    <row r="4991" spans="1:9" x14ac:dyDescent="0.25">
      <c r="A4991" s="872"/>
      <c r="B4991" s="706" t="s">
        <v>118</v>
      </c>
      <c r="C4991" s="706"/>
      <c r="D4991" s="706"/>
      <c r="E4991" s="706"/>
      <c r="F4991" s="706"/>
      <c r="G4991" s="706"/>
      <c r="H4991" s="72">
        <f>SUM(H4992:H4996)</f>
        <v>250000</v>
      </c>
      <c r="I4991" s="72"/>
    </row>
    <row r="4992" spans="1:9" s="8" customFormat="1" ht="45" x14ac:dyDescent="0.25">
      <c r="A4992" s="872"/>
      <c r="B4992" s="707">
        <v>5134</v>
      </c>
      <c r="C4992" s="124">
        <v>50531140</v>
      </c>
      <c r="D4992" s="129" t="s">
        <v>3127</v>
      </c>
      <c r="E4992" s="6" t="s">
        <v>126</v>
      </c>
      <c r="F4992" s="6" t="s">
        <v>121</v>
      </c>
      <c r="G4992" s="7">
        <v>70000</v>
      </c>
      <c r="H4992" s="7">
        <f>G4992*I4992</f>
        <v>70000</v>
      </c>
      <c r="I4992" s="7">
        <v>1</v>
      </c>
    </row>
    <row r="4993" spans="1:9" s="8" customFormat="1" ht="45" x14ac:dyDescent="0.25">
      <c r="A4993" s="872"/>
      <c r="B4993" s="772"/>
      <c r="C4993" s="124">
        <v>50531140</v>
      </c>
      <c r="D4993" s="129" t="s">
        <v>3128</v>
      </c>
      <c r="E4993" s="6" t="s">
        <v>126</v>
      </c>
      <c r="F4993" s="6" t="s">
        <v>121</v>
      </c>
      <c r="G4993" s="7">
        <v>30000</v>
      </c>
      <c r="H4993" s="7">
        <f>G4993*I4993</f>
        <v>30000</v>
      </c>
      <c r="I4993" s="7">
        <v>1</v>
      </c>
    </row>
    <row r="4994" spans="1:9" s="8" customFormat="1" ht="45" x14ac:dyDescent="0.25">
      <c r="A4994" s="872"/>
      <c r="B4994" s="772"/>
      <c r="C4994" s="124">
        <v>50531140</v>
      </c>
      <c r="D4994" s="129" t="s">
        <v>3129</v>
      </c>
      <c r="E4994" s="6" t="s">
        <v>126</v>
      </c>
      <c r="F4994" s="6" t="s">
        <v>121</v>
      </c>
      <c r="G4994" s="7">
        <v>60000</v>
      </c>
      <c r="H4994" s="7">
        <f>G4994*I4994</f>
        <v>60000</v>
      </c>
      <c r="I4994" s="7">
        <v>1</v>
      </c>
    </row>
    <row r="4995" spans="1:9" s="8" customFormat="1" ht="45" x14ac:dyDescent="0.25">
      <c r="A4995" s="872"/>
      <c r="B4995" s="772"/>
      <c r="C4995" s="124">
        <v>50531140</v>
      </c>
      <c r="D4995" s="129" t="s">
        <v>3130</v>
      </c>
      <c r="E4995" s="6" t="s">
        <v>126</v>
      </c>
      <c r="F4995" s="6" t="s">
        <v>121</v>
      </c>
      <c r="G4995" s="7">
        <v>20000</v>
      </c>
      <c r="H4995" s="7">
        <f>G4995*I4995</f>
        <v>20000</v>
      </c>
      <c r="I4995" s="7">
        <v>1</v>
      </c>
    </row>
    <row r="4996" spans="1:9" s="8" customFormat="1" ht="60" x14ac:dyDescent="0.25">
      <c r="A4996" s="872"/>
      <c r="B4996" s="772"/>
      <c r="C4996" s="124">
        <v>50531140</v>
      </c>
      <c r="D4996" s="129" t="s">
        <v>3131</v>
      </c>
      <c r="E4996" s="6" t="s">
        <v>126</v>
      </c>
      <c r="F4996" s="6" t="s">
        <v>121</v>
      </c>
      <c r="G4996" s="7">
        <v>70000</v>
      </c>
      <c r="H4996" s="7">
        <f>G4996*I4996</f>
        <v>70000</v>
      </c>
      <c r="I4996" s="7">
        <v>1</v>
      </c>
    </row>
    <row r="4997" spans="1:9" s="8" customFormat="1" x14ac:dyDescent="0.25">
      <c r="A4997" s="872"/>
      <c r="B4997" s="772"/>
      <c r="C4997" s="119" t="s">
        <v>6662</v>
      </c>
      <c r="D4997" s="119" t="s">
        <v>164</v>
      </c>
      <c r="E4997" s="221" t="s">
        <v>126</v>
      </c>
      <c r="F4997" s="221" t="s">
        <v>121</v>
      </c>
      <c r="G4997" s="119">
        <v>250000</v>
      </c>
      <c r="H4997" s="119">
        <v>250000</v>
      </c>
      <c r="I4997" s="32">
        <v>1</v>
      </c>
    </row>
    <row r="4998" spans="1:9" x14ac:dyDescent="0.25">
      <c r="A4998" s="872"/>
      <c r="B4998" s="685" t="s">
        <v>524</v>
      </c>
      <c r="C4998" s="685"/>
      <c r="D4998" s="685"/>
      <c r="E4998" s="685"/>
      <c r="F4998" s="685"/>
      <c r="G4998" s="685"/>
      <c r="H4998" s="2">
        <f>SUM(H4999)</f>
        <v>850000</v>
      </c>
      <c r="I4998" s="2"/>
    </row>
    <row r="4999" spans="1:9" x14ac:dyDescent="0.25">
      <c r="A4999" s="872"/>
      <c r="B4999" s="706" t="s">
        <v>118</v>
      </c>
      <c r="C4999" s="706"/>
      <c r="D4999" s="706"/>
      <c r="E4999" s="706"/>
      <c r="F4999" s="706"/>
      <c r="G4999" s="706"/>
      <c r="H4999" s="72">
        <f>SUM(H5000:H5000)</f>
        <v>850000</v>
      </c>
      <c r="I4999" s="72"/>
    </row>
    <row r="5000" spans="1:9" s="8" customFormat="1" ht="60" x14ac:dyDescent="0.25">
      <c r="A5000" s="872"/>
      <c r="B5000" s="6">
        <v>4239</v>
      </c>
      <c r="C5000" s="124">
        <v>60171200</v>
      </c>
      <c r="D5000" s="129" t="s">
        <v>778</v>
      </c>
      <c r="E5000" s="6" t="s">
        <v>126</v>
      </c>
      <c r="F5000" s="6" t="s">
        <v>121</v>
      </c>
      <c r="G5000" s="7">
        <v>850000</v>
      </c>
      <c r="H5000" s="7">
        <f>G5000*I5000</f>
        <v>850000</v>
      </c>
      <c r="I5000" s="7">
        <v>1</v>
      </c>
    </row>
    <row r="5001" spans="1:9" x14ac:dyDescent="0.25">
      <c r="A5001" s="872"/>
      <c r="B5001" s="685" t="s">
        <v>165</v>
      </c>
      <c r="C5001" s="685"/>
      <c r="D5001" s="685"/>
      <c r="E5001" s="685"/>
      <c r="F5001" s="685"/>
      <c r="G5001" s="685"/>
      <c r="H5001" s="2">
        <f>SUM(H5002+H5004)</f>
        <v>41000000</v>
      </c>
      <c r="I5001" s="2"/>
    </row>
    <row r="5002" spans="1:9" x14ac:dyDescent="0.25">
      <c r="A5002" s="872"/>
      <c r="B5002" s="706" t="s">
        <v>154</v>
      </c>
      <c r="C5002" s="706"/>
      <c r="D5002" s="706"/>
      <c r="E5002" s="706"/>
      <c r="F5002" s="706"/>
      <c r="G5002" s="706"/>
      <c r="H5002" s="72">
        <f>SUM(H5003:H5003)</f>
        <v>40195790</v>
      </c>
      <c r="I5002" s="72"/>
    </row>
    <row r="5003" spans="1:9" ht="30" x14ac:dyDescent="0.25">
      <c r="A5003" s="872"/>
      <c r="B5003" s="10">
        <v>4251</v>
      </c>
      <c r="C5003" s="119" t="s">
        <v>166</v>
      </c>
      <c r="D5003" s="120" t="s">
        <v>167</v>
      </c>
      <c r="E5003" s="10" t="s">
        <v>149</v>
      </c>
      <c r="F5003" s="10" t="s">
        <v>121</v>
      </c>
      <c r="G5003" s="3">
        <v>40195790</v>
      </c>
      <c r="H5003" s="3">
        <f>G5003*I5003</f>
        <v>40195790</v>
      </c>
      <c r="I5003" s="3">
        <v>1</v>
      </c>
    </row>
    <row r="5004" spans="1:9" x14ac:dyDescent="0.25">
      <c r="A5004" s="872"/>
      <c r="B5004" s="706" t="s">
        <v>118</v>
      </c>
      <c r="C5004" s="706"/>
      <c r="D5004" s="706"/>
      <c r="E5004" s="706"/>
      <c r="F5004" s="706"/>
      <c r="G5004" s="706"/>
      <c r="H5004" s="72">
        <f>SUM(H5005:H5005)</f>
        <v>804210</v>
      </c>
      <c r="I5004" s="72"/>
    </row>
    <row r="5005" spans="1:9" s="8" customFormat="1" ht="30" x14ac:dyDescent="0.25">
      <c r="A5005" s="872"/>
      <c r="B5005" s="6">
        <v>4251</v>
      </c>
      <c r="C5005" s="124">
        <v>71351540</v>
      </c>
      <c r="D5005" s="129" t="s">
        <v>168</v>
      </c>
      <c r="E5005" s="6" t="s">
        <v>149</v>
      </c>
      <c r="F5005" s="6" t="s">
        <v>121</v>
      </c>
      <c r="G5005" s="7">
        <v>804210</v>
      </c>
      <c r="H5005" s="7">
        <f>G5005*I5005</f>
        <v>804210</v>
      </c>
      <c r="I5005" s="7">
        <v>1</v>
      </c>
    </row>
    <row r="5006" spans="1:9" x14ac:dyDescent="0.25">
      <c r="A5006" s="872"/>
      <c r="B5006" s="685" t="s">
        <v>169</v>
      </c>
      <c r="C5006" s="685"/>
      <c r="D5006" s="685"/>
      <c r="E5006" s="685"/>
      <c r="F5006" s="685"/>
      <c r="G5006" s="685"/>
      <c r="H5006" s="2">
        <f>SUM(H5007+H5009)</f>
        <v>10000000</v>
      </c>
      <c r="I5006" s="2"/>
    </row>
    <row r="5007" spans="1:9" x14ac:dyDescent="0.25">
      <c r="A5007" s="872"/>
      <c r="B5007" s="706" t="s">
        <v>154</v>
      </c>
      <c r="C5007" s="706"/>
      <c r="D5007" s="706"/>
      <c r="E5007" s="706"/>
      <c r="F5007" s="706"/>
      <c r="G5007" s="706"/>
      <c r="H5007" s="72">
        <f>SUM(H5008:H5008)</f>
        <v>9800000</v>
      </c>
      <c r="I5007" s="72"/>
    </row>
    <row r="5008" spans="1:9" ht="30" x14ac:dyDescent="0.25">
      <c r="A5008" s="872"/>
      <c r="B5008" s="10">
        <v>4251</v>
      </c>
      <c r="C5008" s="119" t="s">
        <v>3132</v>
      </c>
      <c r="D5008" s="120" t="s">
        <v>529</v>
      </c>
      <c r="E5008" s="10" t="s">
        <v>126</v>
      </c>
      <c r="F5008" s="10" t="s">
        <v>121</v>
      </c>
      <c r="G5008" s="3">
        <v>9800000</v>
      </c>
      <c r="H5008" s="3">
        <f>G5008*I5008</f>
        <v>9800000</v>
      </c>
      <c r="I5008" s="3">
        <v>1</v>
      </c>
    </row>
    <row r="5009" spans="1:9" x14ac:dyDescent="0.25">
      <c r="A5009" s="872"/>
      <c r="B5009" s="706" t="s">
        <v>118</v>
      </c>
      <c r="C5009" s="706"/>
      <c r="D5009" s="706"/>
      <c r="E5009" s="706"/>
      <c r="F5009" s="706"/>
      <c r="G5009" s="706"/>
      <c r="H5009" s="72">
        <f>SUM(H5010:H5010)</f>
        <v>200000</v>
      </c>
      <c r="I5009" s="72"/>
    </row>
    <row r="5010" spans="1:9" s="8" customFormat="1" ht="30" x14ac:dyDescent="0.25">
      <c r="A5010" s="872"/>
      <c r="B5010" s="6">
        <v>4251</v>
      </c>
      <c r="C5010" s="124">
        <v>71351540</v>
      </c>
      <c r="D5010" s="129" t="s">
        <v>168</v>
      </c>
      <c r="E5010" s="6" t="s">
        <v>172</v>
      </c>
      <c r="F5010" s="6" t="s">
        <v>121</v>
      </c>
      <c r="G5010" s="7">
        <v>200000</v>
      </c>
      <c r="H5010" s="7">
        <f>G5010*I5010</f>
        <v>200000</v>
      </c>
      <c r="I5010" s="7">
        <v>1</v>
      </c>
    </row>
    <row r="5011" spans="1:9" x14ac:dyDescent="0.25">
      <c r="A5011" s="872"/>
      <c r="B5011" s="685" t="s">
        <v>173</v>
      </c>
      <c r="C5011" s="685"/>
      <c r="D5011" s="685"/>
      <c r="E5011" s="685"/>
      <c r="F5011" s="685"/>
      <c r="G5011" s="685"/>
      <c r="H5011" s="2">
        <f>SUM(H5012+H5014)</f>
        <v>10000000</v>
      </c>
      <c r="I5011" s="2"/>
    </row>
    <row r="5012" spans="1:9" x14ac:dyDescent="0.25">
      <c r="A5012" s="872"/>
      <c r="B5012" s="706" t="s">
        <v>154</v>
      </c>
      <c r="C5012" s="706"/>
      <c r="D5012" s="706"/>
      <c r="E5012" s="706"/>
      <c r="F5012" s="706"/>
      <c r="G5012" s="706"/>
      <c r="H5012" s="72">
        <f>SUM(H5013:H5013)</f>
        <v>9740000</v>
      </c>
      <c r="I5012" s="72"/>
    </row>
    <row r="5013" spans="1:9" s="8" customFormat="1" ht="30" x14ac:dyDescent="0.25">
      <c r="A5013" s="872"/>
      <c r="B5013" s="6">
        <v>5113</v>
      </c>
      <c r="C5013" s="124">
        <v>45111230</v>
      </c>
      <c r="D5013" s="129" t="s">
        <v>3133</v>
      </c>
      <c r="E5013" s="6" t="s">
        <v>126</v>
      </c>
      <c r="F5013" s="6" t="s">
        <v>121</v>
      </c>
      <c r="G5013" s="7">
        <v>9740000</v>
      </c>
      <c r="H5013" s="7">
        <f>G5013*I5013</f>
        <v>9740000</v>
      </c>
      <c r="I5013" s="7">
        <v>1</v>
      </c>
    </row>
    <row r="5014" spans="1:9" x14ac:dyDescent="0.25">
      <c r="A5014" s="872"/>
      <c r="B5014" s="706" t="s">
        <v>118</v>
      </c>
      <c r="C5014" s="706"/>
      <c r="D5014" s="706"/>
      <c r="E5014" s="706"/>
      <c r="F5014" s="706"/>
      <c r="G5014" s="706"/>
      <c r="H5014" s="72">
        <f>SUM(H5015:H5016)</f>
        <v>260000</v>
      </c>
      <c r="I5014" s="72"/>
    </row>
    <row r="5015" spans="1:9" s="8" customFormat="1" ht="30" x14ac:dyDescent="0.25">
      <c r="A5015" s="872"/>
      <c r="B5015" s="728">
        <v>5113</v>
      </c>
      <c r="C5015" s="124">
        <v>71351540</v>
      </c>
      <c r="D5015" s="129" t="s">
        <v>168</v>
      </c>
      <c r="E5015" s="6" t="s">
        <v>126</v>
      </c>
      <c r="F5015" s="6" t="s">
        <v>121</v>
      </c>
      <c r="G5015" s="7">
        <v>200000</v>
      </c>
      <c r="H5015" s="7">
        <f>G5015*I5015</f>
        <v>200000</v>
      </c>
      <c r="I5015" s="7">
        <v>1</v>
      </c>
    </row>
    <row r="5016" spans="1:9" s="8" customFormat="1" ht="30" x14ac:dyDescent="0.25">
      <c r="A5016" s="872"/>
      <c r="B5016" s="728"/>
      <c r="C5016" s="124">
        <v>98111140</v>
      </c>
      <c r="D5016" s="129" t="s">
        <v>532</v>
      </c>
      <c r="E5016" s="6" t="s">
        <v>120</v>
      </c>
      <c r="F5016" s="6" t="s">
        <v>121</v>
      </c>
      <c r="G5016" s="7">
        <v>60000</v>
      </c>
      <c r="H5016" s="7">
        <f>G5016*I5016</f>
        <v>60000</v>
      </c>
      <c r="I5016" s="7">
        <v>1</v>
      </c>
    </row>
    <row r="5017" spans="1:9" x14ac:dyDescent="0.25">
      <c r="A5017" s="872"/>
      <c r="B5017" s="685" t="s">
        <v>175</v>
      </c>
      <c r="C5017" s="685"/>
      <c r="D5017" s="685"/>
      <c r="E5017" s="685"/>
      <c r="F5017" s="685"/>
      <c r="G5017" s="685"/>
      <c r="H5017" s="2">
        <f>SUM(H5018+H5020)</f>
        <v>120000000</v>
      </c>
      <c r="I5017" s="2"/>
    </row>
    <row r="5018" spans="1:9" x14ac:dyDescent="0.25">
      <c r="A5018" s="872"/>
      <c r="B5018" s="706" t="s">
        <v>154</v>
      </c>
      <c r="C5018" s="706"/>
      <c r="D5018" s="706"/>
      <c r="E5018" s="706"/>
      <c r="F5018" s="706"/>
      <c r="G5018" s="706"/>
      <c r="H5018" s="72">
        <f>SUM(H5019:H5019)</f>
        <v>116880000</v>
      </c>
      <c r="I5018" s="72"/>
    </row>
    <row r="5019" spans="1:9" s="8" customFormat="1" ht="30" x14ac:dyDescent="0.25">
      <c r="A5019" s="872"/>
      <c r="B5019" s="6">
        <v>5113</v>
      </c>
      <c r="C5019" s="124">
        <v>45231177</v>
      </c>
      <c r="D5019" s="129" t="s">
        <v>529</v>
      </c>
      <c r="E5019" s="6" t="s">
        <v>149</v>
      </c>
      <c r="F5019" s="6" t="s">
        <v>121</v>
      </c>
      <c r="G5019" s="7">
        <v>116880000</v>
      </c>
      <c r="H5019" s="7">
        <f>G5019*I5019</f>
        <v>116880000</v>
      </c>
      <c r="I5019" s="7">
        <v>1</v>
      </c>
    </row>
    <row r="5020" spans="1:9" x14ac:dyDescent="0.25">
      <c r="A5020" s="872"/>
      <c r="B5020" s="706" t="s">
        <v>118</v>
      </c>
      <c r="C5020" s="706"/>
      <c r="D5020" s="706"/>
      <c r="E5020" s="706"/>
      <c r="F5020" s="706"/>
      <c r="G5020" s="706"/>
      <c r="H5020" s="72">
        <f>SUM(H5021:H5022)</f>
        <v>3120000</v>
      </c>
      <c r="I5020" s="72"/>
    </row>
    <row r="5021" spans="1:9" s="8" customFormat="1" ht="30" x14ac:dyDescent="0.25">
      <c r="A5021" s="872"/>
      <c r="B5021" s="728">
        <v>5113</v>
      </c>
      <c r="C5021" s="124">
        <v>71351540</v>
      </c>
      <c r="D5021" s="129" t="s">
        <v>168</v>
      </c>
      <c r="E5021" s="6" t="s">
        <v>149</v>
      </c>
      <c r="F5021" s="6" t="s">
        <v>121</v>
      </c>
      <c r="G5021" s="7">
        <v>2400000</v>
      </c>
      <c r="H5021" s="7">
        <f>G5021*I5021</f>
        <v>2400000</v>
      </c>
      <c r="I5021" s="7">
        <v>1</v>
      </c>
    </row>
    <row r="5022" spans="1:9" s="8" customFormat="1" ht="30" x14ac:dyDescent="0.25">
      <c r="A5022" s="872"/>
      <c r="B5022" s="728"/>
      <c r="C5022" s="124">
        <v>98111140</v>
      </c>
      <c r="D5022" s="129" t="s">
        <v>532</v>
      </c>
      <c r="E5022" s="6" t="s">
        <v>120</v>
      </c>
      <c r="F5022" s="6" t="s">
        <v>121</v>
      </c>
      <c r="G5022" s="7">
        <v>720000</v>
      </c>
      <c r="H5022" s="7">
        <f>G5022*I5022</f>
        <v>720000</v>
      </c>
      <c r="I5022" s="7">
        <v>1</v>
      </c>
    </row>
    <row r="5023" spans="1:9" x14ac:dyDescent="0.25">
      <c r="A5023" s="872"/>
      <c r="B5023" s="685" t="s">
        <v>178</v>
      </c>
      <c r="C5023" s="685"/>
      <c r="D5023" s="685"/>
      <c r="E5023" s="685"/>
      <c r="F5023" s="685"/>
      <c r="G5023" s="685"/>
      <c r="H5023" s="2">
        <f>SUM(H5024+H5033)</f>
        <v>13121200</v>
      </c>
      <c r="I5023" s="2"/>
    </row>
    <row r="5024" spans="1:9" x14ac:dyDescent="0.25">
      <c r="A5024" s="872"/>
      <c r="B5024" s="706" t="s">
        <v>11</v>
      </c>
      <c r="C5024" s="706"/>
      <c r="D5024" s="706"/>
      <c r="E5024" s="706"/>
      <c r="F5024" s="706"/>
      <c r="G5024" s="706"/>
      <c r="H5024" s="72">
        <f>SUM(H5025:H5026)</f>
        <v>12860500</v>
      </c>
      <c r="I5024" s="72"/>
    </row>
    <row r="5025" spans="1:9" s="8" customFormat="1" x14ac:dyDescent="0.25">
      <c r="A5025" s="872"/>
      <c r="B5025" s="707">
        <v>5129</v>
      </c>
      <c r="C5025" s="124">
        <v>42418100</v>
      </c>
      <c r="D5025" s="129" t="s">
        <v>3134</v>
      </c>
      <c r="E5025" s="6" t="s">
        <v>126</v>
      </c>
      <c r="F5025" s="6" t="s">
        <v>121</v>
      </c>
      <c r="G5025" s="7">
        <v>4226440</v>
      </c>
      <c r="H5025" s="7">
        <f>G5025*I5025</f>
        <v>4226440</v>
      </c>
      <c r="I5025" s="7">
        <v>1</v>
      </c>
    </row>
    <row r="5026" spans="1:9" s="8" customFormat="1" x14ac:dyDescent="0.25">
      <c r="A5026" s="872"/>
      <c r="B5026" s="772"/>
      <c r="C5026" s="124">
        <v>42418100</v>
      </c>
      <c r="D5026" s="129" t="s">
        <v>3134</v>
      </c>
      <c r="E5026" s="6" t="s">
        <v>126</v>
      </c>
      <c r="F5026" s="6" t="s">
        <v>121</v>
      </c>
      <c r="G5026" s="7">
        <v>8634060</v>
      </c>
      <c r="H5026" s="7">
        <f>G5026*I5026</f>
        <v>8634060</v>
      </c>
      <c r="I5026" s="7">
        <v>1</v>
      </c>
    </row>
    <row r="5027" spans="1:9" s="8" customFormat="1" x14ac:dyDescent="0.25">
      <c r="A5027" s="872"/>
      <c r="B5027" s="772"/>
      <c r="C5027" s="226" t="s">
        <v>5534</v>
      </c>
      <c r="D5027" s="292" t="s">
        <v>3134</v>
      </c>
      <c r="E5027" s="226" t="s">
        <v>126</v>
      </c>
      <c r="F5027" s="226" t="s">
        <v>15</v>
      </c>
      <c r="G5027" s="226">
        <v>450</v>
      </c>
      <c r="H5027" s="234">
        <v>450000</v>
      </c>
      <c r="I5027" s="293">
        <v>1000</v>
      </c>
    </row>
    <row r="5028" spans="1:9" s="8" customFormat="1" x14ac:dyDescent="0.25">
      <c r="A5028" s="872"/>
      <c r="B5028" s="772"/>
      <c r="C5028" s="226" t="s">
        <v>5535</v>
      </c>
      <c r="D5028" s="292" t="s">
        <v>3134</v>
      </c>
      <c r="E5028" s="226" t="s">
        <v>126</v>
      </c>
      <c r="F5028" s="226" t="s">
        <v>15</v>
      </c>
      <c r="G5028" s="226">
        <v>200000</v>
      </c>
      <c r="H5028" s="234">
        <v>2000000</v>
      </c>
      <c r="I5028" s="293">
        <v>10</v>
      </c>
    </row>
    <row r="5029" spans="1:9" s="8" customFormat="1" x14ac:dyDescent="0.25">
      <c r="A5029" s="872"/>
      <c r="B5029" s="772"/>
      <c r="C5029" s="226" t="s">
        <v>5536</v>
      </c>
      <c r="D5029" s="292" t="s">
        <v>3134</v>
      </c>
      <c r="E5029" s="226" t="s">
        <v>126</v>
      </c>
      <c r="F5029" s="226" t="s">
        <v>15</v>
      </c>
      <c r="G5029" s="226">
        <v>10000</v>
      </c>
      <c r="H5029" s="234">
        <v>500000</v>
      </c>
      <c r="I5029" s="293">
        <v>50</v>
      </c>
    </row>
    <row r="5030" spans="1:9" s="8" customFormat="1" x14ac:dyDescent="0.25">
      <c r="A5030" s="872"/>
      <c r="B5030" s="772"/>
      <c r="C5030" s="226" t="s">
        <v>5537</v>
      </c>
      <c r="D5030" s="292" t="s">
        <v>3134</v>
      </c>
      <c r="E5030" s="226" t="s">
        <v>126</v>
      </c>
      <c r="F5030" s="226" t="s">
        <v>15</v>
      </c>
      <c r="G5030" s="226">
        <v>13000</v>
      </c>
      <c r="H5030" s="234">
        <v>650000</v>
      </c>
      <c r="I5030" s="293">
        <v>50</v>
      </c>
    </row>
    <row r="5031" spans="1:9" s="8" customFormat="1" x14ac:dyDescent="0.25">
      <c r="A5031" s="872"/>
      <c r="B5031" s="772"/>
      <c r="C5031" s="226" t="s">
        <v>5538</v>
      </c>
      <c r="D5031" s="292" t="s">
        <v>3134</v>
      </c>
      <c r="E5031" s="226" t="s">
        <v>126</v>
      </c>
      <c r="F5031" s="226" t="s">
        <v>15</v>
      </c>
      <c r="G5031" s="226">
        <v>1520</v>
      </c>
      <c r="H5031" s="234">
        <v>451440</v>
      </c>
      <c r="I5031" s="293">
        <v>297</v>
      </c>
    </row>
    <row r="5032" spans="1:9" s="8" customFormat="1" x14ac:dyDescent="0.25">
      <c r="A5032" s="872"/>
      <c r="B5032" s="708"/>
      <c r="C5032" s="226" t="s">
        <v>5539</v>
      </c>
      <c r="D5032" s="292" t="s">
        <v>3134</v>
      </c>
      <c r="E5032" s="226" t="s">
        <v>126</v>
      </c>
      <c r="F5032" s="226" t="s">
        <v>15</v>
      </c>
      <c r="G5032" s="226">
        <v>700</v>
      </c>
      <c r="H5032" s="234">
        <v>175000</v>
      </c>
      <c r="I5032" s="293">
        <v>250</v>
      </c>
    </row>
    <row r="5033" spans="1:9" x14ac:dyDescent="0.25">
      <c r="A5033" s="872"/>
      <c r="B5033" s="706" t="s">
        <v>118</v>
      </c>
      <c r="C5033" s="706"/>
      <c r="D5033" s="706"/>
      <c r="E5033" s="706"/>
      <c r="F5033" s="706"/>
      <c r="G5033" s="706"/>
      <c r="H5033" s="72">
        <f>SUM(H5034:H5035)</f>
        <v>260700</v>
      </c>
      <c r="I5033" s="72"/>
    </row>
    <row r="5034" spans="1:9" s="8" customFormat="1" ht="30" x14ac:dyDescent="0.25">
      <c r="A5034" s="872"/>
      <c r="B5034" s="728">
        <v>5129</v>
      </c>
      <c r="C5034" s="124">
        <v>71351540</v>
      </c>
      <c r="D5034" s="129" t="s">
        <v>168</v>
      </c>
      <c r="E5034" s="6" t="s">
        <v>3135</v>
      </c>
      <c r="F5034" s="6" t="s">
        <v>121</v>
      </c>
      <c r="G5034" s="7">
        <v>84500</v>
      </c>
      <c r="H5034" s="7">
        <f>G5034*I5034</f>
        <v>84500</v>
      </c>
      <c r="I5034" s="7">
        <v>1</v>
      </c>
    </row>
    <row r="5035" spans="1:9" s="8" customFormat="1" ht="30" x14ac:dyDescent="0.25">
      <c r="A5035" s="872"/>
      <c r="B5035" s="728"/>
      <c r="C5035" s="124">
        <v>71351540</v>
      </c>
      <c r="D5035" s="129" t="s">
        <v>168</v>
      </c>
      <c r="E5035" s="6" t="s">
        <v>126</v>
      </c>
      <c r="F5035" s="6" t="s">
        <v>121</v>
      </c>
      <c r="G5035" s="7">
        <v>176200</v>
      </c>
      <c r="H5035" s="7">
        <f>G5035*I5035</f>
        <v>176200</v>
      </c>
      <c r="I5035" s="7">
        <v>1</v>
      </c>
    </row>
    <row r="5036" spans="1:9" x14ac:dyDescent="0.25">
      <c r="A5036" s="872"/>
      <c r="B5036" s="685" t="s">
        <v>210</v>
      </c>
      <c r="C5036" s="685"/>
      <c r="D5036" s="685"/>
      <c r="E5036" s="685"/>
      <c r="F5036" s="685"/>
      <c r="G5036" s="685"/>
      <c r="H5036" s="2">
        <f>SUM(H5037+H5039)</f>
        <v>20000000</v>
      </c>
      <c r="I5036" s="2"/>
    </row>
    <row r="5037" spans="1:9" x14ac:dyDescent="0.25">
      <c r="A5037" s="872"/>
      <c r="B5037" s="706" t="s">
        <v>154</v>
      </c>
      <c r="C5037" s="706"/>
      <c r="D5037" s="706"/>
      <c r="E5037" s="706"/>
      <c r="F5037" s="706"/>
      <c r="G5037" s="706"/>
      <c r="H5037" s="72">
        <f>SUM(H5038:H5038)</f>
        <v>14705880</v>
      </c>
      <c r="I5037" s="72"/>
    </row>
    <row r="5038" spans="1:9" ht="30" x14ac:dyDescent="0.25">
      <c r="A5038" s="872"/>
      <c r="B5038" s="10">
        <v>4861</v>
      </c>
      <c r="C5038" s="119" t="s">
        <v>3136</v>
      </c>
      <c r="D5038" s="120" t="s">
        <v>171</v>
      </c>
      <c r="E5038" s="10" t="s">
        <v>149</v>
      </c>
      <c r="F5038" s="10" t="s">
        <v>121</v>
      </c>
      <c r="G5038" s="3">
        <v>14705880</v>
      </c>
      <c r="H5038" s="3">
        <f>G5038*I5038</f>
        <v>14705880</v>
      </c>
      <c r="I5038" s="3">
        <v>1</v>
      </c>
    </row>
    <row r="5039" spans="1:9" x14ac:dyDescent="0.25">
      <c r="A5039" s="872"/>
      <c r="B5039" s="706" t="s">
        <v>118</v>
      </c>
      <c r="C5039" s="706"/>
      <c r="D5039" s="706"/>
      <c r="E5039" s="706"/>
      <c r="F5039" s="706"/>
      <c r="G5039" s="706"/>
      <c r="H5039" s="72">
        <f>SUM(H5040:H5041)</f>
        <v>5294120</v>
      </c>
      <c r="I5039" s="72"/>
    </row>
    <row r="5040" spans="1:9" ht="30" x14ac:dyDescent="0.25">
      <c r="A5040" s="872"/>
      <c r="B5040" s="666">
        <v>4861</v>
      </c>
      <c r="C5040" s="119" t="s">
        <v>3137</v>
      </c>
      <c r="D5040" s="120" t="s">
        <v>213</v>
      </c>
      <c r="E5040" s="10" t="s">
        <v>149</v>
      </c>
      <c r="F5040" s="10" t="s">
        <v>121</v>
      </c>
      <c r="G5040" s="3">
        <v>5000000</v>
      </c>
      <c r="H5040" s="3">
        <f>G5040*I5040</f>
        <v>5000000</v>
      </c>
      <c r="I5040" s="3">
        <v>1</v>
      </c>
    </row>
    <row r="5041" spans="1:9" s="8" customFormat="1" ht="30" x14ac:dyDescent="0.25">
      <c r="A5041" s="872"/>
      <c r="B5041" s="666"/>
      <c r="C5041" s="124">
        <v>71351540</v>
      </c>
      <c r="D5041" s="129" t="s">
        <v>168</v>
      </c>
      <c r="E5041" s="6" t="s">
        <v>149</v>
      </c>
      <c r="F5041" s="6" t="s">
        <v>121</v>
      </c>
      <c r="G5041" s="7">
        <v>294120</v>
      </c>
      <c r="H5041" s="7">
        <f>G5041*I5041</f>
        <v>294120</v>
      </c>
      <c r="I5041" s="7">
        <v>1</v>
      </c>
    </row>
    <row r="5042" spans="1:9" x14ac:dyDescent="0.25">
      <c r="A5042" s="872"/>
      <c r="B5042" s="685" t="s">
        <v>214</v>
      </c>
      <c r="C5042" s="685"/>
      <c r="D5042" s="685"/>
      <c r="E5042" s="685"/>
      <c r="F5042" s="685"/>
      <c r="G5042" s="685"/>
      <c r="H5042" s="2">
        <f>SUM(H5043+H5045)</f>
        <v>25499440</v>
      </c>
      <c r="I5042" s="2"/>
    </row>
    <row r="5043" spans="1:9" x14ac:dyDescent="0.25">
      <c r="A5043" s="872"/>
      <c r="B5043" s="706" t="s">
        <v>154</v>
      </c>
      <c r="C5043" s="706"/>
      <c r="D5043" s="706"/>
      <c r="E5043" s="706"/>
      <c r="F5043" s="706"/>
      <c r="G5043" s="706"/>
      <c r="H5043" s="72">
        <f>SUM(H5044:H5044)</f>
        <v>25009070</v>
      </c>
      <c r="I5043" s="72"/>
    </row>
    <row r="5044" spans="1:9" ht="30" x14ac:dyDescent="0.25">
      <c r="A5044" s="872"/>
      <c r="B5044" s="10">
        <v>4251</v>
      </c>
      <c r="C5044" s="119" t="s">
        <v>3138</v>
      </c>
      <c r="D5044" s="120" t="s">
        <v>216</v>
      </c>
      <c r="E5044" s="10" t="s">
        <v>149</v>
      </c>
      <c r="F5044" s="10" t="s">
        <v>121</v>
      </c>
      <c r="G5044" s="3">
        <v>25009070</v>
      </c>
      <c r="H5044" s="3">
        <f>G5044*I5044</f>
        <v>25009070</v>
      </c>
      <c r="I5044" s="3">
        <v>1</v>
      </c>
    </row>
    <row r="5045" spans="1:9" x14ac:dyDescent="0.25">
      <c r="A5045" s="872"/>
      <c r="B5045" s="706" t="s">
        <v>118</v>
      </c>
      <c r="C5045" s="706"/>
      <c r="D5045" s="706"/>
      <c r="E5045" s="706"/>
      <c r="F5045" s="706"/>
      <c r="G5045" s="706"/>
      <c r="H5045" s="72">
        <f>SUM(H5046:H5046)</f>
        <v>490370</v>
      </c>
      <c r="I5045" s="72"/>
    </row>
    <row r="5046" spans="1:9" s="8" customFormat="1" ht="30" x14ac:dyDescent="0.25">
      <c r="A5046" s="872"/>
      <c r="B5046" s="6">
        <v>4251</v>
      </c>
      <c r="C5046" s="124">
        <v>71351540</v>
      </c>
      <c r="D5046" s="129" t="s">
        <v>168</v>
      </c>
      <c r="E5046" s="6" t="s">
        <v>149</v>
      </c>
      <c r="F5046" s="6" t="s">
        <v>121</v>
      </c>
      <c r="G5046" s="7">
        <v>490370</v>
      </c>
      <c r="H5046" s="7">
        <f>G5046*I5046</f>
        <v>490370</v>
      </c>
      <c r="I5046" s="7">
        <v>1</v>
      </c>
    </row>
    <row r="5047" spans="1:9" x14ac:dyDescent="0.25">
      <c r="A5047" s="872"/>
      <c r="B5047" s="685" t="s">
        <v>228</v>
      </c>
      <c r="C5047" s="685"/>
      <c r="D5047" s="685"/>
      <c r="E5047" s="685"/>
      <c r="F5047" s="685"/>
      <c r="G5047" s="685"/>
      <c r="H5047" s="2">
        <f>SUM(H5048+H5077+H5082)</f>
        <v>126398968.633</v>
      </c>
      <c r="I5047" s="2"/>
    </row>
    <row r="5048" spans="1:9" x14ac:dyDescent="0.25">
      <c r="A5048" s="872"/>
      <c r="B5048" s="706" t="s">
        <v>11</v>
      </c>
      <c r="C5048" s="706"/>
      <c r="D5048" s="706"/>
      <c r="E5048" s="706"/>
      <c r="F5048" s="706"/>
      <c r="G5048" s="706"/>
      <c r="H5048" s="72">
        <f>SUM(H5049:H5076)</f>
        <v>29608916.633000005</v>
      </c>
      <c r="I5048" s="72"/>
    </row>
    <row r="5049" spans="1:9" x14ac:dyDescent="0.25">
      <c r="A5049" s="872"/>
      <c r="B5049" s="666">
        <v>5129</v>
      </c>
      <c r="C5049" s="119" t="s">
        <v>3139</v>
      </c>
      <c r="D5049" s="120" t="s">
        <v>3140</v>
      </c>
      <c r="E5049" s="10" t="s">
        <v>14</v>
      </c>
      <c r="F5049" s="10" t="s">
        <v>470</v>
      </c>
      <c r="G5049" s="3">
        <v>22000</v>
      </c>
      <c r="H5049" s="3">
        <f t="shared" ref="H5049:H5076" si="46">G5049*I5049</f>
        <v>20284000</v>
      </c>
      <c r="I5049" s="3">
        <v>922</v>
      </c>
    </row>
    <row r="5050" spans="1:9" ht="30" x14ac:dyDescent="0.25">
      <c r="A5050" s="872"/>
      <c r="B5050" s="666"/>
      <c r="C5050" s="120" t="s">
        <v>6947</v>
      </c>
      <c r="D5050" s="120" t="s">
        <v>3999</v>
      </c>
      <c r="E5050" s="120" t="s">
        <v>126</v>
      </c>
      <c r="F5050" s="120" t="s">
        <v>15</v>
      </c>
      <c r="G5050" s="120">
        <v>253000</v>
      </c>
      <c r="H5050" s="571">
        <v>506</v>
      </c>
      <c r="I5050" s="593">
        <v>2</v>
      </c>
    </row>
    <row r="5051" spans="1:9" ht="30" x14ac:dyDescent="0.25">
      <c r="A5051" s="872"/>
      <c r="B5051" s="666"/>
      <c r="C5051" s="120" t="s">
        <v>6948</v>
      </c>
      <c r="D5051" s="120" t="s">
        <v>3999</v>
      </c>
      <c r="E5051" s="120" t="s">
        <v>126</v>
      </c>
      <c r="F5051" s="120" t="s">
        <v>15</v>
      </c>
      <c r="G5051" s="120">
        <v>253000</v>
      </c>
      <c r="H5051" s="571">
        <v>506</v>
      </c>
      <c r="I5051" s="593">
        <v>2</v>
      </c>
    </row>
    <row r="5052" spans="1:9" ht="30" x14ac:dyDescent="0.25">
      <c r="A5052" s="872"/>
      <c r="B5052" s="666"/>
      <c r="C5052" s="120" t="s">
        <v>6949</v>
      </c>
      <c r="D5052" s="120" t="s">
        <v>3999</v>
      </c>
      <c r="E5052" s="120" t="s">
        <v>126</v>
      </c>
      <c r="F5052" s="120" t="s">
        <v>15</v>
      </c>
      <c r="G5052" s="120">
        <v>253000</v>
      </c>
      <c r="H5052" s="571">
        <v>506</v>
      </c>
      <c r="I5052" s="593">
        <v>2</v>
      </c>
    </row>
    <row r="5053" spans="1:9" ht="30" x14ac:dyDescent="0.25">
      <c r="A5053" s="872"/>
      <c r="B5053" s="666"/>
      <c r="C5053" s="120" t="s">
        <v>6950</v>
      </c>
      <c r="D5053" s="120" t="s">
        <v>3999</v>
      </c>
      <c r="E5053" s="120" t="s">
        <v>126</v>
      </c>
      <c r="F5053" s="120" t="s">
        <v>15</v>
      </c>
      <c r="G5053" s="120">
        <v>253000</v>
      </c>
      <c r="H5053" s="571">
        <v>506</v>
      </c>
      <c r="I5053" s="593">
        <v>2</v>
      </c>
    </row>
    <row r="5054" spans="1:9" ht="30" x14ac:dyDescent="0.25">
      <c r="A5054" s="872"/>
      <c r="B5054" s="666"/>
      <c r="C5054" s="120" t="s">
        <v>6951</v>
      </c>
      <c r="D5054" s="120" t="s">
        <v>3999</v>
      </c>
      <c r="E5054" s="120" t="s">
        <v>126</v>
      </c>
      <c r="F5054" s="120" t="s">
        <v>15</v>
      </c>
      <c r="G5054" s="120">
        <v>253000</v>
      </c>
      <c r="H5054" s="571">
        <v>506</v>
      </c>
      <c r="I5054" s="593">
        <v>2</v>
      </c>
    </row>
    <row r="5055" spans="1:9" ht="30" x14ac:dyDescent="0.25">
      <c r="A5055" s="872"/>
      <c r="B5055" s="666"/>
      <c r="C5055" s="120" t="s">
        <v>6952</v>
      </c>
      <c r="D5055" s="120" t="s">
        <v>3999</v>
      </c>
      <c r="E5055" s="120" t="s">
        <v>126</v>
      </c>
      <c r="F5055" s="120" t="s">
        <v>15</v>
      </c>
      <c r="G5055" s="120">
        <v>253000</v>
      </c>
      <c r="H5055" s="571">
        <v>506</v>
      </c>
      <c r="I5055" s="593">
        <v>2</v>
      </c>
    </row>
    <row r="5056" spans="1:9" ht="30" x14ac:dyDescent="0.25">
      <c r="A5056" s="872"/>
      <c r="B5056" s="666"/>
      <c r="C5056" s="120" t="s">
        <v>6953</v>
      </c>
      <c r="D5056" s="120" t="s">
        <v>3999</v>
      </c>
      <c r="E5056" s="120" t="s">
        <v>126</v>
      </c>
      <c r="F5056" s="120" t="s">
        <v>15</v>
      </c>
      <c r="G5056" s="120">
        <v>253000</v>
      </c>
      <c r="H5056" s="571">
        <v>506</v>
      </c>
      <c r="I5056" s="593">
        <v>2</v>
      </c>
    </row>
    <row r="5057" spans="1:9" ht="30" x14ac:dyDescent="0.25">
      <c r="A5057" s="872"/>
      <c r="B5057" s="666"/>
      <c r="C5057" s="120" t="s">
        <v>6954</v>
      </c>
      <c r="D5057" s="120" t="s">
        <v>3982</v>
      </c>
      <c r="E5057" s="120" t="s">
        <v>126</v>
      </c>
      <c r="F5057" s="120" t="s">
        <v>15</v>
      </c>
      <c r="G5057" s="120">
        <v>215600</v>
      </c>
      <c r="H5057" s="571">
        <v>1293.5999999999999</v>
      </c>
      <c r="I5057" s="593">
        <v>6</v>
      </c>
    </row>
    <row r="5058" spans="1:9" ht="30" x14ac:dyDescent="0.25">
      <c r="A5058" s="872"/>
      <c r="B5058" s="666"/>
      <c r="C5058" s="120" t="s">
        <v>6955</v>
      </c>
      <c r="D5058" s="120" t="s">
        <v>3982</v>
      </c>
      <c r="E5058" s="120" t="s">
        <v>126</v>
      </c>
      <c r="F5058" s="120" t="s">
        <v>15</v>
      </c>
      <c r="G5058" s="120">
        <v>431200</v>
      </c>
      <c r="H5058" s="571">
        <v>3018.4</v>
      </c>
      <c r="I5058" s="593">
        <v>7</v>
      </c>
    </row>
    <row r="5059" spans="1:9" ht="30" x14ac:dyDescent="0.25">
      <c r="A5059" s="872"/>
      <c r="B5059" s="666"/>
      <c r="C5059" s="120" t="s">
        <v>6956</v>
      </c>
      <c r="D5059" s="120" t="s">
        <v>3982</v>
      </c>
      <c r="E5059" s="120" t="s">
        <v>126</v>
      </c>
      <c r="F5059" s="120" t="s">
        <v>15</v>
      </c>
      <c r="G5059" s="120">
        <v>188100</v>
      </c>
      <c r="H5059" s="571">
        <v>1128.5999999999999</v>
      </c>
      <c r="I5059" s="593">
        <v>6</v>
      </c>
    </row>
    <row r="5060" spans="1:9" ht="30" x14ac:dyDescent="0.25">
      <c r="A5060" s="872"/>
      <c r="B5060" s="666"/>
      <c r="C5060" s="120" t="s">
        <v>6957</v>
      </c>
      <c r="D5060" s="120" t="s">
        <v>3982</v>
      </c>
      <c r="E5060" s="120" t="s">
        <v>126</v>
      </c>
      <c r="F5060" s="120" t="s">
        <v>15</v>
      </c>
      <c r="G5060" s="120">
        <v>277300</v>
      </c>
      <c r="H5060" s="571">
        <v>277.3</v>
      </c>
      <c r="I5060" s="593">
        <v>1</v>
      </c>
    </row>
    <row r="5061" spans="1:9" ht="30" x14ac:dyDescent="0.25">
      <c r="A5061" s="872"/>
      <c r="B5061" s="666"/>
      <c r="C5061" s="120" t="s">
        <v>6958</v>
      </c>
      <c r="D5061" s="120" t="s">
        <v>3982</v>
      </c>
      <c r="E5061" s="120" t="s">
        <v>126</v>
      </c>
      <c r="F5061" s="120" t="s">
        <v>15</v>
      </c>
      <c r="G5061" s="120">
        <v>253000</v>
      </c>
      <c r="H5061" s="571">
        <v>506</v>
      </c>
      <c r="I5061" s="593">
        <v>2</v>
      </c>
    </row>
    <row r="5062" spans="1:9" ht="30" x14ac:dyDescent="0.25">
      <c r="A5062" s="872"/>
      <c r="B5062" s="666"/>
      <c r="C5062" s="120" t="s">
        <v>6959</v>
      </c>
      <c r="D5062" s="120" t="s">
        <v>3982</v>
      </c>
      <c r="E5062" s="120" t="s">
        <v>126</v>
      </c>
      <c r="F5062" s="120" t="s">
        <v>15</v>
      </c>
      <c r="G5062" s="120">
        <v>672100</v>
      </c>
      <c r="H5062" s="571">
        <v>1344.2</v>
      </c>
      <c r="I5062" s="593">
        <v>2</v>
      </c>
    </row>
    <row r="5063" spans="1:9" ht="45" x14ac:dyDescent="0.25">
      <c r="A5063" s="872"/>
      <c r="B5063" s="666"/>
      <c r="C5063" s="120" t="s">
        <v>6960</v>
      </c>
      <c r="D5063" s="120" t="s">
        <v>6961</v>
      </c>
      <c r="E5063" s="120" t="s">
        <v>126</v>
      </c>
      <c r="F5063" s="120" t="s">
        <v>15</v>
      </c>
      <c r="G5063" s="120">
        <v>143000</v>
      </c>
      <c r="H5063" s="571">
        <v>572</v>
      </c>
      <c r="I5063" s="593">
        <v>4</v>
      </c>
    </row>
    <row r="5064" spans="1:9" ht="45" x14ac:dyDescent="0.25">
      <c r="A5064" s="872"/>
      <c r="B5064" s="666"/>
      <c r="C5064" s="120" t="s">
        <v>6962</v>
      </c>
      <c r="D5064" s="120" t="s">
        <v>6961</v>
      </c>
      <c r="E5064" s="120" t="s">
        <v>126</v>
      </c>
      <c r="F5064" s="120" t="s">
        <v>15</v>
      </c>
      <c r="G5064" s="120">
        <v>464200</v>
      </c>
      <c r="H5064" s="571">
        <v>1856.8</v>
      </c>
      <c r="I5064" s="593">
        <v>4</v>
      </c>
    </row>
    <row r="5065" spans="1:9" ht="30" x14ac:dyDescent="0.25">
      <c r="A5065" s="872"/>
      <c r="B5065" s="666"/>
      <c r="C5065" s="120" t="s">
        <v>6963</v>
      </c>
      <c r="D5065" s="120" t="s">
        <v>3990</v>
      </c>
      <c r="E5065" s="120" t="s">
        <v>126</v>
      </c>
      <c r="F5065" s="120" t="s">
        <v>15</v>
      </c>
      <c r="G5065" s="120">
        <v>836650</v>
      </c>
      <c r="H5065" s="571">
        <v>1673.3</v>
      </c>
      <c r="I5065" s="593">
        <v>2</v>
      </c>
    </row>
    <row r="5066" spans="1:9" ht="30" x14ac:dyDescent="0.25">
      <c r="A5066" s="872"/>
      <c r="B5066" s="666"/>
      <c r="C5066" s="120" t="s">
        <v>6964</v>
      </c>
      <c r="D5066" s="120" t="s">
        <v>3990</v>
      </c>
      <c r="E5066" s="120" t="s">
        <v>126</v>
      </c>
      <c r="F5066" s="120" t="s">
        <v>15</v>
      </c>
      <c r="G5066" s="120">
        <v>728200</v>
      </c>
      <c r="H5066" s="571">
        <v>2912.8</v>
      </c>
      <c r="I5066" s="593">
        <v>4</v>
      </c>
    </row>
    <row r="5067" spans="1:9" ht="30" x14ac:dyDescent="0.25">
      <c r="A5067" s="872"/>
      <c r="B5067" s="666"/>
      <c r="C5067" s="120" t="s">
        <v>6965</v>
      </c>
      <c r="D5067" s="120" t="s">
        <v>3990</v>
      </c>
      <c r="E5067" s="120" t="s">
        <v>126</v>
      </c>
      <c r="F5067" s="120" t="s">
        <v>15</v>
      </c>
      <c r="G5067" s="120">
        <v>2434423</v>
      </c>
      <c r="H5067" s="571">
        <v>2434.4229999999998</v>
      </c>
      <c r="I5067" s="593">
        <v>1</v>
      </c>
    </row>
    <row r="5068" spans="1:9" ht="30" x14ac:dyDescent="0.25">
      <c r="A5068" s="872"/>
      <c r="B5068" s="666"/>
      <c r="C5068" s="120" t="s">
        <v>6966</v>
      </c>
      <c r="D5068" s="120" t="s">
        <v>3990</v>
      </c>
      <c r="E5068" s="120" t="s">
        <v>126</v>
      </c>
      <c r="F5068" s="120" t="s">
        <v>15</v>
      </c>
      <c r="G5068" s="120">
        <v>1068705</v>
      </c>
      <c r="H5068" s="571">
        <v>2137.41</v>
      </c>
      <c r="I5068" s="593">
        <v>2</v>
      </c>
    </row>
    <row r="5069" spans="1:9" ht="30" x14ac:dyDescent="0.25">
      <c r="A5069" s="872"/>
      <c r="B5069" s="666"/>
      <c r="C5069" s="120" t="s">
        <v>6967</v>
      </c>
      <c r="D5069" s="120" t="s">
        <v>3990</v>
      </c>
      <c r="E5069" s="120" t="s">
        <v>126</v>
      </c>
      <c r="F5069" s="120" t="s">
        <v>15</v>
      </c>
      <c r="G5069" s="120">
        <v>696300</v>
      </c>
      <c r="H5069" s="571">
        <v>1392.6</v>
      </c>
      <c r="I5069" s="593">
        <v>2</v>
      </c>
    </row>
    <row r="5070" spans="1:9" ht="30" x14ac:dyDescent="0.25">
      <c r="A5070" s="872"/>
      <c r="B5070" s="666"/>
      <c r="C5070" s="120" t="s">
        <v>6968</v>
      </c>
      <c r="D5070" s="120" t="s">
        <v>6969</v>
      </c>
      <c r="E5070" s="120" t="s">
        <v>126</v>
      </c>
      <c r="F5070" s="120" t="s">
        <v>15</v>
      </c>
      <c r="G5070" s="120">
        <v>413600</v>
      </c>
      <c r="H5070" s="571">
        <v>827.2</v>
      </c>
      <c r="I5070" s="593">
        <v>2</v>
      </c>
    </row>
    <row r="5071" spans="1:9" x14ac:dyDescent="0.25">
      <c r="A5071" s="872"/>
      <c r="B5071" s="666"/>
      <c r="C5071" s="119"/>
      <c r="D5071" s="120"/>
      <c r="E5071" s="594"/>
      <c r="F5071" s="594"/>
      <c r="G5071" s="3"/>
      <c r="H5071" s="3"/>
      <c r="I5071" s="3"/>
    </row>
    <row r="5072" spans="1:9" s="8" customFormat="1" ht="30" x14ac:dyDescent="0.25">
      <c r="A5072" s="872"/>
      <c r="B5072" s="666"/>
      <c r="C5072" s="120" t="s">
        <v>6864</v>
      </c>
      <c r="D5072" s="120" t="s">
        <v>4006</v>
      </c>
      <c r="E5072" s="120" t="s">
        <v>14</v>
      </c>
      <c r="F5072" s="120" t="s">
        <v>15</v>
      </c>
      <c r="G5072" s="120">
        <v>50000</v>
      </c>
      <c r="H5072" s="120">
        <f t="shared" si="46"/>
        <v>1800000</v>
      </c>
      <c r="I5072" s="120">
        <v>36</v>
      </c>
    </row>
    <row r="5073" spans="1:9" s="8" customFormat="1" ht="30" x14ac:dyDescent="0.25">
      <c r="A5073" s="872"/>
      <c r="B5073" s="666"/>
      <c r="C5073" s="124">
        <v>37531210</v>
      </c>
      <c r="D5073" s="129" t="s">
        <v>584</v>
      </c>
      <c r="E5073" s="6" t="s">
        <v>126</v>
      </c>
      <c r="F5073" s="6" t="s">
        <v>15</v>
      </c>
      <c r="G5073" s="7">
        <v>250000</v>
      </c>
      <c r="H5073" s="7">
        <f t="shared" si="46"/>
        <v>3000000</v>
      </c>
      <c r="I5073" s="7">
        <v>12</v>
      </c>
    </row>
    <row r="5074" spans="1:9" s="8" customFormat="1" ht="45" x14ac:dyDescent="0.25">
      <c r="A5074" s="872"/>
      <c r="B5074" s="666"/>
      <c r="C5074" s="124">
        <v>37531220</v>
      </c>
      <c r="D5074" s="129" t="s">
        <v>3141</v>
      </c>
      <c r="E5074" s="6" t="s">
        <v>126</v>
      </c>
      <c r="F5074" s="6" t="s">
        <v>15</v>
      </c>
      <c r="G5074" s="7">
        <v>100000</v>
      </c>
      <c r="H5074" s="7">
        <f t="shared" si="46"/>
        <v>500000</v>
      </c>
      <c r="I5074" s="7">
        <v>5</v>
      </c>
    </row>
    <row r="5075" spans="1:9" s="8" customFormat="1" ht="30" x14ac:dyDescent="0.25">
      <c r="A5075" s="872"/>
      <c r="B5075" s="666"/>
      <c r="C5075" s="124">
        <v>37531240</v>
      </c>
      <c r="D5075" s="129" t="s">
        <v>2496</v>
      </c>
      <c r="E5075" s="6" t="s">
        <v>126</v>
      </c>
      <c r="F5075" s="6" t="s">
        <v>15</v>
      </c>
      <c r="G5075" s="7">
        <v>200000</v>
      </c>
      <c r="H5075" s="7">
        <f t="shared" si="46"/>
        <v>1000000</v>
      </c>
      <c r="I5075" s="7">
        <v>5</v>
      </c>
    </row>
    <row r="5076" spans="1:9" s="8" customFormat="1" x14ac:dyDescent="0.25">
      <c r="A5076" s="872"/>
      <c r="B5076" s="666"/>
      <c r="C5076" s="120" t="s">
        <v>6865</v>
      </c>
      <c r="D5076" s="120" t="s">
        <v>4008</v>
      </c>
      <c r="E5076" s="120" t="s">
        <v>14</v>
      </c>
      <c r="F5076" s="120" t="s">
        <v>15</v>
      </c>
      <c r="G5076" s="120">
        <v>60000</v>
      </c>
      <c r="H5076" s="120">
        <f t="shared" si="46"/>
        <v>3000000</v>
      </c>
      <c r="I5076" s="120">
        <v>50</v>
      </c>
    </row>
    <row r="5077" spans="1:9" x14ac:dyDescent="0.25">
      <c r="A5077" s="872"/>
      <c r="B5077" s="706" t="s">
        <v>154</v>
      </c>
      <c r="C5077" s="706"/>
      <c r="D5077" s="706"/>
      <c r="E5077" s="706"/>
      <c r="F5077" s="706"/>
      <c r="G5077" s="706"/>
      <c r="H5077" s="72">
        <f>SUM(H5078:H5081)</f>
        <v>94026236</v>
      </c>
      <c r="I5077" s="72"/>
    </row>
    <row r="5078" spans="1:9" ht="30" x14ac:dyDescent="0.25">
      <c r="A5078" s="872"/>
      <c r="B5078" s="10">
        <v>4251</v>
      </c>
      <c r="C5078" s="119" t="s">
        <v>3116</v>
      </c>
      <c r="D5078" s="120" t="s">
        <v>539</v>
      </c>
      <c r="E5078" s="10" t="s">
        <v>126</v>
      </c>
      <c r="F5078" s="10" t="s">
        <v>121</v>
      </c>
      <c r="G5078" s="3">
        <v>9800000</v>
      </c>
      <c r="H5078" s="3">
        <f>G5078*I5078</f>
        <v>9800000</v>
      </c>
      <c r="I5078" s="3">
        <v>1</v>
      </c>
    </row>
    <row r="5079" spans="1:9" s="8" customFormat="1" ht="45" x14ac:dyDescent="0.25">
      <c r="A5079" s="872"/>
      <c r="B5079" s="666">
        <v>5113</v>
      </c>
      <c r="C5079" s="124">
        <v>45611300</v>
      </c>
      <c r="D5079" s="129" t="s">
        <v>3142</v>
      </c>
      <c r="E5079" s="6" t="s">
        <v>126</v>
      </c>
      <c r="F5079" s="6" t="s">
        <v>121</v>
      </c>
      <c r="G5079" s="7">
        <v>26365630</v>
      </c>
      <c r="H5079" s="7">
        <f>G5079*I5079</f>
        <v>26365630</v>
      </c>
      <c r="I5079" s="7">
        <v>1</v>
      </c>
    </row>
    <row r="5080" spans="1:9" ht="60" x14ac:dyDescent="0.25">
      <c r="A5080" s="872"/>
      <c r="B5080" s="666"/>
      <c r="C5080" s="122" t="s">
        <v>3143</v>
      </c>
      <c r="D5080" s="120" t="s">
        <v>3144</v>
      </c>
      <c r="E5080" s="10" t="s">
        <v>126</v>
      </c>
      <c r="F5080" s="10" t="s">
        <v>121</v>
      </c>
      <c r="G5080" s="3">
        <v>25456450</v>
      </c>
      <c r="H5080" s="3">
        <f>G5080*I5080</f>
        <v>25456450</v>
      </c>
      <c r="I5080" s="3">
        <v>1</v>
      </c>
    </row>
    <row r="5081" spans="1:9" s="8" customFormat="1" ht="30" x14ac:dyDescent="0.25">
      <c r="A5081" s="872"/>
      <c r="B5081" s="666"/>
      <c r="C5081" s="124">
        <v>45611300</v>
      </c>
      <c r="D5081" s="129" t="s">
        <v>3145</v>
      </c>
      <c r="E5081" s="6" t="s">
        <v>126</v>
      </c>
      <c r="F5081" s="6" t="s">
        <v>121</v>
      </c>
      <c r="G5081" s="7">
        <v>32404156</v>
      </c>
      <c r="H5081" s="7">
        <f>G5081*I5081</f>
        <v>32404156</v>
      </c>
      <c r="I5081" s="7">
        <v>1</v>
      </c>
    </row>
    <row r="5082" spans="1:9" x14ac:dyDescent="0.25">
      <c r="A5082" s="872"/>
      <c r="B5082" s="706" t="s">
        <v>118</v>
      </c>
      <c r="C5082" s="706"/>
      <c r="D5082" s="706"/>
      <c r="E5082" s="706"/>
      <c r="F5082" s="706"/>
      <c r="G5082" s="706"/>
      <c r="H5082" s="72">
        <f>SUM(H5083:H5090)</f>
        <v>2763816</v>
      </c>
      <c r="I5082" s="72"/>
    </row>
    <row r="5083" spans="1:9" s="8" customFormat="1" ht="30" x14ac:dyDescent="0.25">
      <c r="A5083" s="872"/>
      <c r="B5083" s="6">
        <v>4251</v>
      </c>
      <c r="C5083" s="124">
        <v>71351540</v>
      </c>
      <c r="D5083" s="129" t="s">
        <v>168</v>
      </c>
      <c r="E5083" s="6" t="s">
        <v>3135</v>
      </c>
      <c r="F5083" s="6" t="s">
        <v>121</v>
      </c>
      <c r="G5083" s="7">
        <v>200000</v>
      </c>
      <c r="H5083" s="7">
        <f t="shared" ref="H5083:H5090" si="47">G5083*I5083</f>
        <v>200000</v>
      </c>
      <c r="I5083" s="7">
        <v>1</v>
      </c>
    </row>
    <row r="5084" spans="1:9" s="8" customFormat="1" ht="45" x14ac:dyDescent="0.25">
      <c r="A5084" s="872"/>
      <c r="B5084" s="666">
        <v>5113</v>
      </c>
      <c r="C5084" s="124">
        <v>71351540</v>
      </c>
      <c r="D5084" s="129" t="s">
        <v>3146</v>
      </c>
      <c r="E5084" s="6" t="s">
        <v>126</v>
      </c>
      <c r="F5084" s="6" t="s">
        <v>121</v>
      </c>
      <c r="G5084" s="7">
        <v>511572</v>
      </c>
      <c r="H5084" s="7">
        <f t="shared" si="47"/>
        <v>511572</v>
      </c>
      <c r="I5084" s="7">
        <v>1</v>
      </c>
    </row>
    <row r="5085" spans="1:9" s="8" customFormat="1" ht="60" x14ac:dyDescent="0.25">
      <c r="A5085" s="872"/>
      <c r="B5085" s="666"/>
      <c r="C5085" s="124">
        <v>71351540</v>
      </c>
      <c r="D5085" s="129" t="s">
        <v>3147</v>
      </c>
      <c r="E5085" s="6" t="s">
        <v>3135</v>
      </c>
      <c r="F5085" s="6" t="s">
        <v>121</v>
      </c>
      <c r="G5085" s="7">
        <v>513409</v>
      </c>
      <c r="H5085" s="7">
        <f t="shared" si="47"/>
        <v>513409</v>
      </c>
      <c r="I5085" s="7">
        <v>1</v>
      </c>
    </row>
    <row r="5086" spans="1:9" s="8" customFormat="1" ht="30" x14ac:dyDescent="0.25">
      <c r="A5086" s="872"/>
      <c r="B5086" s="666"/>
      <c r="C5086" s="124">
        <v>71351540</v>
      </c>
      <c r="D5086" s="129" t="s">
        <v>3148</v>
      </c>
      <c r="E5086" s="6" t="s">
        <v>126</v>
      </c>
      <c r="F5086" s="6" t="s">
        <v>121</v>
      </c>
      <c r="G5086" s="7">
        <v>628728</v>
      </c>
      <c r="H5086" s="7">
        <f t="shared" si="47"/>
        <v>628728</v>
      </c>
      <c r="I5086" s="7">
        <v>1</v>
      </c>
    </row>
    <row r="5087" spans="1:9" s="8" customFormat="1" ht="45" x14ac:dyDescent="0.25">
      <c r="A5087" s="872"/>
      <c r="B5087" s="666"/>
      <c r="C5087" s="124">
        <v>98111140</v>
      </c>
      <c r="D5087" s="129" t="s">
        <v>3149</v>
      </c>
      <c r="E5087" s="6" t="s">
        <v>120</v>
      </c>
      <c r="F5087" s="6" t="s">
        <v>121</v>
      </c>
      <c r="G5087" s="7">
        <v>153468</v>
      </c>
      <c r="H5087" s="7">
        <f t="shared" si="47"/>
        <v>153468</v>
      </c>
      <c r="I5087" s="7">
        <v>1</v>
      </c>
    </row>
    <row r="5088" spans="1:9" ht="60" x14ac:dyDescent="0.25">
      <c r="A5088" s="872"/>
      <c r="B5088" s="666"/>
      <c r="C5088" s="119" t="s">
        <v>3150</v>
      </c>
      <c r="D5088" s="120" t="s">
        <v>3151</v>
      </c>
      <c r="E5088" s="10" t="s">
        <v>120</v>
      </c>
      <c r="F5088" s="10" t="s">
        <v>121</v>
      </c>
      <c r="G5088" s="3">
        <v>154023</v>
      </c>
      <c r="H5088" s="3">
        <f t="shared" si="47"/>
        <v>154023</v>
      </c>
      <c r="I5088" s="3">
        <v>1</v>
      </c>
    </row>
    <row r="5089" spans="1:9" s="8" customFormat="1" ht="30" x14ac:dyDescent="0.25">
      <c r="A5089" s="872"/>
      <c r="B5089" s="666"/>
      <c r="C5089" s="124">
        <v>98111140</v>
      </c>
      <c r="D5089" s="129" t="s">
        <v>3152</v>
      </c>
      <c r="E5089" s="6" t="s">
        <v>120</v>
      </c>
      <c r="F5089" s="6" t="s">
        <v>121</v>
      </c>
      <c r="G5089" s="7">
        <v>188616</v>
      </c>
      <c r="H5089" s="7">
        <f t="shared" si="47"/>
        <v>188616</v>
      </c>
      <c r="I5089" s="7">
        <v>1</v>
      </c>
    </row>
    <row r="5090" spans="1:9" s="8" customFormat="1" ht="30" x14ac:dyDescent="0.25">
      <c r="A5090" s="872"/>
      <c r="B5090" s="6">
        <v>5129</v>
      </c>
      <c r="C5090" s="124">
        <v>71351540</v>
      </c>
      <c r="D5090" s="129" t="s">
        <v>168</v>
      </c>
      <c r="E5090" s="6" t="s">
        <v>3135</v>
      </c>
      <c r="F5090" s="6" t="s">
        <v>121</v>
      </c>
      <c r="G5090" s="7">
        <v>414000</v>
      </c>
      <c r="H5090" s="7">
        <f t="shared" si="47"/>
        <v>414000</v>
      </c>
      <c r="I5090" s="7">
        <v>1</v>
      </c>
    </row>
    <row r="5091" spans="1:9" x14ac:dyDescent="0.25">
      <c r="A5091" s="872"/>
      <c r="B5091" s="685" t="s">
        <v>258</v>
      </c>
      <c r="C5091" s="685"/>
      <c r="D5091" s="685"/>
      <c r="E5091" s="685"/>
      <c r="F5091" s="685"/>
      <c r="G5091" s="685"/>
      <c r="H5091" s="2">
        <f>SUM(H5092+H5094)</f>
        <v>44000000</v>
      </c>
      <c r="I5091" s="2"/>
    </row>
    <row r="5092" spans="1:9" x14ac:dyDescent="0.25">
      <c r="A5092" s="872"/>
      <c r="B5092" s="706" t="s">
        <v>154</v>
      </c>
      <c r="C5092" s="706"/>
      <c r="D5092" s="706"/>
      <c r="E5092" s="706"/>
      <c r="F5092" s="706"/>
      <c r="G5092" s="706"/>
      <c r="H5092" s="72">
        <f>SUM(H5093:H5093)</f>
        <v>43137250</v>
      </c>
      <c r="I5092" s="72"/>
    </row>
    <row r="5093" spans="1:9" ht="30" x14ac:dyDescent="0.25">
      <c r="A5093" s="872"/>
      <c r="B5093" s="10">
        <v>4251</v>
      </c>
      <c r="C5093" s="119" t="s">
        <v>3153</v>
      </c>
      <c r="D5093" s="120" t="s">
        <v>260</v>
      </c>
      <c r="E5093" s="10" t="s">
        <v>149</v>
      </c>
      <c r="F5093" s="10" t="s">
        <v>121</v>
      </c>
      <c r="G5093" s="3">
        <v>43137250</v>
      </c>
      <c r="H5093" s="3">
        <f>G5093*I5093</f>
        <v>43137250</v>
      </c>
      <c r="I5093" s="3">
        <v>1</v>
      </c>
    </row>
    <row r="5094" spans="1:9" x14ac:dyDescent="0.25">
      <c r="A5094" s="872"/>
      <c r="B5094" s="706" t="s">
        <v>118</v>
      </c>
      <c r="C5094" s="706"/>
      <c r="D5094" s="706"/>
      <c r="E5094" s="706"/>
      <c r="F5094" s="706"/>
      <c r="G5094" s="706"/>
      <c r="H5094" s="72">
        <f>SUM(H5095:H5095)</f>
        <v>862750</v>
      </c>
      <c r="I5094" s="72"/>
    </row>
    <row r="5095" spans="1:9" s="8" customFormat="1" ht="30" x14ac:dyDescent="0.25">
      <c r="A5095" s="872"/>
      <c r="B5095" s="6">
        <v>4251</v>
      </c>
      <c r="C5095" s="124">
        <v>71351540</v>
      </c>
      <c r="D5095" s="129" t="s">
        <v>168</v>
      </c>
      <c r="E5095" s="6" t="s">
        <v>172</v>
      </c>
      <c r="F5095" s="6" t="s">
        <v>121</v>
      </c>
      <c r="G5095" s="7">
        <v>862750</v>
      </c>
      <c r="H5095" s="7">
        <f>G5095*I5095</f>
        <v>862750</v>
      </c>
      <c r="I5095" s="7">
        <v>1</v>
      </c>
    </row>
    <row r="5096" spans="1:9" x14ac:dyDescent="0.25">
      <c r="A5096" s="872"/>
      <c r="B5096" s="685" t="s">
        <v>267</v>
      </c>
      <c r="C5096" s="685"/>
      <c r="D5096" s="685"/>
      <c r="E5096" s="685"/>
      <c r="F5096" s="685"/>
      <c r="G5096" s="685"/>
      <c r="H5096" s="2">
        <f>SUM(H5097)</f>
        <v>6000000</v>
      </c>
      <c r="I5096" s="2"/>
    </row>
    <row r="5097" spans="1:9" x14ac:dyDescent="0.25">
      <c r="A5097" s="872"/>
      <c r="B5097" s="706" t="s">
        <v>118</v>
      </c>
      <c r="C5097" s="706"/>
      <c r="D5097" s="706"/>
      <c r="E5097" s="706"/>
      <c r="F5097" s="706"/>
      <c r="G5097" s="706"/>
      <c r="H5097" s="72">
        <f>SUM(H5098:H5107)</f>
        <v>6000000</v>
      </c>
      <c r="I5097" s="72"/>
    </row>
    <row r="5098" spans="1:9" ht="60" x14ac:dyDescent="0.25">
      <c r="A5098" s="872"/>
      <c r="B5098" s="666">
        <v>4239</v>
      </c>
      <c r="C5098" s="119" t="s">
        <v>3154</v>
      </c>
      <c r="D5098" s="120" t="s">
        <v>3155</v>
      </c>
      <c r="E5098" s="10" t="s">
        <v>14</v>
      </c>
      <c r="F5098" s="10" t="s">
        <v>121</v>
      </c>
      <c r="G5098" s="3">
        <v>1200000</v>
      </c>
      <c r="H5098" s="3">
        <f t="shared" ref="H5098:H5107" si="48">G5098*I5098</f>
        <v>1200000</v>
      </c>
      <c r="I5098" s="3">
        <v>1</v>
      </c>
    </row>
    <row r="5099" spans="1:9" ht="60" x14ac:dyDescent="0.25">
      <c r="A5099" s="872"/>
      <c r="B5099" s="666"/>
      <c r="C5099" s="119" t="s">
        <v>3156</v>
      </c>
      <c r="D5099" s="120" t="s">
        <v>3157</v>
      </c>
      <c r="E5099" s="10" t="s">
        <v>14</v>
      </c>
      <c r="F5099" s="10" t="s">
        <v>121</v>
      </c>
      <c r="G5099" s="3">
        <v>400000</v>
      </c>
      <c r="H5099" s="3">
        <f t="shared" si="48"/>
        <v>400000</v>
      </c>
      <c r="I5099" s="3">
        <v>1</v>
      </c>
    </row>
    <row r="5100" spans="1:9" ht="60" x14ac:dyDescent="0.25">
      <c r="A5100" s="872"/>
      <c r="B5100" s="666"/>
      <c r="C5100" s="119" t="s">
        <v>3158</v>
      </c>
      <c r="D5100" s="120" t="s">
        <v>3159</v>
      </c>
      <c r="E5100" s="10" t="s">
        <v>14</v>
      </c>
      <c r="F5100" s="10" t="s">
        <v>121</v>
      </c>
      <c r="G5100" s="3">
        <v>500000</v>
      </c>
      <c r="H5100" s="3">
        <f t="shared" si="48"/>
        <v>500000</v>
      </c>
      <c r="I5100" s="3">
        <v>1</v>
      </c>
    </row>
    <row r="5101" spans="1:9" ht="60" x14ac:dyDescent="0.25">
      <c r="A5101" s="872"/>
      <c r="B5101" s="666"/>
      <c r="C5101" s="119" t="s">
        <v>3160</v>
      </c>
      <c r="D5101" s="120" t="s">
        <v>3161</v>
      </c>
      <c r="E5101" s="10" t="s">
        <v>14</v>
      </c>
      <c r="F5101" s="10" t="s">
        <v>121</v>
      </c>
      <c r="G5101" s="3">
        <v>300000</v>
      </c>
      <c r="H5101" s="3">
        <f t="shared" si="48"/>
        <v>300000</v>
      </c>
      <c r="I5101" s="3">
        <v>1</v>
      </c>
    </row>
    <row r="5102" spans="1:9" ht="60" x14ac:dyDescent="0.25">
      <c r="A5102" s="872"/>
      <c r="B5102" s="666"/>
      <c r="C5102" s="119" t="s">
        <v>3162</v>
      </c>
      <c r="D5102" s="120" t="s">
        <v>3163</v>
      </c>
      <c r="E5102" s="10" t="s">
        <v>14</v>
      </c>
      <c r="F5102" s="10" t="s">
        <v>121</v>
      </c>
      <c r="G5102" s="3">
        <v>400000</v>
      </c>
      <c r="H5102" s="3">
        <f t="shared" si="48"/>
        <v>400000</v>
      </c>
      <c r="I5102" s="3">
        <v>1</v>
      </c>
    </row>
    <row r="5103" spans="1:9" ht="75" x14ac:dyDescent="0.25">
      <c r="A5103" s="872"/>
      <c r="B5103" s="666"/>
      <c r="C5103" s="119" t="s">
        <v>3164</v>
      </c>
      <c r="D5103" s="120" t="s">
        <v>3165</v>
      </c>
      <c r="E5103" s="10" t="s">
        <v>14</v>
      </c>
      <c r="F5103" s="10" t="s">
        <v>121</v>
      </c>
      <c r="G5103" s="3">
        <v>400000</v>
      </c>
      <c r="H5103" s="3">
        <f t="shared" si="48"/>
        <v>400000</v>
      </c>
      <c r="I5103" s="3">
        <v>1</v>
      </c>
    </row>
    <row r="5104" spans="1:9" ht="60" x14ac:dyDescent="0.25">
      <c r="A5104" s="872"/>
      <c r="B5104" s="666"/>
      <c r="C5104" s="119" t="s">
        <v>3166</v>
      </c>
      <c r="D5104" s="120" t="s">
        <v>3167</v>
      </c>
      <c r="E5104" s="10" t="s">
        <v>14</v>
      </c>
      <c r="F5104" s="10" t="s">
        <v>121</v>
      </c>
      <c r="G5104" s="3">
        <v>1200000</v>
      </c>
      <c r="H5104" s="3">
        <f t="shared" si="48"/>
        <v>1200000</v>
      </c>
      <c r="I5104" s="3">
        <v>1</v>
      </c>
    </row>
    <row r="5105" spans="1:9" ht="60" x14ac:dyDescent="0.25">
      <c r="A5105" s="872"/>
      <c r="B5105" s="666"/>
      <c r="C5105" s="119" t="s">
        <v>3168</v>
      </c>
      <c r="D5105" s="120" t="s">
        <v>3169</v>
      </c>
      <c r="E5105" s="10" t="s">
        <v>14</v>
      </c>
      <c r="F5105" s="10" t="s">
        <v>121</v>
      </c>
      <c r="G5105" s="3">
        <v>500000</v>
      </c>
      <c r="H5105" s="3">
        <f t="shared" si="48"/>
        <v>500000</v>
      </c>
      <c r="I5105" s="3">
        <v>1</v>
      </c>
    </row>
    <row r="5106" spans="1:9" ht="75" x14ac:dyDescent="0.25">
      <c r="A5106" s="872"/>
      <c r="B5106" s="666"/>
      <c r="C5106" s="119" t="s">
        <v>3170</v>
      </c>
      <c r="D5106" s="120" t="s">
        <v>3171</v>
      </c>
      <c r="E5106" s="10" t="s">
        <v>14</v>
      </c>
      <c r="F5106" s="10" t="s">
        <v>121</v>
      </c>
      <c r="G5106" s="3">
        <v>300000</v>
      </c>
      <c r="H5106" s="3">
        <f t="shared" si="48"/>
        <v>300000</v>
      </c>
      <c r="I5106" s="3">
        <v>1</v>
      </c>
    </row>
    <row r="5107" spans="1:9" s="8" customFormat="1" ht="60" x14ac:dyDescent="0.25">
      <c r="A5107" s="872"/>
      <c r="B5107" s="666"/>
      <c r="C5107" s="124">
        <v>92621110</v>
      </c>
      <c r="D5107" s="129" t="s">
        <v>3172</v>
      </c>
      <c r="E5107" s="6" t="s">
        <v>14</v>
      </c>
      <c r="F5107" s="6" t="s">
        <v>121</v>
      </c>
      <c r="G5107" s="7">
        <v>800000</v>
      </c>
      <c r="H5107" s="7">
        <f t="shared" si="48"/>
        <v>800000</v>
      </c>
      <c r="I5107" s="7">
        <v>1</v>
      </c>
    </row>
    <row r="5108" spans="1:9" x14ac:dyDescent="0.25">
      <c r="A5108" s="872"/>
      <c r="B5108" s="685" t="s">
        <v>274</v>
      </c>
      <c r="C5108" s="685"/>
      <c r="D5108" s="685"/>
      <c r="E5108" s="685"/>
      <c r="F5108" s="685"/>
      <c r="G5108" s="685"/>
      <c r="H5108" s="2">
        <f>SUM(H5109+H5111)</f>
        <v>17650000</v>
      </c>
      <c r="I5108" s="2"/>
    </row>
    <row r="5109" spans="1:9" x14ac:dyDescent="0.25">
      <c r="A5109" s="872"/>
      <c r="B5109" s="706" t="s">
        <v>11</v>
      </c>
      <c r="C5109" s="706"/>
      <c r="D5109" s="706"/>
      <c r="E5109" s="706"/>
      <c r="F5109" s="706"/>
      <c r="G5109" s="706"/>
      <c r="H5109" s="72">
        <f>SUM(H5110:H5110)</f>
        <v>2500000</v>
      </c>
      <c r="I5109" s="72"/>
    </row>
    <row r="5110" spans="1:9" s="8" customFormat="1" x14ac:dyDescent="0.25">
      <c r="A5110" s="872"/>
      <c r="B5110" s="6">
        <v>4267</v>
      </c>
      <c r="C5110" s="124">
        <v>15897200</v>
      </c>
      <c r="D5110" s="129" t="s">
        <v>276</v>
      </c>
      <c r="E5110" s="6" t="s">
        <v>126</v>
      </c>
      <c r="F5110" s="6" t="s">
        <v>121</v>
      </c>
      <c r="G5110" s="7">
        <v>2500000</v>
      </c>
      <c r="H5110" s="7">
        <f>G5110*I5110</f>
        <v>2500000</v>
      </c>
      <c r="I5110" s="7">
        <v>1</v>
      </c>
    </row>
    <row r="5111" spans="1:9" x14ac:dyDescent="0.25">
      <c r="A5111" s="872"/>
      <c r="B5111" s="706" t="s">
        <v>118</v>
      </c>
      <c r="C5111" s="706"/>
      <c r="D5111" s="706"/>
      <c r="E5111" s="706"/>
      <c r="F5111" s="706"/>
      <c r="G5111" s="706"/>
      <c r="H5111" s="72">
        <f>SUM(H5112:H5138)</f>
        <v>15150000</v>
      </c>
      <c r="I5111" s="72"/>
    </row>
    <row r="5112" spans="1:9" ht="45" x14ac:dyDescent="0.25">
      <c r="A5112" s="872"/>
      <c r="B5112" s="666">
        <v>4239</v>
      </c>
      <c r="C5112" s="119" t="s">
        <v>3173</v>
      </c>
      <c r="D5112" s="120" t="s">
        <v>3174</v>
      </c>
      <c r="E5112" s="10" t="s">
        <v>14</v>
      </c>
      <c r="F5112" s="10" t="s">
        <v>121</v>
      </c>
      <c r="G5112" s="3">
        <v>900000</v>
      </c>
      <c r="H5112" s="3">
        <f t="shared" ref="H5112:H5138" si="49">G5112*I5112</f>
        <v>900000</v>
      </c>
      <c r="I5112" s="3">
        <v>1</v>
      </c>
    </row>
    <row r="5113" spans="1:9" ht="45" x14ac:dyDescent="0.25">
      <c r="A5113" s="872"/>
      <c r="B5113" s="666"/>
      <c r="C5113" s="119" t="s">
        <v>3175</v>
      </c>
      <c r="D5113" s="120" t="s">
        <v>613</v>
      </c>
      <c r="E5113" s="10" t="s">
        <v>14</v>
      </c>
      <c r="F5113" s="10" t="s">
        <v>121</v>
      </c>
      <c r="G5113" s="3">
        <v>400000</v>
      </c>
      <c r="H5113" s="3">
        <f t="shared" si="49"/>
        <v>400000</v>
      </c>
      <c r="I5113" s="3">
        <v>1</v>
      </c>
    </row>
    <row r="5114" spans="1:9" ht="45" x14ac:dyDescent="0.25">
      <c r="A5114" s="872"/>
      <c r="B5114" s="666"/>
      <c r="C5114" s="119" t="s">
        <v>3176</v>
      </c>
      <c r="D5114" s="120" t="s">
        <v>1620</v>
      </c>
      <c r="E5114" s="10" t="s">
        <v>14</v>
      </c>
      <c r="F5114" s="10" t="s">
        <v>121</v>
      </c>
      <c r="G5114" s="3">
        <v>800000</v>
      </c>
      <c r="H5114" s="3">
        <f t="shared" si="49"/>
        <v>800000</v>
      </c>
      <c r="I5114" s="3">
        <v>1</v>
      </c>
    </row>
    <row r="5115" spans="1:9" ht="45" x14ac:dyDescent="0.25">
      <c r="A5115" s="872"/>
      <c r="B5115" s="666"/>
      <c r="C5115" s="119" t="s">
        <v>3177</v>
      </c>
      <c r="D5115" s="120" t="s">
        <v>3178</v>
      </c>
      <c r="E5115" s="10" t="s">
        <v>14</v>
      </c>
      <c r="F5115" s="10" t="s">
        <v>121</v>
      </c>
      <c r="G5115" s="3">
        <v>350000</v>
      </c>
      <c r="H5115" s="3">
        <f t="shared" si="49"/>
        <v>350000</v>
      </c>
      <c r="I5115" s="3">
        <v>1</v>
      </c>
    </row>
    <row r="5116" spans="1:9" ht="45" x14ac:dyDescent="0.25">
      <c r="A5116" s="872"/>
      <c r="B5116" s="666"/>
      <c r="C5116" s="119" t="s">
        <v>3179</v>
      </c>
      <c r="D5116" s="120" t="s">
        <v>3180</v>
      </c>
      <c r="E5116" s="10" t="s">
        <v>14</v>
      </c>
      <c r="F5116" s="10" t="s">
        <v>121</v>
      </c>
      <c r="G5116" s="3">
        <v>400000</v>
      </c>
      <c r="H5116" s="3">
        <f t="shared" si="49"/>
        <v>400000</v>
      </c>
      <c r="I5116" s="3">
        <v>1</v>
      </c>
    </row>
    <row r="5117" spans="1:9" ht="45" x14ac:dyDescent="0.25">
      <c r="A5117" s="872"/>
      <c r="B5117" s="666"/>
      <c r="C5117" s="119" t="s">
        <v>3181</v>
      </c>
      <c r="D5117" s="120" t="s">
        <v>3182</v>
      </c>
      <c r="E5117" s="10" t="s">
        <v>14</v>
      </c>
      <c r="F5117" s="10" t="s">
        <v>121</v>
      </c>
      <c r="G5117" s="3">
        <v>150000</v>
      </c>
      <c r="H5117" s="3">
        <f t="shared" si="49"/>
        <v>150000</v>
      </c>
      <c r="I5117" s="3">
        <v>1</v>
      </c>
    </row>
    <row r="5118" spans="1:9" ht="45" x14ac:dyDescent="0.25">
      <c r="A5118" s="872"/>
      <c r="B5118" s="666"/>
      <c r="C5118" s="119" t="s">
        <v>3183</v>
      </c>
      <c r="D5118" s="120" t="s">
        <v>915</v>
      </c>
      <c r="E5118" s="10" t="s">
        <v>14</v>
      </c>
      <c r="F5118" s="10" t="s">
        <v>121</v>
      </c>
      <c r="G5118" s="3">
        <v>300000</v>
      </c>
      <c r="H5118" s="3">
        <f t="shared" si="49"/>
        <v>300000</v>
      </c>
      <c r="I5118" s="3">
        <v>1</v>
      </c>
    </row>
    <row r="5119" spans="1:9" ht="60" x14ac:dyDescent="0.25">
      <c r="A5119" s="872"/>
      <c r="B5119" s="666"/>
      <c r="C5119" s="119" t="s">
        <v>3184</v>
      </c>
      <c r="D5119" s="120" t="s">
        <v>3185</v>
      </c>
      <c r="E5119" s="10" t="s">
        <v>14</v>
      </c>
      <c r="F5119" s="10" t="s">
        <v>121</v>
      </c>
      <c r="G5119" s="3">
        <v>500000</v>
      </c>
      <c r="H5119" s="3">
        <f t="shared" si="49"/>
        <v>500000</v>
      </c>
      <c r="I5119" s="3">
        <v>1</v>
      </c>
    </row>
    <row r="5120" spans="1:9" ht="45" x14ac:dyDescent="0.25">
      <c r="A5120" s="872"/>
      <c r="B5120" s="666"/>
      <c r="C5120" s="119" t="s">
        <v>3186</v>
      </c>
      <c r="D5120" s="120" t="s">
        <v>3187</v>
      </c>
      <c r="E5120" s="10" t="s">
        <v>14</v>
      </c>
      <c r="F5120" s="10" t="s">
        <v>121</v>
      </c>
      <c r="G5120" s="3">
        <v>250000</v>
      </c>
      <c r="H5120" s="3">
        <f t="shared" si="49"/>
        <v>250000</v>
      </c>
      <c r="I5120" s="3">
        <v>1</v>
      </c>
    </row>
    <row r="5121" spans="1:9" ht="45" x14ac:dyDescent="0.25">
      <c r="A5121" s="872"/>
      <c r="B5121" s="666"/>
      <c r="C5121" s="119" t="s">
        <v>3188</v>
      </c>
      <c r="D5121" s="120" t="s">
        <v>3189</v>
      </c>
      <c r="E5121" s="10" t="s">
        <v>14</v>
      </c>
      <c r="F5121" s="10" t="s">
        <v>121</v>
      </c>
      <c r="G5121" s="3">
        <v>750000</v>
      </c>
      <c r="H5121" s="3">
        <f t="shared" si="49"/>
        <v>750000</v>
      </c>
      <c r="I5121" s="3">
        <v>1</v>
      </c>
    </row>
    <row r="5122" spans="1:9" ht="45" x14ac:dyDescent="0.25">
      <c r="A5122" s="872"/>
      <c r="B5122" s="666"/>
      <c r="C5122" s="119" t="s">
        <v>3190</v>
      </c>
      <c r="D5122" s="120" t="s">
        <v>3191</v>
      </c>
      <c r="E5122" s="10" t="s">
        <v>14</v>
      </c>
      <c r="F5122" s="10" t="s">
        <v>121</v>
      </c>
      <c r="G5122" s="3">
        <v>250000</v>
      </c>
      <c r="H5122" s="3">
        <f t="shared" si="49"/>
        <v>250000</v>
      </c>
      <c r="I5122" s="3">
        <v>1</v>
      </c>
    </row>
    <row r="5123" spans="1:9" ht="45" x14ac:dyDescent="0.25">
      <c r="A5123" s="872"/>
      <c r="B5123" s="666"/>
      <c r="C5123" s="119" t="s">
        <v>3192</v>
      </c>
      <c r="D5123" s="120" t="s">
        <v>3193</v>
      </c>
      <c r="E5123" s="10" t="s">
        <v>14</v>
      </c>
      <c r="F5123" s="10" t="s">
        <v>121</v>
      </c>
      <c r="G5123" s="3">
        <v>900000</v>
      </c>
      <c r="H5123" s="3">
        <f t="shared" si="49"/>
        <v>900000</v>
      </c>
      <c r="I5123" s="3">
        <v>1</v>
      </c>
    </row>
    <row r="5124" spans="1:9" ht="45" x14ac:dyDescent="0.25">
      <c r="A5124" s="872"/>
      <c r="B5124" s="666"/>
      <c r="C5124" s="119" t="s">
        <v>3194</v>
      </c>
      <c r="D5124" s="120" t="s">
        <v>629</v>
      </c>
      <c r="E5124" s="10" t="s">
        <v>14</v>
      </c>
      <c r="F5124" s="10" t="s">
        <v>121</v>
      </c>
      <c r="G5124" s="3">
        <v>350000</v>
      </c>
      <c r="H5124" s="3">
        <f t="shared" si="49"/>
        <v>350000</v>
      </c>
      <c r="I5124" s="3">
        <v>1</v>
      </c>
    </row>
    <row r="5125" spans="1:9" ht="60" x14ac:dyDescent="0.25">
      <c r="A5125" s="872"/>
      <c r="B5125" s="666"/>
      <c r="C5125" s="119" t="s">
        <v>3195</v>
      </c>
      <c r="D5125" s="120" t="s">
        <v>3196</v>
      </c>
      <c r="E5125" s="10" t="s">
        <v>14</v>
      </c>
      <c r="F5125" s="10" t="s">
        <v>121</v>
      </c>
      <c r="G5125" s="3">
        <v>350000</v>
      </c>
      <c r="H5125" s="3">
        <f t="shared" si="49"/>
        <v>350000</v>
      </c>
      <c r="I5125" s="3">
        <v>1</v>
      </c>
    </row>
    <row r="5126" spans="1:9" ht="45" x14ac:dyDescent="0.25">
      <c r="A5126" s="872"/>
      <c r="B5126" s="666"/>
      <c r="C5126" s="119" t="s">
        <v>3197</v>
      </c>
      <c r="D5126" s="120" t="s">
        <v>3198</v>
      </c>
      <c r="E5126" s="10" t="s">
        <v>14</v>
      </c>
      <c r="F5126" s="10" t="s">
        <v>121</v>
      </c>
      <c r="G5126" s="3">
        <v>250000</v>
      </c>
      <c r="H5126" s="3">
        <f t="shared" si="49"/>
        <v>250000</v>
      </c>
      <c r="I5126" s="3">
        <v>1</v>
      </c>
    </row>
    <row r="5127" spans="1:9" s="8" customFormat="1" ht="45" x14ac:dyDescent="0.25">
      <c r="A5127" s="872"/>
      <c r="B5127" s="666"/>
      <c r="C5127" s="124">
        <v>79951110</v>
      </c>
      <c r="D5127" s="129" t="s">
        <v>3199</v>
      </c>
      <c r="E5127" s="6" t="s">
        <v>14</v>
      </c>
      <c r="F5127" s="6" t="s">
        <v>121</v>
      </c>
      <c r="G5127" s="7">
        <v>200000</v>
      </c>
      <c r="H5127" s="7">
        <f t="shared" si="49"/>
        <v>200000</v>
      </c>
      <c r="I5127" s="7">
        <v>1</v>
      </c>
    </row>
    <row r="5128" spans="1:9" ht="60" x14ac:dyDescent="0.25">
      <c r="A5128" s="872"/>
      <c r="B5128" s="666"/>
      <c r="C5128" s="119" t="s">
        <v>3200</v>
      </c>
      <c r="D5128" s="120" t="s">
        <v>3201</v>
      </c>
      <c r="E5128" s="10" t="s">
        <v>14</v>
      </c>
      <c r="F5128" s="10" t="s">
        <v>121</v>
      </c>
      <c r="G5128" s="3">
        <v>300000</v>
      </c>
      <c r="H5128" s="3">
        <f t="shared" si="49"/>
        <v>300000</v>
      </c>
      <c r="I5128" s="3">
        <v>1</v>
      </c>
    </row>
    <row r="5129" spans="1:9" ht="45" x14ac:dyDescent="0.25">
      <c r="A5129" s="872"/>
      <c r="B5129" s="666"/>
      <c r="C5129" s="119" t="s">
        <v>3202</v>
      </c>
      <c r="D5129" s="120" t="s">
        <v>3203</v>
      </c>
      <c r="E5129" s="10" t="s">
        <v>14</v>
      </c>
      <c r="F5129" s="10" t="s">
        <v>121</v>
      </c>
      <c r="G5129" s="3">
        <v>500000</v>
      </c>
      <c r="H5129" s="3">
        <f t="shared" si="49"/>
        <v>500000</v>
      </c>
      <c r="I5129" s="3">
        <v>1</v>
      </c>
    </row>
    <row r="5130" spans="1:9" ht="60" x14ac:dyDescent="0.25">
      <c r="A5130" s="872"/>
      <c r="B5130" s="666"/>
      <c r="C5130" s="119" t="s">
        <v>3204</v>
      </c>
      <c r="D5130" s="120" t="s">
        <v>3205</v>
      </c>
      <c r="E5130" s="10" t="s">
        <v>14</v>
      </c>
      <c r="F5130" s="10" t="s">
        <v>121</v>
      </c>
      <c r="G5130" s="3">
        <v>600000</v>
      </c>
      <c r="H5130" s="3">
        <f t="shared" si="49"/>
        <v>600000</v>
      </c>
      <c r="I5130" s="3">
        <v>1</v>
      </c>
    </row>
    <row r="5131" spans="1:9" ht="60" x14ac:dyDescent="0.25">
      <c r="A5131" s="872"/>
      <c r="B5131" s="666"/>
      <c r="C5131" s="119" t="s">
        <v>3206</v>
      </c>
      <c r="D5131" s="120" t="s">
        <v>3207</v>
      </c>
      <c r="E5131" s="10" t="s">
        <v>14</v>
      </c>
      <c r="F5131" s="10" t="s">
        <v>121</v>
      </c>
      <c r="G5131" s="3">
        <v>350000</v>
      </c>
      <c r="H5131" s="3">
        <f t="shared" si="49"/>
        <v>350000</v>
      </c>
      <c r="I5131" s="3">
        <v>1</v>
      </c>
    </row>
    <row r="5132" spans="1:9" ht="45" x14ac:dyDescent="0.25">
      <c r="A5132" s="872"/>
      <c r="B5132" s="666"/>
      <c r="C5132" s="119" t="s">
        <v>3208</v>
      </c>
      <c r="D5132" s="120" t="s">
        <v>3209</v>
      </c>
      <c r="E5132" s="10" t="s">
        <v>14</v>
      </c>
      <c r="F5132" s="10" t="s">
        <v>121</v>
      </c>
      <c r="G5132" s="3">
        <v>300000</v>
      </c>
      <c r="H5132" s="3">
        <f t="shared" si="49"/>
        <v>300000</v>
      </c>
      <c r="I5132" s="3">
        <v>1</v>
      </c>
    </row>
    <row r="5133" spans="1:9" s="8" customFormat="1" ht="45" x14ac:dyDescent="0.25">
      <c r="A5133" s="872"/>
      <c r="B5133" s="666"/>
      <c r="C5133" s="124">
        <v>79951110</v>
      </c>
      <c r="D5133" s="129" t="s">
        <v>3210</v>
      </c>
      <c r="E5133" s="6" t="s">
        <v>14</v>
      </c>
      <c r="F5133" s="6" t="s">
        <v>121</v>
      </c>
      <c r="G5133" s="7">
        <v>2500000</v>
      </c>
      <c r="H5133" s="7">
        <f t="shared" si="49"/>
        <v>2500000</v>
      </c>
      <c r="I5133" s="7">
        <v>1</v>
      </c>
    </row>
    <row r="5134" spans="1:9" s="8" customFormat="1" ht="45" x14ac:dyDescent="0.25">
      <c r="A5134" s="872"/>
      <c r="B5134" s="666"/>
      <c r="C5134" s="124">
        <v>79951110</v>
      </c>
      <c r="D5134" s="129" t="s">
        <v>632</v>
      </c>
      <c r="E5134" s="6" t="s">
        <v>14</v>
      </c>
      <c r="F5134" s="6" t="s">
        <v>121</v>
      </c>
      <c r="G5134" s="7">
        <v>2500000</v>
      </c>
      <c r="H5134" s="7">
        <f t="shared" si="49"/>
        <v>2500000</v>
      </c>
      <c r="I5134" s="7">
        <v>1</v>
      </c>
    </row>
    <row r="5135" spans="1:9" ht="45" x14ac:dyDescent="0.25">
      <c r="A5135" s="872"/>
      <c r="B5135" s="666"/>
      <c r="C5135" s="119" t="s">
        <v>3211</v>
      </c>
      <c r="D5135" s="120" t="s">
        <v>3212</v>
      </c>
      <c r="E5135" s="10" t="s">
        <v>14</v>
      </c>
      <c r="F5135" s="10" t="s">
        <v>121</v>
      </c>
      <c r="G5135" s="3">
        <v>200000</v>
      </c>
      <c r="H5135" s="3">
        <f t="shared" si="49"/>
        <v>200000</v>
      </c>
      <c r="I5135" s="3">
        <v>1</v>
      </c>
    </row>
    <row r="5136" spans="1:9" ht="45" x14ac:dyDescent="0.25">
      <c r="A5136" s="872"/>
      <c r="B5136" s="666"/>
      <c r="C5136" s="119" t="s">
        <v>3213</v>
      </c>
      <c r="D5136" s="120" t="s">
        <v>3214</v>
      </c>
      <c r="E5136" s="10" t="s">
        <v>14</v>
      </c>
      <c r="F5136" s="10" t="s">
        <v>121</v>
      </c>
      <c r="G5136" s="3">
        <v>200000</v>
      </c>
      <c r="H5136" s="3">
        <f t="shared" si="49"/>
        <v>200000</v>
      </c>
      <c r="I5136" s="3">
        <v>1</v>
      </c>
    </row>
    <row r="5137" spans="1:9" ht="60" x14ac:dyDescent="0.25">
      <c r="A5137" s="872"/>
      <c r="B5137" s="666"/>
      <c r="C5137" s="119" t="s">
        <v>3215</v>
      </c>
      <c r="D5137" s="120" t="s">
        <v>3216</v>
      </c>
      <c r="E5137" s="10" t="s">
        <v>14</v>
      </c>
      <c r="F5137" s="10" t="s">
        <v>121</v>
      </c>
      <c r="G5137" s="3">
        <v>350000</v>
      </c>
      <c r="H5137" s="3">
        <f t="shared" si="49"/>
        <v>350000</v>
      </c>
      <c r="I5137" s="3">
        <v>1</v>
      </c>
    </row>
    <row r="5138" spans="1:9" ht="45" x14ac:dyDescent="0.25">
      <c r="A5138" s="872"/>
      <c r="B5138" s="666"/>
      <c r="C5138" s="119" t="s">
        <v>3217</v>
      </c>
      <c r="D5138" s="120" t="s">
        <v>3218</v>
      </c>
      <c r="E5138" s="10" t="s">
        <v>14</v>
      </c>
      <c r="F5138" s="10" t="s">
        <v>121</v>
      </c>
      <c r="G5138" s="3">
        <v>250000</v>
      </c>
      <c r="H5138" s="3">
        <f t="shared" si="49"/>
        <v>250000</v>
      </c>
      <c r="I5138" s="3">
        <v>1</v>
      </c>
    </row>
    <row r="5139" spans="1:9" x14ac:dyDescent="0.25">
      <c r="A5139" s="872"/>
      <c r="B5139" s="685" t="s">
        <v>3219</v>
      </c>
      <c r="C5139" s="685"/>
      <c r="D5139" s="685"/>
      <c r="E5139" s="685"/>
      <c r="F5139" s="685"/>
      <c r="G5139" s="685"/>
      <c r="H5139" s="2">
        <f>SUM(H5140+H5142)</f>
        <v>10000000</v>
      </c>
      <c r="I5139" s="2"/>
    </row>
    <row r="5140" spans="1:9" x14ac:dyDescent="0.25">
      <c r="A5140" s="872"/>
      <c r="B5140" s="706" t="s">
        <v>154</v>
      </c>
      <c r="C5140" s="706"/>
      <c r="D5140" s="706"/>
      <c r="E5140" s="706"/>
      <c r="F5140" s="706"/>
      <c r="G5140" s="706"/>
      <c r="H5140" s="72">
        <f>SUM(H5141:H5141)</f>
        <v>9740000</v>
      </c>
      <c r="I5140" s="72"/>
    </row>
    <row r="5141" spans="1:9" s="8" customFormat="1" ht="30" x14ac:dyDescent="0.25">
      <c r="A5141" s="872"/>
      <c r="B5141" s="6">
        <v>5112</v>
      </c>
      <c r="C5141" s="124">
        <v>45611300</v>
      </c>
      <c r="D5141" s="129" t="s">
        <v>536</v>
      </c>
      <c r="E5141" s="6" t="s">
        <v>126</v>
      </c>
      <c r="F5141" s="6" t="s">
        <v>121</v>
      </c>
      <c r="G5141" s="7">
        <v>9740000</v>
      </c>
      <c r="H5141" s="7">
        <f>G5141*I5141</f>
        <v>9740000</v>
      </c>
      <c r="I5141" s="7">
        <v>1</v>
      </c>
    </row>
    <row r="5142" spans="1:9" x14ac:dyDescent="0.25">
      <c r="A5142" s="872"/>
      <c r="B5142" s="706" t="s">
        <v>118</v>
      </c>
      <c r="C5142" s="706"/>
      <c r="D5142" s="706"/>
      <c r="E5142" s="706"/>
      <c r="F5142" s="706"/>
      <c r="G5142" s="706"/>
      <c r="H5142" s="72">
        <f>SUM(H5143:H5144)</f>
        <v>260000</v>
      </c>
      <c r="I5142" s="72"/>
    </row>
    <row r="5143" spans="1:9" s="8" customFormat="1" ht="30" x14ac:dyDescent="0.25">
      <c r="A5143" s="872"/>
      <c r="B5143" s="728">
        <v>5112</v>
      </c>
      <c r="C5143" s="124">
        <v>71351540</v>
      </c>
      <c r="D5143" s="129" t="s">
        <v>168</v>
      </c>
      <c r="E5143" s="6" t="s">
        <v>126</v>
      </c>
      <c r="F5143" s="6" t="s">
        <v>121</v>
      </c>
      <c r="G5143" s="7">
        <v>200000</v>
      </c>
      <c r="H5143" s="7">
        <f>G5143*I5143</f>
        <v>200000</v>
      </c>
      <c r="I5143" s="7">
        <v>1</v>
      </c>
    </row>
    <row r="5144" spans="1:9" s="8" customFormat="1" ht="30" x14ac:dyDescent="0.25">
      <c r="A5144" s="872"/>
      <c r="B5144" s="728"/>
      <c r="C5144" s="124">
        <v>98111140</v>
      </c>
      <c r="D5144" s="129" t="s">
        <v>532</v>
      </c>
      <c r="E5144" s="6" t="s">
        <v>120</v>
      </c>
      <c r="F5144" s="6" t="s">
        <v>121</v>
      </c>
      <c r="G5144" s="7">
        <v>60000</v>
      </c>
      <c r="H5144" s="7">
        <f>G5144*I5144</f>
        <v>60000</v>
      </c>
      <c r="I5144" s="7">
        <v>1</v>
      </c>
    </row>
    <row r="5145" spans="1:9" x14ac:dyDescent="0.25">
      <c r="A5145" s="872"/>
      <c r="B5145" s="685" t="s">
        <v>296</v>
      </c>
      <c r="C5145" s="685"/>
      <c r="D5145" s="685"/>
      <c r="E5145" s="685"/>
      <c r="F5145" s="685"/>
      <c r="G5145" s="685"/>
      <c r="H5145" s="2">
        <f>SUM(H5146+H5152+H5154)</f>
        <v>17295000</v>
      </c>
      <c r="I5145" s="2"/>
    </row>
    <row r="5146" spans="1:9" x14ac:dyDescent="0.25">
      <c r="A5146" s="872"/>
      <c r="B5146" s="706" t="s">
        <v>11</v>
      </c>
      <c r="C5146" s="706"/>
      <c r="D5146" s="706"/>
      <c r="E5146" s="706"/>
      <c r="F5146" s="706"/>
      <c r="G5146" s="706"/>
      <c r="H5146" s="72">
        <f>SUM(H5147:H5151)</f>
        <v>5430000</v>
      </c>
      <c r="I5146" s="72"/>
    </row>
    <row r="5147" spans="1:9" s="8" customFormat="1" x14ac:dyDescent="0.25">
      <c r="A5147" s="872"/>
      <c r="B5147" s="728">
        <v>4861</v>
      </c>
      <c r="C5147" s="124">
        <v>32324900</v>
      </c>
      <c r="D5147" s="129" t="s">
        <v>3220</v>
      </c>
      <c r="E5147" s="6" t="s">
        <v>14</v>
      </c>
      <c r="F5147" s="6" t="s">
        <v>15</v>
      </c>
      <c r="G5147" s="7">
        <v>110000</v>
      </c>
      <c r="H5147" s="7">
        <f>G5147*I5147</f>
        <v>1210000</v>
      </c>
      <c r="I5147" s="7">
        <v>11</v>
      </c>
    </row>
    <row r="5148" spans="1:9" s="8" customFormat="1" x14ac:dyDescent="0.25">
      <c r="A5148" s="872"/>
      <c r="B5148" s="728"/>
      <c r="C5148" s="124">
        <v>39141240</v>
      </c>
      <c r="D5148" s="129" t="s">
        <v>3221</v>
      </c>
      <c r="E5148" s="6" t="s">
        <v>14</v>
      </c>
      <c r="F5148" s="6" t="s">
        <v>15</v>
      </c>
      <c r="G5148" s="7">
        <v>180000</v>
      </c>
      <c r="H5148" s="7">
        <f>G5148*I5148</f>
        <v>900000</v>
      </c>
      <c r="I5148" s="7">
        <v>5</v>
      </c>
    </row>
    <row r="5149" spans="1:9" s="8" customFormat="1" x14ac:dyDescent="0.25">
      <c r="A5149" s="872"/>
      <c r="B5149" s="728"/>
      <c r="C5149" s="124">
        <v>39711110</v>
      </c>
      <c r="D5149" s="129" t="s">
        <v>3096</v>
      </c>
      <c r="E5149" s="6" t="s">
        <v>14</v>
      </c>
      <c r="F5149" s="6" t="s">
        <v>15</v>
      </c>
      <c r="G5149" s="7">
        <v>150000</v>
      </c>
      <c r="H5149" s="7">
        <f>G5149*I5149</f>
        <v>1500000</v>
      </c>
      <c r="I5149" s="7">
        <v>10</v>
      </c>
    </row>
    <row r="5150" spans="1:9" s="8" customFormat="1" x14ac:dyDescent="0.25">
      <c r="A5150" s="872"/>
      <c r="B5150" s="728"/>
      <c r="C5150" s="124">
        <v>39711310</v>
      </c>
      <c r="D5150" s="129" t="s">
        <v>3222</v>
      </c>
      <c r="E5150" s="6" t="s">
        <v>14</v>
      </c>
      <c r="F5150" s="6" t="s">
        <v>15</v>
      </c>
      <c r="G5150" s="7">
        <v>130000</v>
      </c>
      <c r="H5150" s="7">
        <f>G5150*I5150</f>
        <v>1040000</v>
      </c>
      <c r="I5150" s="7">
        <v>8</v>
      </c>
    </row>
    <row r="5151" spans="1:9" s="8" customFormat="1" x14ac:dyDescent="0.25">
      <c r="A5151" s="872"/>
      <c r="B5151" s="728"/>
      <c r="C5151" s="124">
        <v>42711170</v>
      </c>
      <c r="D5151" s="129" t="s">
        <v>3223</v>
      </c>
      <c r="E5151" s="6" t="s">
        <v>14</v>
      </c>
      <c r="F5151" s="6" t="s">
        <v>15</v>
      </c>
      <c r="G5151" s="7">
        <v>130000</v>
      </c>
      <c r="H5151" s="7">
        <f>G5151*I5151</f>
        <v>780000</v>
      </c>
      <c r="I5151" s="7">
        <v>6</v>
      </c>
    </row>
    <row r="5152" spans="1:9" x14ac:dyDescent="0.25">
      <c r="A5152" s="872"/>
      <c r="B5152" s="706" t="s">
        <v>154</v>
      </c>
      <c r="C5152" s="706"/>
      <c r="D5152" s="706"/>
      <c r="E5152" s="706"/>
      <c r="F5152" s="706"/>
      <c r="G5152" s="706"/>
      <c r="H5152" s="72">
        <f>SUM(H5153:H5153)</f>
        <v>4900000</v>
      </c>
      <c r="I5152" s="72"/>
    </row>
    <row r="5153" spans="1:9" s="8" customFormat="1" ht="30" x14ac:dyDescent="0.25">
      <c r="A5153" s="872"/>
      <c r="B5153" s="6">
        <v>4861</v>
      </c>
      <c r="C5153" s="124">
        <v>45261124</v>
      </c>
      <c r="D5153" s="129" t="s">
        <v>216</v>
      </c>
      <c r="E5153" s="6" t="s">
        <v>126</v>
      </c>
      <c r="F5153" s="6" t="s">
        <v>121</v>
      </c>
      <c r="G5153" s="7">
        <v>4900000</v>
      </c>
      <c r="H5153" s="7">
        <f>G5153*I5153</f>
        <v>4900000</v>
      </c>
      <c r="I5153" s="7">
        <v>1</v>
      </c>
    </row>
    <row r="5154" spans="1:9" x14ac:dyDescent="0.25">
      <c r="A5154" s="872"/>
      <c r="B5154" s="706" t="s">
        <v>118</v>
      </c>
      <c r="C5154" s="706"/>
      <c r="D5154" s="706"/>
      <c r="E5154" s="706"/>
      <c r="F5154" s="706"/>
      <c r="G5154" s="706"/>
      <c r="H5154" s="72">
        <f>SUM(H5155:H5161)</f>
        <v>6965000</v>
      </c>
      <c r="I5154" s="72"/>
    </row>
    <row r="5155" spans="1:9" s="8" customFormat="1" ht="30" x14ac:dyDescent="0.25">
      <c r="A5155" s="872"/>
      <c r="B5155" s="728">
        <v>4861</v>
      </c>
      <c r="C5155" s="124">
        <v>71351540</v>
      </c>
      <c r="D5155" s="129" t="s">
        <v>168</v>
      </c>
      <c r="E5155" s="6" t="s">
        <v>126</v>
      </c>
      <c r="F5155" s="6" t="s">
        <v>121</v>
      </c>
      <c r="G5155" s="7">
        <v>100000</v>
      </c>
      <c r="H5155" s="7">
        <f t="shared" ref="H5155:H5161" si="50">G5155*I5155</f>
        <v>100000</v>
      </c>
      <c r="I5155" s="7">
        <v>1</v>
      </c>
    </row>
    <row r="5156" spans="1:9" s="8" customFormat="1" ht="45" x14ac:dyDescent="0.25">
      <c r="A5156" s="872"/>
      <c r="B5156" s="728"/>
      <c r="C5156" s="124">
        <v>79951100</v>
      </c>
      <c r="D5156" s="129" t="s">
        <v>3224</v>
      </c>
      <c r="E5156" s="6" t="s">
        <v>14</v>
      </c>
      <c r="F5156" s="6" t="s">
        <v>121</v>
      </c>
      <c r="G5156" s="7">
        <v>840000</v>
      </c>
      <c r="H5156" s="7">
        <f t="shared" si="50"/>
        <v>840000</v>
      </c>
      <c r="I5156" s="7">
        <v>1</v>
      </c>
    </row>
    <row r="5157" spans="1:9" s="8" customFormat="1" ht="30" x14ac:dyDescent="0.25">
      <c r="A5157" s="872"/>
      <c r="B5157" s="728"/>
      <c r="C5157" s="124">
        <v>79951100</v>
      </c>
      <c r="D5157" s="129" t="s">
        <v>3225</v>
      </c>
      <c r="E5157" s="6" t="s">
        <v>14</v>
      </c>
      <c r="F5157" s="6" t="s">
        <v>121</v>
      </c>
      <c r="G5157" s="7">
        <v>460000</v>
      </c>
      <c r="H5157" s="7">
        <f t="shared" si="50"/>
        <v>460000</v>
      </c>
      <c r="I5157" s="7">
        <v>1</v>
      </c>
    </row>
    <row r="5158" spans="1:9" s="8" customFormat="1" ht="30" x14ac:dyDescent="0.25">
      <c r="A5158" s="872"/>
      <c r="B5158" s="728"/>
      <c r="C5158" s="124">
        <v>79951100</v>
      </c>
      <c r="D5158" s="129" t="s">
        <v>3226</v>
      </c>
      <c r="E5158" s="6" t="s">
        <v>14</v>
      </c>
      <c r="F5158" s="6" t="s">
        <v>121</v>
      </c>
      <c r="G5158" s="7">
        <v>900000</v>
      </c>
      <c r="H5158" s="7">
        <f t="shared" si="50"/>
        <v>900000</v>
      </c>
      <c r="I5158" s="7">
        <v>1</v>
      </c>
    </row>
    <row r="5159" spans="1:9" s="8" customFormat="1" ht="45" x14ac:dyDescent="0.25">
      <c r="A5159" s="872"/>
      <c r="B5159" s="728"/>
      <c r="C5159" s="124">
        <v>79951100</v>
      </c>
      <c r="D5159" s="129" t="s">
        <v>3227</v>
      </c>
      <c r="E5159" s="6" t="s">
        <v>14</v>
      </c>
      <c r="F5159" s="6" t="s">
        <v>121</v>
      </c>
      <c r="G5159" s="7">
        <v>720000</v>
      </c>
      <c r="H5159" s="7">
        <f t="shared" si="50"/>
        <v>720000</v>
      </c>
      <c r="I5159" s="7">
        <v>1</v>
      </c>
    </row>
    <row r="5160" spans="1:9" s="8" customFormat="1" ht="45" x14ac:dyDescent="0.25">
      <c r="A5160" s="872"/>
      <c r="B5160" s="728"/>
      <c r="C5160" s="124">
        <v>79951100</v>
      </c>
      <c r="D5160" s="129" t="s">
        <v>3228</v>
      </c>
      <c r="E5160" s="6" t="s">
        <v>14</v>
      </c>
      <c r="F5160" s="6" t="s">
        <v>121</v>
      </c>
      <c r="G5160" s="7">
        <v>945000</v>
      </c>
      <c r="H5160" s="7">
        <f t="shared" si="50"/>
        <v>945000</v>
      </c>
      <c r="I5160" s="7">
        <v>1</v>
      </c>
    </row>
    <row r="5161" spans="1:9" s="8" customFormat="1" ht="45" x14ac:dyDescent="0.25">
      <c r="A5161" s="872"/>
      <c r="B5161" s="728"/>
      <c r="C5161" s="124">
        <v>79951100</v>
      </c>
      <c r="D5161" s="129" t="s">
        <v>3229</v>
      </c>
      <c r="E5161" s="6" t="s">
        <v>14</v>
      </c>
      <c r="F5161" s="6" t="s">
        <v>121</v>
      </c>
      <c r="G5161" s="7">
        <v>3000000</v>
      </c>
      <c r="H5161" s="7">
        <f t="shared" si="50"/>
        <v>3000000</v>
      </c>
      <c r="I5161" s="7">
        <v>1</v>
      </c>
    </row>
    <row r="5162" spans="1:9" x14ac:dyDescent="0.25">
      <c r="A5162" s="872"/>
      <c r="B5162" s="685" t="s">
        <v>297</v>
      </c>
      <c r="C5162" s="685"/>
      <c r="D5162" s="685"/>
      <c r="E5162" s="685"/>
      <c r="F5162" s="685"/>
      <c r="G5162" s="685"/>
      <c r="H5162" s="2">
        <f>SUM(H5163)</f>
        <v>1100000</v>
      </c>
      <c r="I5162" s="2"/>
    </row>
    <row r="5163" spans="1:9" x14ac:dyDescent="0.25">
      <c r="A5163" s="872"/>
      <c r="B5163" s="706" t="s">
        <v>118</v>
      </c>
      <c r="C5163" s="706"/>
      <c r="D5163" s="706"/>
      <c r="E5163" s="706"/>
      <c r="F5163" s="706"/>
      <c r="G5163" s="706"/>
      <c r="H5163" s="72">
        <f>SUM(H5164:H5164)</f>
        <v>1100000</v>
      </c>
      <c r="I5163" s="72"/>
    </row>
    <row r="5164" spans="1:9" x14ac:dyDescent="0.25">
      <c r="A5164" s="872"/>
      <c r="B5164" s="10">
        <v>4239</v>
      </c>
      <c r="C5164" s="119" t="s">
        <v>3230</v>
      </c>
      <c r="D5164" s="120" t="s">
        <v>294</v>
      </c>
      <c r="E5164" s="10" t="s">
        <v>120</v>
      </c>
      <c r="F5164" s="10" t="s">
        <v>121</v>
      </c>
      <c r="G5164" s="3">
        <v>1100000</v>
      </c>
      <c r="H5164" s="3">
        <f>G5164*I5164</f>
        <v>1100000</v>
      </c>
      <c r="I5164" s="3">
        <v>1</v>
      </c>
    </row>
    <row r="5165" spans="1:9" x14ac:dyDescent="0.25">
      <c r="A5165" s="872"/>
      <c r="B5165" s="685" t="s">
        <v>299</v>
      </c>
      <c r="C5165" s="685"/>
      <c r="D5165" s="685"/>
      <c r="E5165" s="685"/>
      <c r="F5165" s="685"/>
      <c r="G5165" s="685"/>
      <c r="H5165" s="2">
        <f>SUM(H5166)</f>
        <v>21489000</v>
      </c>
      <c r="I5165" s="2"/>
    </row>
    <row r="5166" spans="1:9" x14ac:dyDescent="0.25">
      <c r="A5166" s="872"/>
      <c r="B5166" s="706" t="s">
        <v>118</v>
      </c>
      <c r="C5166" s="706"/>
      <c r="D5166" s="706"/>
      <c r="E5166" s="706"/>
      <c r="F5166" s="706"/>
      <c r="G5166" s="706"/>
      <c r="H5166" s="72">
        <f>SUM(H5167:H5168)</f>
        <v>21489000</v>
      </c>
      <c r="I5166" s="72"/>
    </row>
    <row r="5167" spans="1:9" s="8" customFormat="1" ht="30" x14ac:dyDescent="0.25">
      <c r="A5167" s="872"/>
      <c r="B5167" s="728">
        <v>4215</v>
      </c>
      <c r="C5167" s="124">
        <v>66511120</v>
      </c>
      <c r="D5167" s="129" t="s">
        <v>300</v>
      </c>
      <c r="E5167" s="6" t="s">
        <v>149</v>
      </c>
      <c r="F5167" s="6" t="s">
        <v>121</v>
      </c>
      <c r="G5167" s="7">
        <v>4389000</v>
      </c>
      <c r="H5167" s="7">
        <f>G5167*I5167</f>
        <v>4389000</v>
      </c>
      <c r="I5167" s="7">
        <v>1</v>
      </c>
    </row>
    <row r="5168" spans="1:9" s="8" customFormat="1" ht="30" x14ac:dyDescent="0.25">
      <c r="A5168" s="872"/>
      <c r="B5168" s="728"/>
      <c r="C5168" s="124">
        <v>66511120</v>
      </c>
      <c r="D5168" s="129" t="s">
        <v>300</v>
      </c>
      <c r="E5168" s="6" t="s">
        <v>149</v>
      </c>
      <c r="F5168" s="6" t="s">
        <v>121</v>
      </c>
      <c r="G5168" s="7">
        <v>17100000</v>
      </c>
      <c r="H5168" s="7">
        <f>G5168*I5168</f>
        <v>17100000</v>
      </c>
      <c r="I5168" s="7">
        <v>1</v>
      </c>
    </row>
    <row r="5169" spans="1:9" x14ac:dyDescent="0.25">
      <c r="A5169" s="872"/>
      <c r="B5169" s="685" t="s">
        <v>642</v>
      </c>
      <c r="C5169" s="685"/>
      <c r="D5169" s="685"/>
      <c r="E5169" s="685"/>
      <c r="F5169" s="685"/>
      <c r="G5169" s="685"/>
      <c r="H5169" s="2">
        <f>SUM(H5170)</f>
        <v>1000000</v>
      </c>
      <c r="I5169" s="2"/>
    </row>
    <row r="5170" spans="1:9" x14ac:dyDescent="0.25">
      <c r="A5170" s="872"/>
      <c r="B5170" s="706" t="s">
        <v>118</v>
      </c>
      <c r="C5170" s="706"/>
      <c r="D5170" s="706"/>
      <c r="E5170" s="706"/>
      <c r="F5170" s="706"/>
      <c r="G5170" s="706"/>
      <c r="H5170" s="72">
        <f>SUM(H5171:H5171)</f>
        <v>1000000</v>
      </c>
      <c r="I5170" s="72"/>
    </row>
    <row r="5171" spans="1:9" x14ac:dyDescent="0.25">
      <c r="A5171" s="872"/>
      <c r="B5171" s="10">
        <v>4239</v>
      </c>
      <c r="C5171" s="119" t="s">
        <v>3231</v>
      </c>
      <c r="D5171" s="120" t="s">
        <v>294</v>
      </c>
      <c r="E5171" s="10" t="s">
        <v>120</v>
      </c>
      <c r="F5171" s="10" t="s">
        <v>121</v>
      </c>
      <c r="G5171" s="3">
        <v>1000000</v>
      </c>
      <c r="H5171" s="3">
        <f>G5171*I5171</f>
        <v>1000000</v>
      </c>
      <c r="I5171" s="3">
        <v>1</v>
      </c>
    </row>
    <row r="5172" spans="1:9" x14ac:dyDescent="0.25">
      <c r="A5172" s="872"/>
      <c r="B5172" s="755" t="s">
        <v>301</v>
      </c>
      <c r="C5172" s="755"/>
      <c r="D5172" s="755"/>
      <c r="E5172" s="755"/>
      <c r="F5172" s="755"/>
      <c r="G5172" s="755"/>
      <c r="H5172" s="2">
        <f>SUM(H4864+H4979+H4984+H4998+H5001+H5006+H5011+H5017+H5023+H5036+H5042+H5047+H5091+H5096+H5108+H5139+H5145+H5162+H5165+H5169)</f>
        <v>518876208.63300002</v>
      </c>
      <c r="I5172" s="2"/>
    </row>
    <row r="5173" spans="1:9" ht="38.25" customHeight="1" x14ac:dyDescent="0.25">
      <c r="A5173" s="872" t="s">
        <v>5276</v>
      </c>
      <c r="B5173" s="774" t="s">
        <v>3232</v>
      </c>
      <c r="C5173" s="774"/>
      <c r="D5173" s="774"/>
      <c r="E5173" s="774"/>
      <c r="F5173" s="774"/>
      <c r="G5173" s="774"/>
      <c r="H5173" s="774"/>
      <c r="I5173" s="774"/>
    </row>
    <row r="5174" spans="1:9" x14ac:dyDescent="0.25">
      <c r="A5174" s="872"/>
      <c r="B5174" s="13"/>
      <c r="C5174" s="138"/>
      <c r="D5174" s="138"/>
      <c r="E5174" s="13"/>
      <c r="F5174" s="13"/>
      <c r="G5174" s="72"/>
      <c r="H5174" s="72"/>
      <c r="I5174" s="72"/>
    </row>
    <row r="5175" spans="1:9" x14ac:dyDescent="0.25">
      <c r="A5175" s="872"/>
      <c r="B5175" s="650" t="s">
        <v>1</v>
      </c>
      <c r="C5175" s="670" t="s">
        <v>2</v>
      </c>
      <c r="D5175" s="670"/>
      <c r="E5175" s="650" t="s">
        <v>3</v>
      </c>
      <c r="F5175" s="650" t="s">
        <v>4</v>
      </c>
      <c r="G5175" s="671" t="s">
        <v>5</v>
      </c>
      <c r="H5175" s="671" t="s">
        <v>6</v>
      </c>
      <c r="I5175" s="671" t="s">
        <v>7</v>
      </c>
    </row>
    <row r="5176" spans="1:9" ht="60" x14ac:dyDescent="0.25">
      <c r="A5176" s="872"/>
      <c r="B5176" s="650"/>
      <c r="C5176" s="138" t="s">
        <v>8</v>
      </c>
      <c r="D5176" s="138" t="s">
        <v>9</v>
      </c>
      <c r="E5176" s="650"/>
      <c r="F5176" s="650"/>
      <c r="G5176" s="671"/>
      <c r="H5176" s="671"/>
      <c r="I5176" s="671"/>
    </row>
    <row r="5177" spans="1:9" x14ac:dyDescent="0.25">
      <c r="A5177" s="872"/>
      <c r="B5177" s="13"/>
      <c r="C5177" s="138">
        <v>1</v>
      </c>
      <c r="D5177" s="138">
        <v>2</v>
      </c>
      <c r="E5177" s="13">
        <v>3</v>
      </c>
      <c r="F5177" s="13">
        <v>4</v>
      </c>
      <c r="G5177" s="72">
        <v>5</v>
      </c>
      <c r="H5177" s="72">
        <v>6</v>
      </c>
      <c r="I5177" s="72">
        <v>7</v>
      </c>
    </row>
    <row r="5178" spans="1:9" x14ac:dyDescent="0.25">
      <c r="A5178" s="872"/>
      <c r="B5178" s="649" t="s">
        <v>6402</v>
      </c>
      <c r="C5178" s="649"/>
      <c r="D5178" s="649"/>
      <c r="E5178" s="649"/>
      <c r="F5178" s="649"/>
      <c r="G5178" s="649"/>
      <c r="H5178" s="429"/>
      <c r="I5178" s="429"/>
    </row>
    <row r="5179" spans="1:9" x14ac:dyDescent="0.25">
      <c r="A5179" s="872"/>
      <c r="B5179" s="440"/>
      <c r="C5179" s="441"/>
      <c r="D5179" s="442" t="s">
        <v>11</v>
      </c>
      <c r="E5179" s="441"/>
      <c r="F5179" s="441"/>
      <c r="G5179" s="441"/>
      <c r="H5179" s="429"/>
      <c r="I5179" s="429"/>
    </row>
    <row r="5180" spans="1:9" x14ac:dyDescent="0.25">
      <c r="A5180" s="872"/>
      <c r="B5180" s="715">
        <v>5122</v>
      </c>
      <c r="C5180" s="590" t="s">
        <v>6936</v>
      </c>
      <c r="D5180" s="590" t="s">
        <v>6467</v>
      </c>
      <c r="E5180" s="590" t="s">
        <v>14</v>
      </c>
      <c r="F5180" s="590" t="s">
        <v>470</v>
      </c>
      <c r="G5180" s="593">
        <v>6000</v>
      </c>
      <c r="H5180" s="571">
        <v>780</v>
      </c>
      <c r="I5180" s="593">
        <v>130</v>
      </c>
    </row>
    <row r="5181" spans="1:9" x14ac:dyDescent="0.25">
      <c r="A5181" s="872"/>
      <c r="B5181" s="716"/>
      <c r="C5181" s="590" t="s">
        <v>6937</v>
      </c>
      <c r="D5181" s="590" t="s">
        <v>6938</v>
      </c>
      <c r="E5181" s="590" t="s">
        <v>14</v>
      </c>
      <c r="F5181" s="590" t="s">
        <v>470</v>
      </c>
      <c r="G5181" s="593">
        <v>7000</v>
      </c>
      <c r="H5181" s="571">
        <v>140</v>
      </c>
      <c r="I5181" s="593">
        <v>20</v>
      </c>
    </row>
    <row r="5182" spans="1:9" x14ac:dyDescent="0.25">
      <c r="A5182" s="872"/>
      <c r="B5182" s="716"/>
      <c r="C5182" s="428" t="s">
        <v>6400</v>
      </c>
      <c r="D5182" s="428" t="s">
        <v>4065</v>
      </c>
      <c r="E5182" s="590" t="s">
        <v>14</v>
      </c>
      <c r="F5182" s="590" t="s">
        <v>15</v>
      </c>
      <c r="G5182" s="428">
        <v>300000</v>
      </c>
      <c r="H5182" s="428">
        <v>300000</v>
      </c>
      <c r="I5182" s="428">
        <v>1</v>
      </c>
    </row>
    <row r="5183" spans="1:9" x14ac:dyDescent="0.25">
      <c r="A5183" s="872"/>
      <c r="B5183" s="716"/>
      <c r="C5183" s="428" t="s">
        <v>6401</v>
      </c>
      <c r="D5183" s="428" t="s">
        <v>457</v>
      </c>
      <c r="E5183" s="428" t="s">
        <v>14</v>
      </c>
      <c r="F5183" s="428" t="s">
        <v>15</v>
      </c>
      <c r="G5183" s="428">
        <v>300000</v>
      </c>
      <c r="H5183" s="428">
        <v>3600000</v>
      </c>
      <c r="I5183" s="428">
        <v>12</v>
      </c>
    </row>
    <row r="5184" spans="1:9" ht="15.75" customHeight="1" x14ac:dyDescent="0.25">
      <c r="A5184" s="872"/>
      <c r="B5184" s="717"/>
      <c r="C5184" s="428" t="s">
        <v>6403</v>
      </c>
      <c r="D5184" s="428" t="s">
        <v>6342</v>
      </c>
      <c r="E5184" s="428" t="s">
        <v>14</v>
      </c>
      <c r="F5184" s="428" t="s">
        <v>15</v>
      </c>
      <c r="G5184" s="428">
        <v>200000</v>
      </c>
      <c r="H5184" s="428">
        <v>200000</v>
      </c>
      <c r="I5184" s="429">
        <v>1</v>
      </c>
    </row>
    <row r="5185" spans="1:9" ht="15.75" customHeight="1" x14ac:dyDescent="0.25">
      <c r="A5185" s="872"/>
      <c r="B5185" s="443"/>
      <c r="C5185" s="428"/>
      <c r="D5185" s="430" t="s">
        <v>118</v>
      </c>
      <c r="E5185" s="428"/>
      <c r="F5185" s="428"/>
      <c r="G5185" s="428"/>
      <c r="H5185" s="428"/>
      <c r="I5185" s="429"/>
    </row>
    <row r="5186" spans="1:9" ht="15.75" customHeight="1" x14ac:dyDescent="0.25">
      <c r="A5186" s="872"/>
      <c r="B5186" s="428" t="s">
        <v>6411</v>
      </c>
      <c r="C5186" s="428" t="s">
        <v>6409</v>
      </c>
      <c r="D5186" s="428" t="s">
        <v>6410</v>
      </c>
      <c r="E5186" s="428" t="s">
        <v>120</v>
      </c>
      <c r="F5186" s="428" t="s">
        <v>121</v>
      </c>
      <c r="G5186" s="428">
        <v>30000</v>
      </c>
      <c r="H5186" s="428">
        <v>30000</v>
      </c>
      <c r="I5186" s="428">
        <v>1</v>
      </c>
    </row>
    <row r="5187" spans="1:9" ht="15" customHeight="1" x14ac:dyDescent="0.25">
      <c r="A5187" s="872"/>
      <c r="B5187" s="869" t="s">
        <v>153</v>
      </c>
      <c r="C5187" s="870"/>
      <c r="D5187" s="870"/>
      <c r="E5187" s="870"/>
      <c r="F5187" s="870"/>
      <c r="G5187" s="871"/>
      <c r="H5187" s="2">
        <v>1320000</v>
      </c>
      <c r="I5187" s="2"/>
    </row>
    <row r="5188" spans="1:9" x14ac:dyDescent="0.25">
      <c r="A5188" s="872"/>
      <c r="B5188" s="650" t="s">
        <v>154</v>
      </c>
      <c r="C5188" s="650"/>
      <c r="D5188" s="650"/>
      <c r="E5188" s="650"/>
      <c r="F5188" s="650"/>
      <c r="G5188" s="650"/>
      <c r="H5188" s="72">
        <v>1120000</v>
      </c>
      <c r="I5188" s="72"/>
    </row>
    <row r="5189" spans="1:9" ht="60" x14ac:dyDescent="0.25">
      <c r="A5189" s="872"/>
      <c r="B5189" s="678">
        <v>5134</v>
      </c>
      <c r="C5189" s="141" t="s">
        <v>3233</v>
      </c>
      <c r="D5189" s="142" t="s">
        <v>3234</v>
      </c>
      <c r="E5189" s="12" t="s">
        <v>149</v>
      </c>
      <c r="F5189" s="12" t="s">
        <v>121</v>
      </c>
      <c r="G5189" s="14">
        <v>150000</v>
      </c>
      <c r="H5189" s="14">
        <v>150000</v>
      </c>
      <c r="I5189" s="14">
        <v>1</v>
      </c>
    </row>
    <row r="5190" spans="1:9" ht="75" x14ac:dyDescent="0.25">
      <c r="A5190" s="872"/>
      <c r="B5190" s="678"/>
      <c r="C5190" s="141" t="s">
        <v>3235</v>
      </c>
      <c r="D5190" s="142" t="s">
        <v>3236</v>
      </c>
      <c r="E5190" s="12" t="s">
        <v>149</v>
      </c>
      <c r="F5190" s="12" t="s">
        <v>121</v>
      </c>
      <c r="G5190" s="14">
        <v>150000</v>
      </c>
      <c r="H5190" s="14">
        <v>150000</v>
      </c>
      <c r="I5190" s="14">
        <v>1</v>
      </c>
    </row>
    <row r="5191" spans="1:9" ht="60" x14ac:dyDescent="0.25">
      <c r="A5191" s="872"/>
      <c r="B5191" s="678"/>
      <c r="C5191" s="141" t="s">
        <v>3237</v>
      </c>
      <c r="D5191" s="142" t="s">
        <v>3238</v>
      </c>
      <c r="E5191" s="12" t="s">
        <v>149</v>
      </c>
      <c r="F5191" s="12" t="s">
        <v>121</v>
      </c>
      <c r="G5191" s="14">
        <v>150000</v>
      </c>
      <c r="H5191" s="14">
        <v>150000</v>
      </c>
      <c r="I5191" s="14">
        <v>1</v>
      </c>
    </row>
    <row r="5192" spans="1:9" ht="60" x14ac:dyDescent="0.25">
      <c r="A5192" s="872"/>
      <c r="B5192" s="678"/>
      <c r="C5192" s="141" t="s">
        <v>3239</v>
      </c>
      <c r="D5192" s="142" t="s">
        <v>3240</v>
      </c>
      <c r="E5192" s="12" t="s">
        <v>149</v>
      </c>
      <c r="F5192" s="12" t="s">
        <v>121</v>
      </c>
      <c r="G5192" s="14">
        <v>150000</v>
      </c>
      <c r="H5192" s="14">
        <v>150000</v>
      </c>
      <c r="I5192" s="14">
        <v>1</v>
      </c>
    </row>
    <row r="5193" spans="1:9" ht="45" x14ac:dyDescent="0.25">
      <c r="A5193" s="872"/>
      <c r="B5193" s="678"/>
      <c r="C5193" s="141" t="s">
        <v>3241</v>
      </c>
      <c r="D5193" s="142" t="s">
        <v>3242</v>
      </c>
      <c r="E5193" s="12" t="s">
        <v>149</v>
      </c>
      <c r="F5193" s="12" t="s">
        <v>121</v>
      </c>
      <c r="G5193" s="14">
        <v>150000</v>
      </c>
      <c r="H5193" s="14">
        <v>150000</v>
      </c>
      <c r="I5193" s="14">
        <v>1</v>
      </c>
    </row>
    <row r="5194" spans="1:9" ht="60" x14ac:dyDescent="0.25">
      <c r="A5194" s="872"/>
      <c r="B5194" s="678"/>
      <c r="C5194" s="141" t="s">
        <v>3243</v>
      </c>
      <c r="D5194" s="142" t="s">
        <v>3244</v>
      </c>
      <c r="E5194" s="12" t="s">
        <v>149</v>
      </c>
      <c r="F5194" s="12" t="s">
        <v>121</v>
      </c>
      <c r="G5194" s="14">
        <v>150000</v>
      </c>
      <c r="H5194" s="14">
        <v>150000</v>
      </c>
      <c r="I5194" s="14">
        <v>1</v>
      </c>
    </row>
    <row r="5195" spans="1:9" ht="75" x14ac:dyDescent="0.25">
      <c r="A5195" s="872"/>
      <c r="B5195" s="678"/>
      <c r="C5195" s="141" t="s">
        <v>3245</v>
      </c>
      <c r="D5195" s="142" t="s">
        <v>3246</v>
      </c>
      <c r="E5195" s="12" t="s">
        <v>149</v>
      </c>
      <c r="F5195" s="12" t="s">
        <v>121</v>
      </c>
      <c r="G5195" s="14">
        <v>70000</v>
      </c>
      <c r="H5195" s="14">
        <v>70000</v>
      </c>
      <c r="I5195" s="14">
        <v>1</v>
      </c>
    </row>
    <row r="5196" spans="1:9" ht="45" x14ac:dyDescent="0.25">
      <c r="A5196" s="872"/>
      <c r="B5196" s="678"/>
      <c r="C5196" s="141" t="s">
        <v>3247</v>
      </c>
      <c r="D5196" s="142" t="s">
        <v>3248</v>
      </c>
      <c r="E5196" s="12" t="s">
        <v>149</v>
      </c>
      <c r="F5196" s="12" t="s">
        <v>121</v>
      </c>
      <c r="G5196" s="14">
        <v>150000</v>
      </c>
      <c r="H5196" s="14">
        <v>150000</v>
      </c>
      <c r="I5196" s="14">
        <v>1</v>
      </c>
    </row>
    <row r="5197" spans="1:9" x14ac:dyDescent="0.25">
      <c r="A5197" s="872"/>
      <c r="B5197" s="650" t="s">
        <v>118</v>
      </c>
      <c r="C5197" s="650"/>
      <c r="D5197" s="650"/>
      <c r="E5197" s="650"/>
      <c r="F5197" s="650"/>
      <c r="G5197" s="650"/>
      <c r="H5197" s="72">
        <v>200000</v>
      </c>
      <c r="I5197" s="72"/>
    </row>
    <row r="5198" spans="1:9" ht="75" x14ac:dyDescent="0.25">
      <c r="A5198" s="872"/>
      <c r="B5198" s="678">
        <v>5134</v>
      </c>
      <c r="C5198" s="141" t="s">
        <v>3249</v>
      </c>
      <c r="D5198" s="142" t="s">
        <v>3250</v>
      </c>
      <c r="E5198" s="12" t="s">
        <v>149</v>
      </c>
      <c r="F5198" s="12" t="s">
        <v>121</v>
      </c>
      <c r="G5198" s="14">
        <v>200000</v>
      </c>
      <c r="H5198" s="14">
        <v>200000</v>
      </c>
      <c r="I5198" s="14">
        <v>1</v>
      </c>
    </row>
    <row r="5199" spans="1:9" x14ac:dyDescent="0.25">
      <c r="A5199" s="872"/>
      <c r="B5199" s="649" t="s">
        <v>165</v>
      </c>
      <c r="C5199" s="649"/>
      <c r="D5199" s="649"/>
      <c r="E5199" s="649"/>
      <c r="F5199" s="649"/>
      <c r="G5199" s="649"/>
      <c r="H5199" s="2">
        <v>34286692</v>
      </c>
      <c r="I5199" s="2"/>
    </row>
    <row r="5200" spans="1:9" x14ac:dyDescent="0.25">
      <c r="A5200" s="872"/>
      <c r="B5200" s="650" t="s">
        <v>154</v>
      </c>
      <c r="C5200" s="650"/>
      <c r="D5200" s="650"/>
      <c r="E5200" s="650"/>
      <c r="F5200" s="650"/>
      <c r="G5200" s="650"/>
      <c r="H5200" s="72">
        <v>33466692</v>
      </c>
      <c r="I5200" s="72"/>
    </row>
    <row r="5201" spans="1:9" ht="60" x14ac:dyDescent="0.25">
      <c r="A5201" s="872"/>
      <c r="B5201" s="678">
        <v>4251</v>
      </c>
      <c r="C5201" s="141" t="s">
        <v>3251</v>
      </c>
      <c r="D5201" s="142" t="s">
        <v>3252</v>
      </c>
      <c r="E5201" s="12" t="s">
        <v>149</v>
      </c>
      <c r="F5201" s="12" t="s">
        <v>181</v>
      </c>
      <c r="G5201" s="14">
        <v>3334</v>
      </c>
      <c r="H5201" s="14">
        <v>33466692</v>
      </c>
      <c r="I5201" s="14">
        <v>10038</v>
      </c>
    </row>
    <row r="5202" spans="1:9" x14ac:dyDescent="0.25">
      <c r="A5202" s="872"/>
      <c r="B5202" s="650" t="s">
        <v>118</v>
      </c>
      <c r="C5202" s="650"/>
      <c r="D5202" s="650"/>
      <c r="E5202" s="650"/>
      <c r="F5202" s="650"/>
      <c r="G5202" s="650"/>
      <c r="H5202" s="72">
        <v>820000</v>
      </c>
      <c r="I5202" s="72"/>
    </row>
    <row r="5203" spans="1:9" ht="45" x14ac:dyDescent="0.25">
      <c r="A5203" s="872"/>
      <c r="B5203" s="678">
        <v>4251</v>
      </c>
      <c r="C5203" s="141" t="s">
        <v>3253</v>
      </c>
      <c r="D5203" s="142" t="s">
        <v>3254</v>
      </c>
      <c r="E5203" s="12" t="s">
        <v>149</v>
      </c>
      <c r="F5203" s="12" t="s">
        <v>121</v>
      </c>
      <c r="G5203" s="14">
        <v>820000</v>
      </c>
      <c r="H5203" s="14">
        <v>820000</v>
      </c>
      <c r="I5203" s="14">
        <v>1</v>
      </c>
    </row>
    <row r="5204" spans="1:9" x14ac:dyDescent="0.25">
      <c r="A5204" s="872"/>
      <c r="B5204" s="649" t="s">
        <v>169</v>
      </c>
      <c r="C5204" s="649"/>
      <c r="D5204" s="649"/>
      <c r="E5204" s="649"/>
      <c r="F5204" s="649"/>
      <c r="G5204" s="649"/>
      <c r="H5204" s="2">
        <v>40716000</v>
      </c>
      <c r="I5204" s="2"/>
    </row>
    <row r="5205" spans="1:9" x14ac:dyDescent="0.25">
      <c r="A5205" s="872"/>
      <c r="B5205" s="650" t="s">
        <v>154</v>
      </c>
      <c r="C5205" s="650"/>
      <c r="D5205" s="650"/>
      <c r="E5205" s="650"/>
      <c r="F5205" s="650"/>
      <c r="G5205" s="650"/>
      <c r="H5205" s="72">
        <v>39900000</v>
      </c>
      <c r="I5205" s="72"/>
    </row>
    <row r="5206" spans="1:9" ht="75" x14ac:dyDescent="0.25">
      <c r="A5206" s="872"/>
      <c r="B5206" s="678">
        <v>4251</v>
      </c>
      <c r="C5206" s="141" t="s">
        <v>3255</v>
      </c>
      <c r="D5206" s="142" t="s">
        <v>3256</v>
      </c>
      <c r="E5206" s="12" t="s">
        <v>126</v>
      </c>
      <c r="F5206" s="12" t="s">
        <v>121</v>
      </c>
      <c r="G5206" s="14">
        <v>39900000</v>
      </c>
      <c r="H5206" s="14">
        <v>39900000</v>
      </c>
      <c r="I5206" s="14">
        <v>1</v>
      </c>
    </row>
    <row r="5207" spans="1:9" x14ac:dyDescent="0.25">
      <c r="A5207" s="872"/>
      <c r="B5207" s="650" t="s">
        <v>118</v>
      </c>
      <c r="C5207" s="650"/>
      <c r="D5207" s="650"/>
      <c r="E5207" s="650"/>
      <c r="F5207" s="650"/>
      <c r="G5207" s="650"/>
      <c r="H5207" s="72">
        <v>816000</v>
      </c>
      <c r="I5207" s="72"/>
    </row>
    <row r="5208" spans="1:9" ht="45" x14ac:dyDescent="0.25">
      <c r="A5208" s="872"/>
      <c r="B5208" s="678">
        <v>4251</v>
      </c>
      <c r="C5208" s="141" t="s">
        <v>3257</v>
      </c>
      <c r="D5208" s="142" t="s">
        <v>3258</v>
      </c>
      <c r="E5208" s="12" t="s">
        <v>149</v>
      </c>
      <c r="F5208" s="12" t="s">
        <v>121</v>
      </c>
      <c r="G5208" s="14">
        <v>816000</v>
      </c>
      <c r="H5208" s="14">
        <v>816000</v>
      </c>
      <c r="I5208" s="14">
        <v>1</v>
      </c>
    </row>
    <row r="5209" spans="1:9" x14ac:dyDescent="0.25">
      <c r="A5209" s="872"/>
      <c r="B5209" s="649" t="s">
        <v>173</v>
      </c>
      <c r="C5209" s="649"/>
      <c r="D5209" s="649"/>
      <c r="E5209" s="649"/>
      <c r="F5209" s="649"/>
      <c r="G5209" s="649"/>
      <c r="H5209" s="2">
        <v>33715970</v>
      </c>
      <c r="I5209" s="2"/>
    </row>
    <row r="5210" spans="1:9" x14ac:dyDescent="0.25">
      <c r="A5210" s="872"/>
      <c r="B5210" s="650" t="s">
        <v>154</v>
      </c>
      <c r="C5210" s="650"/>
      <c r="D5210" s="650"/>
      <c r="E5210" s="650"/>
      <c r="F5210" s="650"/>
      <c r="G5210" s="650"/>
      <c r="H5210" s="72">
        <v>32861800</v>
      </c>
      <c r="I5210" s="72"/>
    </row>
    <row r="5211" spans="1:9" s="8" customFormat="1" ht="75" x14ac:dyDescent="0.25">
      <c r="A5211" s="872"/>
      <c r="B5211" s="746">
        <v>5113</v>
      </c>
      <c r="C5211" s="139">
        <v>45261135</v>
      </c>
      <c r="D5211" s="140" t="s">
        <v>3259</v>
      </c>
      <c r="E5211" s="15" t="s">
        <v>149</v>
      </c>
      <c r="F5211" s="15" t="s">
        <v>121</v>
      </c>
      <c r="G5211" s="16">
        <v>6000000</v>
      </c>
      <c r="H5211" s="16">
        <v>6000000</v>
      </c>
      <c r="I5211" s="16">
        <v>1</v>
      </c>
    </row>
    <row r="5212" spans="1:9" s="8" customFormat="1" ht="60" x14ac:dyDescent="0.25">
      <c r="A5212" s="872"/>
      <c r="B5212" s="747"/>
      <c r="C5212" s="139">
        <v>45261135</v>
      </c>
      <c r="D5212" s="140" t="s">
        <v>3260</v>
      </c>
      <c r="E5212" s="15" t="s">
        <v>149</v>
      </c>
      <c r="F5212" s="15" t="s">
        <v>121</v>
      </c>
      <c r="G5212" s="16">
        <v>7061900</v>
      </c>
      <c r="H5212" s="16">
        <v>7061900</v>
      </c>
      <c r="I5212" s="16">
        <v>1</v>
      </c>
    </row>
    <row r="5213" spans="1:9" s="8" customFormat="1" ht="60" x14ac:dyDescent="0.25">
      <c r="A5213" s="872"/>
      <c r="B5213" s="747"/>
      <c r="C5213" s="139">
        <v>45261135</v>
      </c>
      <c r="D5213" s="140" t="s">
        <v>3261</v>
      </c>
      <c r="E5213" s="15" t="s">
        <v>149</v>
      </c>
      <c r="F5213" s="15" t="s">
        <v>121</v>
      </c>
      <c r="G5213" s="16">
        <v>19799900</v>
      </c>
      <c r="H5213" s="16">
        <v>19799900</v>
      </c>
      <c r="I5213" s="16">
        <v>1</v>
      </c>
    </row>
    <row r="5214" spans="1:9" s="8" customFormat="1" ht="30" x14ac:dyDescent="0.25">
      <c r="A5214" s="872"/>
      <c r="B5214" s="747"/>
      <c r="C5214" s="503" t="s">
        <v>6610</v>
      </c>
      <c r="D5214" s="198" t="s">
        <v>6654</v>
      </c>
      <c r="E5214" s="195" t="s">
        <v>126</v>
      </c>
      <c r="F5214" s="195" t="s">
        <v>121</v>
      </c>
      <c r="G5214" s="53">
        <v>6028320</v>
      </c>
      <c r="H5214" s="53">
        <v>6028320</v>
      </c>
      <c r="I5214" s="53">
        <v>1</v>
      </c>
    </row>
    <row r="5215" spans="1:9" s="8" customFormat="1" ht="30" x14ac:dyDescent="0.25">
      <c r="A5215" s="872"/>
      <c r="B5215" s="747"/>
      <c r="C5215" s="503" t="s">
        <v>6611</v>
      </c>
      <c r="D5215" s="198" t="s">
        <v>6654</v>
      </c>
      <c r="E5215" s="496" t="s">
        <v>126</v>
      </c>
      <c r="F5215" s="195" t="s">
        <v>121</v>
      </c>
      <c r="G5215" s="53">
        <v>6682460</v>
      </c>
      <c r="H5215" s="53">
        <v>6682460</v>
      </c>
      <c r="I5215" s="53">
        <v>1</v>
      </c>
    </row>
    <row r="5216" spans="1:9" s="8" customFormat="1" ht="30" x14ac:dyDescent="0.25">
      <c r="A5216" s="872"/>
      <c r="B5216" s="748"/>
      <c r="C5216" s="503" t="s">
        <v>6612</v>
      </c>
      <c r="D5216" s="198" t="s">
        <v>6654</v>
      </c>
      <c r="E5216" s="496" t="s">
        <v>126</v>
      </c>
      <c r="F5216" s="195" t="s">
        <v>121</v>
      </c>
      <c r="G5216" s="53">
        <v>18736075</v>
      </c>
      <c r="H5216" s="53">
        <v>18736075</v>
      </c>
      <c r="I5216" s="53">
        <v>1</v>
      </c>
    </row>
    <row r="5217" spans="1:10" x14ac:dyDescent="0.25">
      <c r="A5217" s="872"/>
      <c r="B5217" s="650" t="s">
        <v>118</v>
      </c>
      <c r="C5217" s="650"/>
      <c r="D5217" s="650"/>
      <c r="E5217" s="650"/>
      <c r="F5217" s="650"/>
      <c r="G5217" s="650"/>
      <c r="H5217" s="72">
        <v>854170</v>
      </c>
      <c r="I5217" s="72"/>
    </row>
    <row r="5218" spans="1:10" s="8" customFormat="1" ht="30" x14ac:dyDescent="0.25">
      <c r="A5218" s="872"/>
      <c r="B5218" s="746">
        <v>5113</v>
      </c>
      <c r="C5218" s="139">
        <v>71351540</v>
      </c>
      <c r="D5218" s="140" t="s">
        <v>168</v>
      </c>
      <c r="E5218" s="15" t="s">
        <v>149</v>
      </c>
      <c r="F5218" s="15" t="s">
        <v>121</v>
      </c>
      <c r="G5218" s="16">
        <v>657000</v>
      </c>
      <c r="H5218" s="16">
        <v>657000</v>
      </c>
      <c r="I5218" s="16">
        <v>1</v>
      </c>
    </row>
    <row r="5219" spans="1:10" s="8" customFormat="1" ht="30" x14ac:dyDescent="0.25">
      <c r="A5219" s="872"/>
      <c r="B5219" s="747"/>
      <c r="C5219" s="225" t="s">
        <v>5466</v>
      </c>
      <c r="D5219" s="198" t="s">
        <v>168</v>
      </c>
      <c r="E5219" s="244" t="s">
        <v>172</v>
      </c>
      <c r="F5219" s="225" t="s">
        <v>121</v>
      </c>
      <c r="G5219" s="232">
        <v>133650</v>
      </c>
      <c r="H5219" s="232">
        <v>133650</v>
      </c>
      <c r="I5219" s="53">
        <v>1</v>
      </c>
    </row>
    <row r="5220" spans="1:10" s="8" customFormat="1" ht="30" x14ac:dyDescent="0.25">
      <c r="A5220" s="872"/>
      <c r="B5220" s="747"/>
      <c r="C5220" s="225" t="s">
        <v>5467</v>
      </c>
      <c r="D5220" s="198" t="s">
        <v>168</v>
      </c>
      <c r="E5220" s="244" t="s">
        <v>172</v>
      </c>
      <c r="F5220" s="225" t="s">
        <v>121</v>
      </c>
      <c r="G5220" s="232">
        <v>374720</v>
      </c>
      <c r="H5220" s="232">
        <v>374720</v>
      </c>
      <c r="I5220" s="53">
        <v>1</v>
      </c>
    </row>
    <row r="5221" spans="1:10" s="8" customFormat="1" ht="30" x14ac:dyDescent="0.25">
      <c r="A5221" s="872"/>
      <c r="B5221" s="747"/>
      <c r="C5221" s="225" t="s">
        <v>5468</v>
      </c>
      <c r="D5221" s="198" t="s">
        <v>168</v>
      </c>
      <c r="E5221" s="244" t="s">
        <v>172</v>
      </c>
      <c r="F5221" s="225"/>
      <c r="G5221" s="232">
        <v>121140</v>
      </c>
      <c r="H5221" s="232">
        <v>121140</v>
      </c>
      <c r="I5221" s="53">
        <v>1</v>
      </c>
    </row>
    <row r="5222" spans="1:10" s="8" customFormat="1" ht="30" x14ac:dyDescent="0.25">
      <c r="A5222" s="872"/>
      <c r="B5222" s="747"/>
      <c r="C5222" s="139">
        <v>98111140</v>
      </c>
      <c r="D5222" s="140" t="s">
        <v>532</v>
      </c>
      <c r="E5222" s="15" t="s">
        <v>149</v>
      </c>
      <c r="F5222" s="15" t="s">
        <v>121</v>
      </c>
      <c r="G5222" s="16">
        <v>36000</v>
      </c>
      <c r="H5222" s="16">
        <v>36000</v>
      </c>
      <c r="I5222" s="16">
        <v>1</v>
      </c>
    </row>
    <row r="5223" spans="1:10" s="8" customFormat="1" ht="30" x14ac:dyDescent="0.25">
      <c r="A5223" s="872"/>
      <c r="B5223" s="747"/>
      <c r="C5223" s="139">
        <v>98111140</v>
      </c>
      <c r="D5223" s="140" t="s">
        <v>532</v>
      </c>
      <c r="E5223" s="15" t="s">
        <v>149</v>
      </c>
      <c r="F5223" s="15" t="s">
        <v>121</v>
      </c>
      <c r="G5223" s="16">
        <v>42370</v>
      </c>
      <c r="H5223" s="16">
        <v>42370</v>
      </c>
      <c r="I5223" s="16">
        <v>1</v>
      </c>
    </row>
    <row r="5224" spans="1:10" s="8" customFormat="1" ht="30" x14ac:dyDescent="0.25">
      <c r="A5224" s="872"/>
      <c r="B5224" s="747"/>
      <c r="C5224" s="139">
        <v>98111140</v>
      </c>
      <c r="D5224" s="140" t="s">
        <v>532</v>
      </c>
      <c r="E5224" s="15" t="s">
        <v>149</v>
      </c>
      <c r="F5224" s="15" t="s">
        <v>121</v>
      </c>
      <c r="G5224" s="16">
        <v>118800</v>
      </c>
      <c r="H5224" s="16">
        <v>118800</v>
      </c>
      <c r="I5224" s="16">
        <v>1</v>
      </c>
    </row>
    <row r="5225" spans="1:10" s="8" customFormat="1" ht="30" x14ac:dyDescent="0.25">
      <c r="A5225" s="872"/>
      <c r="B5225" s="747"/>
      <c r="C5225" s="195" t="s">
        <v>5463</v>
      </c>
      <c r="D5225" s="198" t="s">
        <v>532</v>
      </c>
      <c r="E5225" s="195" t="s">
        <v>120</v>
      </c>
      <c r="F5225" s="195" t="s">
        <v>121</v>
      </c>
      <c r="G5225" s="53">
        <v>112420</v>
      </c>
      <c r="H5225" s="53">
        <v>112420</v>
      </c>
      <c r="I5225" s="53">
        <v>1</v>
      </c>
      <c r="J5225" s="204"/>
    </row>
    <row r="5226" spans="1:10" s="8" customFormat="1" ht="30" x14ac:dyDescent="0.25">
      <c r="A5226" s="872"/>
      <c r="B5226" s="747"/>
      <c r="C5226" s="195" t="s">
        <v>5464</v>
      </c>
      <c r="D5226" s="198" t="s">
        <v>532</v>
      </c>
      <c r="E5226" s="195" t="s">
        <v>120</v>
      </c>
      <c r="F5226" s="195" t="s">
        <v>121</v>
      </c>
      <c r="G5226" s="53">
        <v>40100</v>
      </c>
      <c r="H5226" s="53">
        <v>40100</v>
      </c>
      <c r="I5226" s="53">
        <v>1</v>
      </c>
      <c r="J5226" s="204"/>
    </row>
    <row r="5227" spans="1:10" s="8" customFormat="1" ht="30" x14ac:dyDescent="0.25">
      <c r="A5227" s="872"/>
      <c r="B5227" s="748"/>
      <c r="C5227" s="195" t="s">
        <v>5465</v>
      </c>
      <c r="D5227" s="198" t="s">
        <v>532</v>
      </c>
      <c r="E5227" s="195" t="s">
        <v>120</v>
      </c>
      <c r="F5227" s="195" t="s">
        <v>121</v>
      </c>
      <c r="G5227" s="53">
        <v>36340</v>
      </c>
      <c r="H5227" s="53">
        <v>36340</v>
      </c>
      <c r="I5227" s="53">
        <v>1</v>
      </c>
      <c r="J5227" s="204"/>
    </row>
    <row r="5228" spans="1:10" x14ac:dyDescent="0.25">
      <c r="A5228" s="872"/>
      <c r="B5228" s="649" t="s">
        <v>210</v>
      </c>
      <c r="C5228" s="649"/>
      <c r="D5228" s="649"/>
      <c r="E5228" s="649"/>
      <c r="F5228" s="649"/>
      <c r="G5228" s="649"/>
      <c r="H5228" s="2">
        <v>10020000</v>
      </c>
      <c r="I5228" s="2"/>
    </row>
    <row r="5229" spans="1:10" x14ac:dyDescent="0.25">
      <c r="A5229" s="872"/>
      <c r="B5229" s="650" t="s">
        <v>154</v>
      </c>
      <c r="C5229" s="650"/>
      <c r="D5229" s="650"/>
      <c r="E5229" s="650"/>
      <c r="F5229" s="650"/>
      <c r="G5229" s="650"/>
      <c r="H5229" s="72">
        <v>5390000</v>
      </c>
      <c r="I5229" s="72"/>
    </row>
    <row r="5230" spans="1:10" ht="30" x14ac:dyDescent="0.25">
      <c r="A5230" s="872"/>
      <c r="B5230" s="678">
        <v>4861</v>
      </c>
      <c r="C5230" s="141" t="s">
        <v>3262</v>
      </c>
      <c r="D5230" s="142" t="s">
        <v>171</v>
      </c>
      <c r="E5230" s="12" t="s">
        <v>149</v>
      </c>
      <c r="F5230" s="12" t="s">
        <v>121</v>
      </c>
      <c r="G5230" s="14">
        <v>5390000</v>
      </c>
      <c r="H5230" s="14">
        <v>5390000</v>
      </c>
      <c r="I5230" s="14">
        <v>1</v>
      </c>
    </row>
    <row r="5231" spans="1:10" x14ac:dyDescent="0.25">
      <c r="A5231" s="872"/>
      <c r="B5231" s="650" t="s">
        <v>118</v>
      </c>
      <c r="C5231" s="650"/>
      <c r="D5231" s="650"/>
      <c r="E5231" s="650"/>
      <c r="F5231" s="650"/>
      <c r="G5231" s="650"/>
      <c r="H5231" s="72">
        <v>4630000</v>
      </c>
      <c r="I5231" s="72"/>
    </row>
    <row r="5232" spans="1:10" ht="30" x14ac:dyDescent="0.25">
      <c r="A5232" s="872"/>
      <c r="B5232" s="678">
        <v>4861</v>
      </c>
      <c r="C5232" s="141" t="s">
        <v>3263</v>
      </c>
      <c r="D5232" s="142" t="s">
        <v>213</v>
      </c>
      <c r="E5232" s="12" t="s">
        <v>149</v>
      </c>
      <c r="F5232" s="12" t="s">
        <v>121</v>
      </c>
      <c r="G5232" s="14">
        <v>4500000</v>
      </c>
      <c r="H5232" s="14">
        <v>4500000</v>
      </c>
      <c r="I5232" s="14">
        <v>1</v>
      </c>
    </row>
    <row r="5233" spans="1:9" ht="45" x14ac:dyDescent="0.25">
      <c r="A5233" s="872"/>
      <c r="B5233" s="678"/>
      <c r="C5233" s="141" t="s">
        <v>3264</v>
      </c>
      <c r="D5233" s="142" t="s">
        <v>3265</v>
      </c>
      <c r="E5233" s="12" t="s">
        <v>172</v>
      </c>
      <c r="F5233" s="12" t="s">
        <v>121</v>
      </c>
      <c r="G5233" s="14">
        <v>130000</v>
      </c>
      <c r="H5233" s="14">
        <v>130000</v>
      </c>
      <c r="I5233" s="14">
        <v>1</v>
      </c>
    </row>
    <row r="5234" spans="1:9" x14ac:dyDescent="0.25">
      <c r="A5234" s="872"/>
      <c r="B5234" s="649" t="s">
        <v>547</v>
      </c>
      <c r="C5234" s="649"/>
      <c r="D5234" s="649"/>
      <c r="E5234" s="649"/>
      <c r="F5234" s="649"/>
      <c r="G5234" s="649"/>
      <c r="H5234" s="2">
        <v>1171000</v>
      </c>
      <c r="I5234" s="2"/>
    </row>
    <row r="5235" spans="1:9" x14ac:dyDescent="0.25">
      <c r="A5235" s="872"/>
      <c r="B5235" s="650" t="s">
        <v>118</v>
      </c>
      <c r="C5235" s="650"/>
      <c r="D5235" s="650"/>
      <c r="E5235" s="650"/>
      <c r="F5235" s="650"/>
      <c r="G5235" s="650"/>
      <c r="H5235" s="72">
        <v>1171000</v>
      </c>
      <c r="I5235" s="72"/>
    </row>
    <row r="5236" spans="1:9" ht="45" x14ac:dyDescent="0.25">
      <c r="A5236" s="872"/>
      <c r="B5236" s="678">
        <v>4213</v>
      </c>
      <c r="C5236" s="141" t="s">
        <v>3266</v>
      </c>
      <c r="D5236" s="142" t="s">
        <v>125</v>
      </c>
      <c r="E5236" s="12" t="s">
        <v>126</v>
      </c>
      <c r="F5236" s="12" t="s">
        <v>470</v>
      </c>
      <c r="G5236" s="14">
        <v>200</v>
      </c>
      <c r="H5236" s="14">
        <v>175000</v>
      </c>
      <c r="I5236" s="14">
        <v>875</v>
      </c>
    </row>
    <row r="5237" spans="1:9" ht="30" x14ac:dyDescent="0.25">
      <c r="A5237" s="872"/>
      <c r="B5237" s="678"/>
      <c r="C5237" s="141" t="s">
        <v>3267</v>
      </c>
      <c r="D5237" s="142" t="s">
        <v>728</v>
      </c>
      <c r="E5237" s="12" t="s">
        <v>126</v>
      </c>
      <c r="F5237" s="12" t="s">
        <v>470</v>
      </c>
      <c r="G5237" s="14">
        <v>5</v>
      </c>
      <c r="H5237" s="14">
        <v>996000</v>
      </c>
      <c r="I5237" s="14">
        <v>199200</v>
      </c>
    </row>
    <row r="5238" spans="1:9" x14ac:dyDescent="0.25">
      <c r="A5238" s="872"/>
      <c r="B5238" s="649" t="s">
        <v>228</v>
      </c>
      <c r="C5238" s="649"/>
      <c r="D5238" s="649"/>
      <c r="E5238" s="649"/>
      <c r="F5238" s="649"/>
      <c r="G5238" s="649"/>
      <c r="H5238" s="2">
        <v>10200000</v>
      </c>
      <c r="I5238" s="2"/>
    </row>
    <row r="5239" spans="1:9" x14ac:dyDescent="0.25">
      <c r="A5239" s="872"/>
      <c r="B5239" s="650" t="s">
        <v>154</v>
      </c>
      <c r="C5239" s="650"/>
      <c r="D5239" s="650"/>
      <c r="E5239" s="650"/>
      <c r="F5239" s="650"/>
      <c r="G5239" s="650"/>
      <c r="H5239" s="72">
        <v>10000000</v>
      </c>
      <c r="I5239" s="72"/>
    </row>
    <row r="5240" spans="1:9" ht="30" x14ac:dyDescent="0.25">
      <c r="A5240" s="872"/>
      <c r="B5240" s="678">
        <v>4251</v>
      </c>
      <c r="C5240" s="141" t="s">
        <v>3268</v>
      </c>
      <c r="D5240" s="142" t="s">
        <v>171</v>
      </c>
      <c r="E5240" s="12" t="s">
        <v>149</v>
      </c>
      <c r="F5240" s="12" t="s">
        <v>121</v>
      </c>
      <c r="G5240" s="14">
        <v>10000000</v>
      </c>
      <c r="H5240" s="14">
        <v>10000000</v>
      </c>
      <c r="I5240" s="14">
        <v>1</v>
      </c>
    </row>
    <row r="5241" spans="1:9" x14ac:dyDescent="0.25">
      <c r="A5241" s="872"/>
      <c r="B5241" s="650" t="s">
        <v>118</v>
      </c>
      <c r="C5241" s="650"/>
      <c r="D5241" s="650"/>
      <c r="E5241" s="650"/>
      <c r="F5241" s="650"/>
      <c r="G5241" s="650"/>
      <c r="H5241" s="72">
        <v>200000</v>
      </c>
      <c r="I5241" s="72"/>
    </row>
    <row r="5242" spans="1:9" ht="30" x14ac:dyDescent="0.25">
      <c r="A5242" s="872"/>
      <c r="B5242" s="678">
        <v>4251</v>
      </c>
      <c r="C5242" s="141" t="s">
        <v>3269</v>
      </c>
      <c r="D5242" s="142" t="s">
        <v>168</v>
      </c>
      <c r="E5242" s="12" t="s">
        <v>149</v>
      </c>
      <c r="F5242" s="12" t="s">
        <v>121</v>
      </c>
      <c r="G5242" s="14">
        <v>200000</v>
      </c>
      <c r="H5242" s="14">
        <v>200000</v>
      </c>
      <c r="I5242" s="14">
        <v>1</v>
      </c>
    </row>
    <row r="5243" spans="1:9" x14ac:dyDescent="0.25">
      <c r="A5243" s="872"/>
      <c r="B5243" s="649" t="s">
        <v>267</v>
      </c>
      <c r="C5243" s="649"/>
      <c r="D5243" s="649"/>
      <c r="E5243" s="649"/>
      <c r="F5243" s="649"/>
      <c r="G5243" s="649"/>
      <c r="H5243" s="2">
        <v>4937400</v>
      </c>
      <c r="I5243" s="2"/>
    </row>
    <row r="5244" spans="1:9" x14ac:dyDescent="0.25">
      <c r="A5244" s="872"/>
      <c r="B5244" s="650" t="s">
        <v>118</v>
      </c>
      <c r="C5244" s="650"/>
      <c r="D5244" s="650"/>
      <c r="E5244" s="650"/>
      <c r="F5244" s="650"/>
      <c r="G5244" s="650"/>
      <c r="H5244" s="72">
        <v>4937400</v>
      </c>
      <c r="I5244" s="72"/>
    </row>
    <row r="5245" spans="1:9" ht="75" x14ac:dyDescent="0.25">
      <c r="A5245" s="872"/>
      <c r="B5245" s="678">
        <v>4239</v>
      </c>
      <c r="C5245" s="141" t="s">
        <v>3270</v>
      </c>
      <c r="D5245" s="142" t="s">
        <v>3271</v>
      </c>
      <c r="E5245" s="12" t="s">
        <v>14</v>
      </c>
      <c r="F5245" s="12" t="s">
        <v>121</v>
      </c>
      <c r="G5245" s="14">
        <v>1000000</v>
      </c>
      <c r="H5245" s="14">
        <v>1000000</v>
      </c>
      <c r="I5245" s="14">
        <v>1</v>
      </c>
    </row>
    <row r="5246" spans="1:9" ht="75" x14ac:dyDescent="0.25">
      <c r="A5246" s="872"/>
      <c r="B5246" s="678"/>
      <c r="C5246" s="141" t="s">
        <v>3272</v>
      </c>
      <c r="D5246" s="142" t="s">
        <v>3273</v>
      </c>
      <c r="E5246" s="12" t="s">
        <v>14</v>
      </c>
      <c r="F5246" s="12" t="s">
        <v>121</v>
      </c>
      <c r="G5246" s="14">
        <v>1000000</v>
      </c>
      <c r="H5246" s="14">
        <v>1000000</v>
      </c>
      <c r="I5246" s="14">
        <v>1</v>
      </c>
    </row>
    <row r="5247" spans="1:9" ht="60" x14ac:dyDescent="0.25">
      <c r="A5247" s="872"/>
      <c r="B5247" s="678"/>
      <c r="C5247" s="141" t="s">
        <v>3274</v>
      </c>
      <c r="D5247" s="142" t="s">
        <v>3275</v>
      </c>
      <c r="E5247" s="12" t="s">
        <v>14</v>
      </c>
      <c r="F5247" s="12" t="s">
        <v>121</v>
      </c>
      <c r="G5247" s="14">
        <v>500000</v>
      </c>
      <c r="H5247" s="14">
        <v>500000</v>
      </c>
      <c r="I5247" s="14">
        <v>1</v>
      </c>
    </row>
    <row r="5248" spans="1:9" ht="60" x14ac:dyDescent="0.25">
      <c r="A5248" s="872"/>
      <c r="B5248" s="678"/>
      <c r="C5248" s="141" t="s">
        <v>3276</v>
      </c>
      <c r="D5248" s="142" t="s">
        <v>3277</v>
      </c>
      <c r="E5248" s="12" t="s">
        <v>14</v>
      </c>
      <c r="F5248" s="12" t="s">
        <v>121</v>
      </c>
      <c r="G5248" s="14">
        <v>70000</v>
      </c>
      <c r="H5248" s="14">
        <v>70000</v>
      </c>
      <c r="I5248" s="14">
        <v>1</v>
      </c>
    </row>
    <row r="5249" spans="1:9" ht="45" x14ac:dyDescent="0.25">
      <c r="A5249" s="872"/>
      <c r="B5249" s="678"/>
      <c r="C5249" s="141" t="s">
        <v>3278</v>
      </c>
      <c r="D5249" s="142" t="s">
        <v>595</v>
      </c>
      <c r="E5249" s="12" t="s">
        <v>14</v>
      </c>
      <c r="F5249" s="12" t="s">
        <v>121</v>
      </c>
      <c r="G5249" s="14">
        <v>1100000</v>
      </c>
      <c r="H5249" s="14">
        <v>1100000</v>
      </c>
      <c r="I5249" s="14">
        <v>1</v>
      </c>
    </row>
    <row r="5250" spans="1:9" ht="45" x14ac:dyDescent="0.25">
      <c r="A5250" s="872"/>
      <c r="B5250" s="678"/>
      <c r="C5250" s="141" t="s">
        <v>3279</v>
      </c>
      <c r="D5250" s="142" t="s">
        <v>3280</v>
      </c>
      <c r="E5250" s="12" t="s">
        <v>14</v>
      </c>
      <c r="F5250" s="12" t="s">
        <v>121</v>
      </c>
      <c r="G5250" s="14">
        <v>70000</v>
      </c>
      <c r="H5250" s="14">
        <v>70000</v>
      </c>
      <c r="I5250" s="14">
        <v>1</v>
      </c>
    </row>
    <row r="5251" spans="1:9" ht="90" x14ac:dyDescent="0.25">
      <c r="A5251" s="872"/>
      <c r="B5251" s="678"/>
      <c r="C5251" s="141" t="s">
        <v>3281</v>
      </c>
      <c r="D5251" s="142" t="s">
        <v>3282</v>
      </c>
      <c r="E5251" s="12" t="s">
        <v>14</v>
      </c>
      <c r="F5251" s="12" t="s">
        <v>121</v>
      </c>
      <c r="G5251" s="14">
        <v>150000</v>
      </c>
      <c r="H5251" s="14">
        <v>150000</v>
      </c>
      <c r="I5251" s="14">
        <v>1</v>
      </c>
    </row>
    <row r="5252" spans="1:9" ht="60" x14ac:dyDescent="0.25">
      <c r="A5252" s="872"/>
      <c r="B5252" s="678"/>
      <c r="C5252" s="141" t="s">
        <v>3283</v>
      </c>
      <c r="D5252" s="142" t="s">
        <v>3284</v>
      </c>
      <c r="E5252" s="12" t="s">
        <v>14</v>
      </c>
      <c r="F5252" s="12" t="s">
        <v>121</v>
      </c>
      <c r="G5252" s="14">
        <v>300000</v>
      </c>
      <c r="H5252" s="14">
        <v>300000</v>
      </c>
      <c r="I5252" s="14">
        <v>1</v>
      </c>
    </row>
    <row r="5253" spans="1:9" ht="60" x14ac:dyDescent="0.25">
      <c r="A5253" s="872"/>
      <c r="B5253" s="678"/>
      <c r="C5253" s="141" t="s">
        <v>3285</v>
      </c>
      <c r="D5253" s="142" t="s">
        <v>3286</v>
      </c>
      <c r="E5253" s="12" t="s">
        <v>14</v>
      </c>
      <c r="F5253" s="12" t="s">
        <v>121</v>
      </c>
      <c r="G5253" s="14">
        <v>227400</v>
      </c>
      <c r="H5253" s="14">
        <v>227400</v>
      </c>
      <c r="I5253" s="14">
        <v>1</v>
      </c>
    </row>
    <row r="5254" spans="1:9" ht="60" x14ac:dyDescent="0.25">
      <c r="A5254" s="872"/>
      <c r="B5254" s="678"/>
      <c r="C5254" s="141" t="s">
        <v>3287</v>
      </c>
      <c r="D5254" s="142" t="s">
        <v>3288</v>
      </c>
      <c r="E5254" s="12" t="s">
        <v>14</v>
      </c>
      <c r="F5254" s="12" t="s">
        <v>121</v>
      </c>
      <c r="G5254" s="14">
        <v>200000</v>
      </c>
      <c r="H5254" s="14">
        <v>200000</v>
      </c>
      <c r="I5254" s="14">
        <v>1</v>
      </c>
    </row>
    <row r="5255" spans="1:9" ht="60" x14ac:dyDescent="0.25">
      <c r="A5255" s="872"/>
      <c r="B5255" s="678"/>
      <c r="C5255" s="141" t="s">
        <v>3289</v>
      </c>
      <c r="D5255" s="142" t="s">
        <v>3290</v>
      </c>
      <c r="E5255" s="12" t="s">
        <v>14</v>
      </c>
      <c r="F5255" s="12" t="s">
        <v>121</v>
      </c>
      <c r="G5255" s="14">
        <v>200000</v>
      </c>
      <c r="H5255" s="14">
        <v>200000</v>
      </c>
      <c r="I5255" s="14">
        <v>1</v>
      </c>
    </row>
    <row r="5256" spans="1:9" ht="60" x14ac:dyDescent="0.25">
      <c r="A5256" s="872"/>
      <c r="B5256" s="678"/>
      <c r="C5256" s="141" t="s">
        <v>3291</v>
      </c>
      <c r="D5256" s="142" t="s">
        <v>3292</v>
      </c>
      <c r="E5256" s="12" t="s">
        <v>14</v>
      </c>
      <c r="F5256" s="12" t="s">
        <v>121</v>
      </c>
      <c r="G5256" s="14">
        <v>120000</v>
      </c>
      <c r="H5256" s="14">
        <v>120000</v>
      </c>
      <c r="I5256" s="14">
        <v>1</v>
      </c>
    </row>
    <row r="5257" spans="1:9" x14ac:dyDescent="0.25">
      <c r="A5257" s="872"/>
      <c r="B5257" s="649" t="s">
        <v>274</v>
      </c>
      <c r="C5257" s="649"/>
      <c r="D5257" s="649"/>
      <c r="E5257" s="649"/>
      <c r="F5257" s="649"/>
      <c r="G5257" s="649"/>
      <c r="H5257" s="2">
        <v>18473700</v>
      </c>
      <c r="I5257" s="2"/>
    </row>
    <row r="5258" spans="1:9" x14ac:dyDescent="0.25">
      <c r="A5258" s="872"/>
      <c r="B5258" s="650" t="s">
        <v>11</v>
      </c>
      <c r="C5258" s="650"/>
      <c r="D5258" s="650"/>
      <c r="E5258" s="650"/>
      <c r="F5258" s="650"/>
      <c r="G5258" s="650"/>
      <c r="H5258" s="72">
        <v>715000</v>
      </c>
      <c r="I5258" s="72"/>
    </row>
    <row r="5259" spans="1:9" s="8" customFormat="1" x14ac:dyDescent="0.25">
      <c r="A5259" s="872"/>
      <c r="B5259" s="711">
        <v>4267</v>
      </c>
      <c r="C5259" s="139">
        <v>15897200</v>
      </c>
      <c r="D5259" s="140" t="s">
        <v>276</v>
      </c>
      <c r="E5259" s="15" t="s">
        <v>126</v>
      </c>
      <c r="F5259" s="15" t="s">
        <v>15</v>
      </c>
      <c r="G5259" s="16">
        <v>1100</v>
      </c>
      <c r="H5259" s="16">
        <v>715000</v>
      </c>
      <c r="I5259" s="16">
        <v>650</v>
      </c>
    </row>
    <row r="5260" spans="1:9" x14ac:dyDescent="0.25">
      <c r="A5260" s="872"/>
      <c r="B5260" s="650" t="s">
        <v>118</v>
      </c>
      <c r="C5260" s="650"/>
      <c r="D5260" s="650"/>
      <c r="E5260" s="650"/>
      <c r="F5260" s="650"/>
      <c r="G5260" s="650"/>
      <c r="H5260" s="72">
        <v>17758700</v>
      </c>
      <c r="I5260" s="72"/>
    </row>
    <row r="5261" spans="1:9" ht="45" x14ac:dyDescent="0.25">
      <c r="A5261" s="872"/>
      <c r="B5261" s="678">
        <v>4239</v>
      </c>
      <c r="C5261" s="141" t="s">
        <v>3293</v>
      </c>
      <c r="D5261" s="142" t="s">
        <v>3294</v>
      </c>
      <c r="E5261" s="12" t="s">
        <v>14</v>
      </c>
      <c r="F5261" s="12" t="s">
        <v>121</v>
      </c>
      <c r="G5261" s="14">
        <v>200000</v>
      </c>
      <c r="H5261" s="14">
        <v>200000</v>
      </c>
      <c r="I5261" s="14">
        <v>1</v>
      </c>
    </row>
    <row r="5262" spans="1:9" ht="60" x14ac:dyDescent="0.25">
      <c r="A5262" s="872"/>
      <c r="B5262" s="678"/>
      <c r="C5262" s="141" t="s">
        <v>3295</v>
      </c>
      <c r="D5262" s="142" t="s">
        <v>3296</v>
      </c>
      <c r="E5262" s="12" t="s">
        <v>14</v>
      </c>
      <c r="F5262" s="12" t="s">
        <v>121</v>
      </c>
      <c r="G5262" s="14">
        <v>1528700</v>
      </c>
      <c r="H5262" s="14">
        <v>1528700</v>
      </c>
      <c r="I5262" s="14">
        <v>1</v>
      </c>
    </row>
    <row r="5263" spans="1:9" ht="45" x14ac:dyDescent="0.25">
      <c r="A5263" s="872"/>
      <c r="B5263" s="678"/>
      <c r="C5263" s="141" t="s">
        <v>3297</v>
      </c>
      <c r="D5263" s="142" t="s">
        <v>3298</v>
      </c>
      <c r="E5263" s="12" t="s">
        <v>14</v>
      </c>
      <c r="F5263" s="12" t="s">
        <v>121</v>
      </c>
      <c r="G5263" s="14">
        <v>200000</v>
      </c>
      <c r="H5263" s="14">
        <v>200000</v>
      </c>
      <c r="I5263" s="14">
        <v>1</v>
      </c>
    </row>
    <row r="5264" spans="1:9" ht="60" x14ac:dyDescent="0.25">
      <c r="A5264" s="872"/>
      <c r="B5264" s="678"/>
      <c r="C5264" s="141" t="s">
        <v>3299</v>
      </c>
      <c r="D5264" s="142" t="s">
        <v>3300</v>
      </c>
      <c r="E5264" s="12" t="s">
        <v>14</v>
      </c>
      <c r="F5264" s="12" t="s">
        <v>121</v>
      </c>
      <c r="G5264" s="14">
        <v>1000000</v>
      </c>
      <c r="H5264" s="14">
        <v>1000000</v>
      </c>
      <c r="I5264" s="14">
        <v>1</v>
      </c>
    </row>
    <row r="5265" spans="1:9" ht="60" x14ac:dyDescent="0.25">
      <c r="A5265" s="872"/>
      <c r="B5265" s="678"/>
      <c r="C5265" s="141" t="s">
        <v>3301</v>
      </c>
      <c r="D5265" s="142" t="s">
        <v>3302</v>
      </c>
      <c r="E5265" s="12" t="s">
        <v>14</v>
      </c>
      <c r="F5265" s="12" t="s">
        <v>121</v>
      </c>
      <c r="G5265" s="14">
        <v>500000</v>
      </c>
      <c r="H5265" s="14">
        <v>500000</v>
      </c>
      <c r="I5265" s="14">
        <v>1</v>
      </c>
    </row>
    <row r="5266" spans="1:9" ht="45" x14ac:dyDescent="0.25">
      <c r="A5266" s="872"/>
      <c r="B5266" s="678"/>
      <c r="C5266" s="141" t="s">
        <v>3303</v>
      </c>
      <c r="D5266" s="142" t="s">
        <v>3304</v>
      </c>
      <c r="E5266" s="12" t="s">
        <v>14</v>
      </c>
      <c r="F5266" s="12" t="s">
        <v>121</v>
      </c>
      <c r="G5266" s="14">
        <v>1250000</v>
      </c>
      <c r="H5266" s="14">
        <v>1250000</v>
      </c>
      <c r="I5266" s="14">
        <v>1</v>
      </c>
    </row>
    <row r="5267" spans="1:9" ht="60" x14ac:dyDescent="0.25">
      <c r="A5267" s="872"/>
      <c r="B5267" s="678"/>
      <c r="C5267" s="141" t="s">
        <v>3305</v>
      </c>
      <c r="D5267" s="142" t="s">
        <v>3306</v>
      </c>
      <c r="E5267" s="12" t="s">
        <v>14</v>
      </c>
      <c r="F5267" s="12" t="s">
        <v>121</v>
      </c>
      <c r="G5267" s="14">
        <v>150000</v>
      </c>
      <c r="H5267" s="14">
        <v>150000</v>
      </c>
      <c r="I5267" s="14">
        <v>1</v>
      </c>
    </row>
    <row r="5268" spans="1:9" ht="60" x14ac:dyDescent="0.25">
      <c r="A5268" s="872"/>
      <c r="B5268" s="678"/>
      <c r="C5268" s="141" t="s">
        <v>3307</v>
      </c>
      <c r="D5268" s="142" t="s">
        <v>3308</v>
      </c>
      <c r="E5268" s="12" t="s">
        <v>14</v>
      </c>
      <c r="F5268" s="12" t="s">
        <v>121</v>
      </c>
      <c r="G5268" s="14">
        <v>1310000</v>
      </c>
      <c r="H5268" s="14">
        <v>1310000</v>
      </c>
      <c r="I5268" s="14">
        <v>1</v>
      </c>
    </row>
    <row r="5269" spans="1:9" ht="45" x14ac:dyDescent="0.25">
      <c r="A5269" s="872"/>
      <c r="B5269" s="678"/>
      <c r="C5269" s="141" t="s">
        <v>3309</v>
      </c>
      <c r="D5269" s="142" t="s">
        <v>3310</v>
      </c>
      <c r="E5269" s="12" t="s">
        <v>14</v>
      </c>
      <c r="F5269" s="12" t="s">
        <v>121</v>
      </c>
      <c r="G5269" s="14">
        <v>225000</v>
      </c>
      <c r="H5269" s="14">
        <v>225000</v>
      </c>
      <c r="I5269" s="14">
        <v>1</v>
      </c>
    </row>
    <row r="5270" spans="1:9" ht="45" x14ac:dyDescent="0.25">
      <c r="A5270" s="872"/>
      <c r="B5270" s="678"/>
      <c r="C5270" s="141" t="s">
        <v>3311</v>
      </c>
      <c r="D5270" s="142" t="s">
        <v>3312</v>
      </c>
      <c r="E5270" s="12" t="s">
        <v>14</v>
      </c>
      <c r="F5270" s="12" t="s">
        <v>121</v>
      </c>
      <c r="G5270" s="14">
        <v>200000</v>
      </c>
      <c r="H5270" s="14">
        <v>200000</v>
      </c>
      <c r="I5270" s="14">
        <v>1</v>
      </c>
    </row>
    <row r="5271" spans="1:9" ht="60" x14ac:dyDescent="0.25">
      <c r="A5271" s="872"/>
      <c r="B5271" s="678"/>
      <c r="C5271" s="141" t="s">
        <v>3313</v>
      </c>
      <c r="D5271" s="142" t="s">
        <v>3314</v>
      </c>
      <c r="E5271" s="12" t="s">
        <v>14</v>
      </c>
      <c r="F5271" s="12" t="s">
        <v>121</v>
      </c>
      <c r="G5271" s="14">
        <v>160000</v>
      </c>
      <c r="H5271" s="14">
        <v>160000</v>
      </c>
      <c r="I5271" s="14">
        <v>1</v>
      </c>
    </row>
    <row r="5272" spans="1:9" ht="60" x14ac:dyDescent="0.25">
      <c r="A5272" s="872"/>
      <c r="B5272" s="678"/>
      <c r="C5272" s="141" t="s">
        <v>3315</v>
      </c>
      <c r="D5272" s="142" t="s">
        <v>3316</v>
      </c>
      <c r="E5272" s="12" t="s">
        <v>14</v>
      </c>
      <c r="F5272" s="12" t="s">
        <v>121</v>
      </c>
      <c r="G5272" s="14">
        <v>250000</v>
      </c>
      <c r="H5272" s="14">
        <v>250000</v>
      </c>
      <c r="I5272" s="14">
        <v>1</v>
      </c>
    </row>
    <row r="5273" spans="1:9" ht="60" x14ac:dyDescent="0.25">
      <c r="A5273" s="872"/>
      <c r="B5273" s="678"/>
      <c r="C5273" s="141" t="s">
        <v>3317</v>
      </c>
      <c r="D5273" s="142" t="s">
        <v>3318</v>
      </c>
      <c r="E5273" s="12" t="s">
        <v>14</v>
      </c>
      <c r="F5273" s="12" t="s">
        <v>121</v>
      </c>
      <c r="G5273" s="14">
        <v>940000</v>
      </c>
      <c r="H5273" s="14">
        <v>940000</v>
      </c>
      <c r="I5273" s="14">
        <v>1</v>
      </c>
    </row>
    <row r="5274" spans="1:9" ht="60" x14ac:dyDescent="0.25">
      <c r="A5274" s="872"/>
      <c r="B5274" s="678"/>
      <c r="C5274" s="141" t="s">
        <v>3319</v>
      </c>
      <c r="D5274" s="142" t="s">
        <v>3320</v>
      </c>
      <c r="E5274" s="12" t="s">
        <v>14</v>
      </c>
      <c r="F5274" s="12" t="s">
        <v>121</v>
      </c>
      <c r="G5274" s="14">
        <v>150000</v>
      </c>
      <c r="H5274" s="14">
        <v>150000</v>
      </c>
      <c r="I5274" s="14">
        <v>1</v>
      </c>
    </row>
    <row r="5275" spans="1:9" ht="60" x14ac:dyDescent="0.25">
      <c r="A5275" s="872"/>
      <c r="B5275" s="678"/>
      <c r="C5275" s="141" t="s">
        <v>3321</v>
      </c>
      <c r="D5275" s="142" t="s">
        <v>3322</v>
      </c>
      <c r="E5275" s="12" t="s">
        <v>14</v>
      </c>
      <c r="F5275" s="12" t="s">
        <v>121</v>
      </c>
      <c r="G5275" s="14">
        <v>450000</v>
      </c>
      <c r="H5275" s="14">
        <v>450000</v>
      </c>
      <c r="I5275" s="14">
        <v>1</v>
      </c>
    </row>
    <row r="5276" spans="1:9" ht="60" x14ac:dyDescent="0.25">
      <c r="A5276" s="872"/>
      <c r="B5276" s="678"/>
      <c r="C5276" s="141" t="s">
        <v>3323</v>
      </c>
      <c r="D5276" s="142" t="s">
        <v>3324</v>
      </c>
      <c r="E5276" s="12" t="s">
        <v>14</v>
      </c>
      <c r="F5276" s="12" t="s">
        <v>121</v>
      </c>
      <c r="G5276" s="14">
        <v>300000</v>
      </c>
      <c r="H5276" s="14">
        <v>300000</v>
      </c>
      <c r="I5276" s="14">
        <v>1</v>
      </c>
    </row>
    <row r="5277" spans="1:9" ht="45" x14ac:dyDescent="0.25">
      <c r="A5277" s="872"/>
      <c r="B5277" s="678"/>
      <c r="C5277" s="141" t="s">
        <v>3325</v>
      </c>
      <c r="D5277" s="142" t="s">
        <v>3326</v>
      </c>
      <c r="E5277" s="12" t="s">
        <v>14</v>
      </c>
      <c r="F5277" s="12" t="s">
        <v>121</v>
      </c>
      <c r="G5277" s="14">
        <v>350000</v>
      </c>
      <c r="H5277" s="14">
        <v>350000</v>
      </c>
      <c r="I5277" s="14">
        <v>1</v>
      </c>
    </row>
    <row r="5278" spans="1:9" ht="45" x14ac:dyDescent="0.25">
      <c r="A5278" s="872"/>
      <c r="B5278" s="678"/>
      <c r="C5278" s="141" t="s">
        <v>3327</v>
      </c>
      <c r="D5278" s="142" t="s">
        <v>3328</v>
      </c>
      <c r="E5278" s="12" t="s">
        <v>14</v>
      </c>
      <c r="F5278" s="12" t="s">
        <v>121</v>
      </c>
      <c r="G5278" s="14">
        <v>1850000</v>
      </c>
      <c r="H5278" s="14">
        <v>1850000</v>
      </c>
      <c r="I5278" s="14">
        <v>1</v>
      </c>
    </row>
    <row r="5279" spans="1:9" ht="45" x14ac:dyDescent="0.25">
      <c r="A5279" s="872"/>
      <c r="B5279" s="678"/>
      <c r="C5279" s="141" t="s">
        <v>3329</v>
      </c>
      <c r="D5279" s="142" t="s">
        <v>3330</v>
      </c>
      <c r="E5279" s="12" t="s">
        <v>14</v>
      </c>
      <c r="F5279" s="12" t="s">
        <v>121</v>
      </c>
      <c r="G5279" s="14">
        <v>490000</v>
      </c>
      <c r="H5279" s="14">
        <v>490000</v>
      </c>
      <c r="I5279" s="14">
        <v>1</v>
      </c>
    </row>
    <row r="5280" spans="1:9" ht="45" x14ac:dyDescent="0.25">
      <c r="A5280" s="872"/>
      <c r="B5280" s="678"/>
      <c r="C5280" s="141" t="s">
        <v>3331</v>
      </c>
      <c r="D5280" s="142" t="s">
        <v>3332</v>
      </c>
      <c r="E5280" s="12" t="s">
        <v>14</v>
      </c>
      <c r="F5280" s="12" t="s">
        <v>121</v>
      </c>
      <c r="G5280" s="14">
        <v>1400000</v>
      </c>
      <c r="H5280" s="14">
        <v>1400000</v>
      </c>
      <c r="I5280" s="14">
        <v>1</v>
      </c>
    </row>
    <row r="5281" spans="1:9" ht="45" x14ac:dyDescent="0.25">
      <c r="A5281" s="872"/>
      <c r="B5281" s="678"/>
      <c r="C5281" s="141" t="s">
        <v>3333</v>
      </c>
      <c r="D5281" s="142" t="s">
        <v>629</v>
      </c>
      <c r="E5281" s="12" t="s">
        <v>14</v>
      </c>
      <c r="F5281" s="12" t="s">
        <v>121</v>
      </c>
      <c r="G5281" s="14">
        <v>790000</v>
      </c>
      <c r="H5281" s="14">
        <v>790000</v>
      </c>
      <c r="I5281" s="14">
        <v>1</v>
      </c>
    </row>
    <row r="5282" spans="1:9" ht="45" x14ac:dyDescent="0.25">
      <c r="A5282" s="872"/>
      <c r="B5282" s="678"/>
      <c r="C5282" s="141" t="s">
        <v>3334</v>
      </c>
      <c r="D5282" s="142" t="s">
        <v>3335</v>
      </c>
      <c r="E5282" s="12" t="s">
        <v>14</v>
      </c>
      <c r="F5282" s="12" t="s">
        <v>121</v>
      </c>
      <c r="G5282" s="14">
        <v>140000</v>
      </c>
      <c r="H5282" s="14">
        <v>140000</v>
      </c>
      <c r="I5282" s="14">
        <v>1</v>
      </c>
    </row>
    <row r="5283" spans="1:9" ht="45" x14ac:dyDescent="0.25">
      <c r="A5283" s="872"/>
      <c r="B5283" s="678"/>
      <c r="C5283" s="141" t="s">
        <v>3336</v>
      </c>
      <c r="D5283" s="142" t="s">
        <v>3337</v>
      </c>
      <c r="E5283" s="12" t="s">
        <v>14</v>
      </c>
      <c r="F5283" s="12" t="s">
        <v>121</v>
      </c>
      <c r="G5283" s="14">
        <v>3925000</v>
      </c>
      <c r="H5283" s="14">
        <v>3925000</v>
      </c>
      <c r="I5283" s="14">
        <v>1</v>
      </c>
    </row>
    <row r="5284" spans="1:9" ht="32.25" customHeight="1" x14ac:dyDescent="0.25">
      <c r="A5284" s="872"/>
      <c r="B5284" s="649" t="s">
        <v>295</v>
      </c>
      <c r="C5284" s="649"/>
      <c r="D5284" s="649"/>
      <c r="E5284" s="649"/>
      <c r="F5284" s="649"/>
      <c r="G5284" s="649"/>
      <c r="H5284" s="2">
        <v>750000</v>
      </c>
      <c r="I5284" s="2"/>
    </row>
    <row r="5285" spans="1:9" x14ac:dyDescent="0.25">
      <c r="A5285" s="872"/>
      <c r="B5285" s="650" t="s">
        <v>11</v>
      </c>
      <c r="C5285" s="650"/>
      <c r="D5285" s="650"/>
      <c r="E5285" s="650"/>
      <c r="F5285" s="650"/>
      <c r="G5285" s="650"/>
      <c r="H5285" s="72">
        <v>750000</v>
      </c>
      <c r="I5285" s="72"/>
    </row>
    <row r="5286" spans="1:9" s="8" customFormat="1" x14ac:dyDescent="0.25">
      <c r="A5286" s="872"/>
      <c r="B5286" s="711">
        <v>4861</v>
      </c>
      <c r="C5286" s="139">
        <v>39121100</v>
      </c>
      <c r="D5286" s="140" t="s">
        <v>715</v>
      </c>
      <c r="E5286" s="15" t="s">
        <v>14</v>
      </c>
      <c r="F5286" s="15" t="s">
        <v>15</v>
      </c>
      <c r="G5286" s="16">
        <v>150000</v>
      </c>
      <c r="H5286" s="16">
        <v>150000</v>
      </c>
      <c r="I5286" s="16">
        <v>1</v>
      </c>
    </row>
    <row r="5287" spans="1:9" s="8" customFormat="1" x14ac:dyDescent="0.25">
      <c r="A5287" s="872"/>
      <c r="B5287" s="711"/>
      <c r="C5287" s="139">
        <v>39141170</v>
      </c>
      <c r="D5287" s="140" t="s">
        <v>998</v>
      </c>
      <c r="E5287" s="15" t="s">
        <v>14</v>
      </c>
      <c r="F5287" s="15" t="s">
        <v>15</v>
      </c>
      <c r="G5287" s="16">
        <v>150000</v>
      </c>
      <c r="H5287" s="16">
        <v>300000</v>
      </c>
      <c r="I5287" s="16">
        <v>2</v>
      </c>
    </row>
    <row r="5288" spans="1:9" s="8" customFormat="1" x14ac:dyDescent="0.25">
      <c r="A5288" s="872"/>
      <c r="B5288" s="711"/>
      <c r="C5288" s="139">
        <v>39141260</v>
      </c>
      <c r="D5288" s="140" t="s">
        <v>1882</v>
      </c>
      <c r="E5288" s="15" t="s">
        <v>14</v>
      </c>
      <c r="F5288" s="15" t="s">
        <v>15</v>
      </c>
      <c r="G5288" s="16">
        <v>150000</v>
      </c>
      <c r="H5288" s="16">
        <v>300000</v>
      </c>
      <c r="I5288" s="16">
        <v>2</v>
      </c>
    </row>
    <row r="5289" spans="1:9" s="8" customFormat="1" x14ac:dyDescent="0.25">
      <c r="A5289" s="872"/>
      <c r="B5289" s="649" t="s">
        <v>6942</v>
      </c>
      <c r="C5289" s="649"/>
      <c r="D5289" s="649"/>
      <c r="E5289" s="649"/>
      <c r="F5289" s="649"/>
      <c r="G5289" s="649"/>
      <c r="H5289" s="16"/>
      <c r="I5289" s="16"/>
    </row>
    <row r="5290" spans="1:9" s="8" customFormat="1" x14ac:dyDescent="0.25">
      <c r="A5290" s="872"/>
      <c r="B5290" s="650" t="s">
        <v>154</v>
      </c>
      <c r="C5290" s="650"/>
      <c r="D5290" s="650"/>
      <c r="E5290" s="650"/>
      <c r="F5290" s="650"/>
      <c r="G5290" s="650"/>
      <c r="H5290" s="16"/>
      <c r="I5290" s="16"/>
    </row>
    <row r="5291" spans="1:9" s="8" customFormat="1" x14ac:dyDescent="0.25">
      <c r="A5291" s="872"/>
      <c r="B5291" s="596"/>
      <c r="C5291" s="601"/>
      <c r="D5291" s="601"/>
      <c r="E5291" s="596"/>
      <c r="F5291" s="596"/>
      <c r="G5291" s="16"/>
      <c r="H5291" s="16"/>
      <c r="I5291" s="16"/>
    </row>
    <row r="5292" spans="1:9" s="8" customFormat="1" x14ac:dyDescent="0.25">
      <c r="A5292" s="872"/>
      <c r="B5292" s="596"/>
      <c r="C5292" s="601"/>
      <c r="D5292" s="601"/>
      <c r="E5292" s="596"/>
      <c r="F5292" s="596"/>
      <c r="G5292" s="16"/>
      <c r="H5292" s="16"/>
      <c r="I5292" s="16"/>
    </row>
    <row r="5293" spans="1:9" ht="46.5" customHeight="1" x14ac:dyDescent="0.25">
      <c r="A5293" s="872"/>
      <c r="B5293" s="649" t="s">
        <v>297</v>
      </c>
      <c r="C5293" s="649"/>
      <c r="D5293" s="649"/>
      <c r="E5293" s="649"/>
      <c r="F5293" s="649"/>
      <c r="G5293" s="649"/>
      <c r="H5293" s="2">
        <v>910000</v>
      </c>
      <c r="I5293" s="2"/>
    </row>
    <row r="5294" spans="1:9" x14ac:dyDescent="0.25">
      <c r="A5294" s="872"/>
      <c r="B5294" s="749" t="s">
        <v>11</v>
      </c>
      <c r="C5294" s="750"/>
      <c r="D5294" s="750"/>
      <c r="E5294" s="750"/>
      <c r="F5294" s="750"/>
      <c r="G5294" s="751"/>
      <c r="H5294" s="197"/>
      <c r="I5294" s="197"/>
    </row>
    <row r="5295" spans="1:9" x14ac:dyDescent="0.25">
      <c r="A5295" s="872"/>
      <c r="B5295" s="432">
        <v>4239</v>
      </c>
      <c r="C5295" s="432" t="s">
        <v>6404</v>
      </c>
      <c r="D5295" s="432" t="s">
        <v>5639</v>
      </c>
      <c r="E5295" s="425" t="s">
        <v>14</v>
      </c>
      <c r="F5295" s="432" t="s">
        <v>15</v>
      </c>
      <c r="G5295" s="359">
        <v>12500</v>
      </c>
      <c r="H5295" s="338">
        <v>500</v>
      </c>
      <c r="I5295" s="359">
        <v>40</v>
      </c>
    </row>
    <row r="5296" spans="1:9" x14ac:dyDescent="0.25">
      <c r="A5296" s="872"/>
      <c r="B5296" s="873">
        <v>4267</v>
      </c>
      <c r="C5296" s="432" t="s">
        <v>6407</v>
      </c>
      <c r="D5296" s="432" t="s">
        <v>4077</v>
      </c>
      <c r="E5296" s="432" t="s">
        <v>126</v>
      </c>
      <c r="F5296" s="432" t="s">
        <v>15</v>
      </c>
      <c r="G5296" s="432">
        <v>14150</v>
      </c>
      <c r="H5296" s="432">
        <v>990500</v>
      </c>
      <c r="I5296" s="432">
        <v>70</v>
      </c>
    </row>
    <row r="5297" spans="1:9" x14ac:dyDescent="0.25">
      <c r="A5297" s="872"/>
      <c r="B5297" s="874"/>
      <c r="C5297" s="432" t="s">
        <v>6408</v>
      </c>
      <c r="D5297" s="432" t="s">
        <v>3795</v>
      </c>
      <c r="E5297" s="432" t="s">
        <v>126</v>
      </c>
      <c r="F5297" s="432" t="s">
        <v>121</v>
      </c>
      <c r="G5297" s="432">
        <v>409500</v>
      </c>
      <c r="H5297" s="432">
        <v>409500</v>
      </c>
      <c r="I5297" s="432" t="s">
        <v>5321</v>
      </c>
    </row>
    <row r="5298" spans="1:9" x14ac:dyDescent="0.25">
      <c r="A5298" s="872"/>
      <c r="B5298" s="875"/>
      <c r="C5298" s="196" t="s">
        <v>5460</v>
      </c>
      <c r="D5298" s="196" t="s">
        <v>4077</v>
      </c>
      <c r="E5298" s="196" t="s">
        <v>126</v>
      </c>
      <c r="F5298" s="196" t="s">
        <v>15</v>
      </c>
      <c r="G5298" s="205">
        <v>20000</v>
      </c>
      <c r="H5298" s="206">
        <v>1400000</v>
      </c>
      <c r="I5298" s="207">
        <v>70</v>
      </c>
    </row>
    <row r="5299" spans="1:9" x14ac:dyDescent="0.25">
      <c r="A5299" s="872"/>
      <c r="B5299" s="650" t="s">
        <v>118</v>
      </c>
      <c r="C5299" s="650"/>
      <c r="D5299" s="650"/>
      <c r="E5299" s="650"/>
      <c r="F5299" s="650"/>
      <c r="G5299" s="650"/>
      <c r="H5299" s="72">
        <v>910000</v>
      </c>
      <c r="I5299" s="72"/>
    </row>
    <row r="5300" spans="1:9" ht="30" x14ac:dyDescent="0.25">
      <c r="A5300" s="872"/>
      <c r="B5300" s="657">
        <v>4239</v>
      </c>
      <c r="C5300" s="141" t="s">
        <v>6405</v>
      </c>
      <c r="D5300" s="141" t="s">
        <v>5491</v>
      </c>
      <c r="E5300" s="425" t="s">
        <v>14</v>
      </c>
      <c r="F5300" s="425" t="s">
        <v>121</v>
      </c>
      <c r="G5300" s="338">
        <v>500</v>
      </c>
      <c r="H5300" s="338">
        <v>500</v>
      </c>
      <c r="I5300" s="429">
        <v>1</v>
      </c>
    </row>
    <row r="5301" spans="1:9" ht="30" x14ac:dyDescent="0.25">
      <c r="A5301" s="872"/>
      <c r="B5301" s="658"/>
      <c r="C5301" s="141" t="s">
        <v>6406</v>
      </c>
      <c r="D5301" s="141" t="s">
        <v>5491</v>
      </c>
      <c r="E5301" s="425" t="s">
        <v>14</v>
      </c>
      <c r="F5301" s="425" t="s">
        <v>121</v>
      </c>
      <c r="G5301" s="338">
        <v>500</v>
      </c>
      <c r="H5301" s="338">
        <v>500</v>
      </c>
      <c r="I5301" s="429">
        <v>1</v>
      </c>
    </row>
    <row r="5302" spans="1:9" x14ac:dyDescent="0.25">
      <c r="A5302" s="872"/>
      <c r="B5302" s="659"/>
      <c r="C5302" s="141" t="s">
        <v>3338</v>
      </c>
      <c r="D5302" s="142" t="s">
        <v>294</v>
      </c>
      <c r="E5302" s="12" t="s">
        <v>120</v>
      </c>
      <c r="F5302" s="12" t="s">
        <v>121</v>
      </c>
      <c r="G5302" s="14">
        <v>910000</v>
      </c>
      <c r="H5302" s="14">
        <v>910000</v>
      </c>
      <c r="I5302" s="14">
        <v>1</v>
      </c>
    </row>
    <row r="5303" spans="1:9" x14ac:dyDescent="0.25">
      <c r="A5303" s="872"/>
      <c r="B5303" s="649" t="s">
        <v>299</v>
      </c>
      <c r="C5303" s="649"/>
      <c r="D5303" s="649"/>
      <c r="E5303" s="649"/>
      <c r="F5303" s="649"/>
      <c r="G5303" s="649"/>
      <c r="H5303" s="2">
        <v>11001000</v>
      </c>
      <c r="I5303" s="2"/>
    </row>
    <row r="5304" spans="1:9" x14ac:dyDescent="0.25">
      <c r="A5304" s="872"/>
      <c r="B5304" s="650" t="s">
        <v>118</v>
      </c>
      <c r="C5304" s="650"/>
      <c r="D5304" s="650"/>
      <c r="E5304" s="650"/>
      <c r="F5304" s="650"/>
      <c r="G5304" s="650"/>
      <c r="H5304" s="72">
        <v>11001000</v>
      </c>
      <c r="I5304" s="72"/>
    </row>
    <row r="5305" spans="1:9" s="8" customFormat="1" ht="30" x14ac:dyDescent="0.25">
      <c r="A5305" s="872"/>
      <c r="B5305" s="711">
        <v>4215</v>
      </c>
      <c r="C5305" s="139">
        <v>66511120</v>
      </c>
      <c r="D5305" s="140" t="s">
        <v>300</v>
      </c>
      <c r="E5305" s="15" t="s">
        <v>149</v>
      </c>
      <c r="F5305" s="15" t="s">
        <v>15</v>
      </c>
      <c r="G5305" s="16">
        <v>57000</v>
      </c>
      <c r="H5305" s="16">
        <v>11001000</v>
      </c>
      <c r="I5305" s="16">
        <v>193</v>
      </c>
    </row>
    <row r="5306" spans="1:9" x14ac:dyDescent="0.25">
      <c r="A5306" s="872"/>
      <c r="B5306" s="649" t="s">
        <v>1002</v>
      </c>
      <c r="C5306" s="649"/>
      <c r="D5306" s="649"/>
      <c r="E5306" s="649"/>
      <c r="F5306" s="649"/>
      <c r="G5306" s="649"/>
      <c r="H5306" s="2">
        <v>20637403.563999999</v>
      </c>
      <c r="I5306" s="2"/>
    </row>
    <row r="5307" spans="1:9" x14ac:dyDescent="0.25">
      <c r="A5307" s="872"/>
      <c r="B5307" s="650" t="s">
        <v>11</v>
      </c>
      <c r="C5307" s="650"/>
      <c r="D5307" s="650"/>
      <c r="E5307" s="650"/>
      <c r="F5307" s="650"/>
      <c r="G5307" s="650"/>
      <c r="H5307" s="72">
        <v>8260900</v>
      </c>
      <c r="I5307" s="72"/>
    </row>
    <row r="5308" spans="1:9" x14ac:dyDescent="0.25">
      <c r="A5308" s="872"/>
      <c r="B5308" s="678">
        <v>4261</v>
      </c>
      <c r="C5308" s="141" t="s">
        <v>3339</v>
      </c>
      <c r="D5308" s="142" t="s">
        <v>646</v>
      </c>
      <c r="E5308" s="12" t="s">
        <v>14</v>
      </c>
      <c r="F5308" s="12" t="s">
        <v>15</v>
      </c>
      <c r="G5308" s="14">
        <v>500</v>
      </c>
      <c r="H5308" s="14">
        <v>3000</v>
      </c>
      <c r="I5308" s="14">
        <v>6</v>
      </c>
    </row>
    <row r="5309" spans="1:9" x14ac:dyDescent="0.25">
      <c r="A5309" s="872"/>
      <c r="B5309" s="678"/>
      <c r="C5309" s="141" t="s">
        <v>3340</v>
      </c>
      <c r="D5309" s="142" t="s">
        <v>3341</v>
      </c>
      <c r="E5309" s="12" t="s">
        <v>14</v>
      </c>
      <c r="F5309" s="12" t="s">
        <v>15</v>
      </c>
      <c r="G5309" s="14">
        <v>8000</v>
      </c>
      <c r="H5309" s="14">
        <v>32000</v>
      </c>
      <c r="I5309" s="14">
        <v>4</v>
      </c>
    </row>
    <row r="5310" spans="1:9" x14ac:dyDescent="0.25">
      <c r="A5310" s="872"/>
      <c r="B5310" s="678"/>
      <c r="C5310" s="141" t="s">
        <v>3342</v>
      </c>
      <c r="D5310" s="142" t="s">
        <v>317</v>
      </c>
      <c r="E5310" s="12" t="s">
        <v>14</v>
      </c>
      <c r="F5310" s="12" t="s">
        <v>15</v>
      </c>
      <c r="G5310" s="14">
        <v>250</v>
      </c>
      <c r="H5310" s="14">
        <v>1000</v>
      </c>
      <c r="I5310" s="14">
        <v>4</v>
      </c>
    </row>
    <row r="5311" spans="1:9" x14ac:dyDescent="0.25">
      <c r="A5311" s="872"/>
      <c r="B5311" s="678"/>
      <c r="C5311" s="141" t="s">
        <v>3343</v>
      </c>
      <c r="D5311" s="142" t="s">
        <v>17</v>
      </c>
      <c r="E5311" s="12" t="s">
        <v>14</v>
      </c>
      <c r="F5311" s="12" t="s">
        <v>15</v>
      </c>
      <c r="G5311" s="14">
        <v>150</v>
      </c>
      <c r="H5311" s="14">
        <v>15000</v>
      </c>
      <c r="I5311" s="14">
        <v>100</v>
      </c>
    </row>
    <row r="5312" spans="1:9" x14ac:dyDescent="0.25">
      <c r="A5312" s="872"/>
      <c r="B5312" s="678"/>
      <c r="C5312" s="141" t="s">
        <v>3344</v>
      </c>
      <c r="D5312" s="142" t="s">
        <v>21</v>
      </c>
      <c r="E5312" s="12" t="s">
        <v>14</v>
      </c>
      <c r="F5312" s="12" t="s">
        <v>15</v>
      </c>
      <c r="G5312" s="14">
        <v>40</v>
      </c>
      <c r="H5312" s="14">
        <v>4000</v>
      </c>
      <c r="I5312" s="14">
        <v>100</v>
      </c>
    </row>
    <row r="5313" spans="1:9" ht="30" x14ac:dyDescent="0.25">
      <c r="A5313" s="872"/>
      <c r="B5313" s="678"/>
      <c r="C5313" s="141" t="s">
        <v>3345</v>
      </c>
      <c r="D5313" s="142" t="s">
        <v>3346</v>
      </c>
      <c r="E5313" s="12" t="s">
        <v>14</v>
      </c>
      <c r="F5313" s="12" t="s">
        <v>30</v>
      </c>
      <c r="G5313" s="14">
        <v>170</v>
      </c>
      <c r="H5313" s="14">
        <v>17000</v>
      </c>
      <c r="I5313" s="14">
        <v>100</v>
      </c>
    </row>
    <row r="5314" spans="1:9" x14ac:dyDescent="0.25">
      <c r="A5314" s="872"/>
      <c r="B5314" s="678"/>
      <c r="C5314" s="141" t="s">
        <v>3347</v>
      </c>
      <c r="D5314" s="142" t="s">
        <v>3348</v>
      </c>
      <c r="E5314" s="12" t="s">
        <v>14</v>
      </c>
      <c r="F5314" s="12" t="s">
        <v>15</v>
      </c>
      <c r="G5314" s="14">
        <v>3500</v>
      </c>
      <c r="H5314" s="14">
        <v>7000</v>
      </c>
      <c r="I5314" s="14">
        <v>2</v>
      </c>
    </row>
    <row r="5315" spans="1:9" ht="30" x14ac:dyDescent="0.25">
      <c r="A5315" s="872"/>
      <c r="B5315" s="678"/>
      <c r="C5315" s="141" t="s">
        <v>3349</v>
      </c>
      <c r="D5315" s="142" t="s">
        <v>36</v>
      </c>
      <c r="E5315" s="12" t="s">
        <v>14</v>
      </c>
      <c r="F5315" s="12" t="s">
        <v>15</v>
      </c>
      <c r="G5315" s="14">
        <v>10</v>
      </c>
      <c r="H5315" s="14">
        <v>4000</v>
      </c>
      <c r="I5315" s="14">
        <v>400</v>
      </c>
    </row>
    <row r="5316" spans="1:9" x14ac:dyDescent="0.25">
      <c r="A5316" s="872"/>
      <c r="B5316" s="678"/>
      <c r="C5316" s="141" t="s">
        <v>3350</v>
      </c>
      <c r="D5316" s="142" t="s">
        <v>38</v>
      </c>
      <c r="E5316" s="12" t="s">
        <v>14</v>
      </c>
      <c r="F5316" s="12" t="s">
        <v>15</v>
      </c>
      <c r="G5316" s="14">
        <v>51</v>
      </c>
      <c r="H5316" s="14">
        <v>2550</v>
      </c>
      <c r="I5316" s="14">
        <v>50</v>
      </c>
    </row>
    <row r="5317" spans="1:9" x14ac:dyDescent="0.25">
      <c r="A5317" s="872"/>
      <c r="B5317" s="678"/>
      <c r="C5317" s="141" t="s">
        <v>3351</v>
      </c>
      <c r="D5317" s="142" t="s">
        <v>42</v>
      </c>
      <c r="E5317" s="12" t="s">
        <v>14</v>
      </c>
      <c r="F5317" s="12" t="s">
        <v>15</v>
      </c>
      <c r="G5317" s="14">
        <v>600</v>
      </c>
      <c r="H5317" s="14">
        <v>30000</v>
      </c>
      <c r="I5317" s="14">
        <v>50</v>
      </c>
    </row>
    <row r="5318" spans="1:9" x14ac:dyDescent="0.25">
      <c r="A5318" s="872"/>
      <c r="B5318" s="678"/>
      <c r="C5318" s="141" t="s">
        <v>3352</v>
      </c>
      <c r="D5318" s="142" t="s">
        <v>48</v>
      </c>
      <c r="E5318" s="12" t="s">
        <v>14</v>
      </c>
      <c r="F5318" s="12" t="s">
        <v>49</v>
      </c>
      <c r="G5318" s="14">
        <v>610</v>
      </c>
      <c r="H5318" s="14">
        <v>820450</v>
      </c>
      <c r="I5318" s="14">
        <v>1345</v>
      </c>
    </row>
    <row r="5319" spans="1:9" x14ac:dyDescent="0.25">
      <c r="A5319" s="872"/>
      <c r="B5319" s="678"/>
      <c r="C5319" s="141" t="s">
        <v>3353</v>
      </c>
      <c r="D5319" s="142" t="s">
        <v>3354</v>
      </c>
      <c r="E5319" s="12" t="s">
        <v>14</v>
      </c>
      <c r="F5319" s="12" t="s">
        <v>15</v>
      </c>
      <c r="G5319" s="14">
        <v>30</v>
      </c>
      <c r="H5319" s="14">
        <v>26400</v>
      </c>
      <c r="I5319" s="14">
        <v>880</v>
      </c>
    </row>
    <row r="5320" spans="1:9" ht="30" x14ac:dyDescent="0.25">
      <c r="A5320" s="872"/>
      <c r="B5320" s="678"/>
      <c r="C5320" s="141" t="s">
        <v>3355</v>
      </c>
      <c r="D5320" s="142" t="s">
        <v>3356</v>
      </c>
      <c r="E5320" s="12" t="s">
        <v>14</v>
      </c>
      <c r="F5320" s="12" t="s">
        <v>15</v>
      </c>
      <c r="G5320" s="14">
        <v>40</v>
      </c>
      <c r="H5320" s="14">
        <v>1600</v>
      </c>
      <c r="I5320" s="14">
        <v>40</v>
      </c>
    </row>
    <row r="5321" spans="1:9" ht="30" x14ac:dyDescent="0.25">
      <c r="A5321" s="872"/>
      <c r="B5321" s="678"/>
      <c r="C5321" s="141" t="s">
        <v>3357</v>
      </c>
      <c r="D5321" s="142" t="s">
        <v>3358</v>
      </c>
      <c r="E5321" s="12" t="s">
        <v>14</v>
      </c>
      <c r="F5321" s="12" t="s">
        <v>15</v>
      </c>
      <c r="G5321" s="14">
        <v>220</v>
      </c>
      <c r="H5321" s="14">
        <v>22000</v>
      </c>
      <c r="I5321" s="14">
        <v>100</v>
      </c>
    </row>
    <row r="5322" spans="1:9" ht="30" x14ac:dyDescent="0.25">
      <c r="A5322" s="872"/>
      <c r="B5322" s="678"/>
      <c r="C5322" s="141" t="s">
        <v>3359</v>
      </c>
      <c r="D5322" s="142" t="s">
        <v>3360</v>
      </c>
      <c r="E5322" s="12" t="s">
        <v>14</v>
      </c>
      <c r="F5322" s="12" t="s">
        <v>15</v>
      </c>
      <c r="G5322" s="14">
        <v>220</v>
      </c>
      <c r="H5322" s="14">
        <v>11000</v>
      </c>
      <c r="I5322" s="14">
        <v>50</v>
      </c>
    </row>
    <row r="5323" spans="1:9" ht="30" x14ac:dyDescent="0.25">
      <c r="A5323" s="872"/>
      <c r="B5323" s="678"/>
      <c r="C5323" s="141" t="s">
        <v>3361</v>
      </c>
      <c r="D5323" s="142" t="s">
        <v>3362</v>
      </c>
      <c r="E5323" s="12" t="s">
        <v>14</v>
      </c>
      <c r="F5323" s="12" t="s">
        <v>15</v>
      </c>
      <c r="G5323" s="14">
        <v>200</v>
      </c>
      <c r="H5323" s="14">
        <v>11000</v>
      </c>
      <c r="I5323" s="14">
        <v>55</v>
      </c>
    </row>
    <row r="5324" spans="1:9" x14ac:dyDescent="0.25">
      <c r="A5324" s="872"/>
      <c r="B5324" s="678"/>
      <c r="C5324" s="141" t="s">
        <v>3363</v>
      </c>
      <c r="D5324" s="142" t="s">
        <v>3364</v>
      </c>
      <c r="E5324" s="12" t="s">
        <v>14</v>
      </c>
      <c r="F5324" s="12" t="s">
        <v>30</v>
      </c>
      <c r="G5324" s="14">
        <v>85</v>
      </c>
      <c r="H5324" s="14">
        <v>6800</v>
      </c>
      <c r="I5324" s="14">
        <v>80</v>
      </c>
    </row>
    <row r="5325" spans="1:9" x14ac:dyDescent="0.25">
      <c r="A5325" s="872"/>
      <c r="B5325" s="678">
        <v>4264</v>
      </c>
      <c r="C5325" s="141" t="s">
        <v>64</v>
      </c>
      <c r="D5325" s="142" t="s">
        <v>65</v>
      </c>
      <c r="E5325" s="12" t="s">
        <v>149</v>
      </c>
      <c r="F5325" s="12" t="s">
        <v>66</v>
      </c>
      <c r="G5325" s="14">
        <v>9500</v>
      </c>
      <c r="H5325" s="14">
        <v>4465000</v>
      </c>
      <c r="I5325" s="14">
        <v>470</v>
      </c>
    </row>
    <row r="5326" spans="1:9" x14ac:dyDescent="0.25">
      <c r="A5326" s="872"/>
      <c r="B5326" s="678"/>
      <c r="C5326" s="141" t="s">
        <v>3365</v>
      </c>
      <c r="D5326" s="142" t="s">
        <v>3366</v>
      </c>
      <c r="E5326" s="12" t="s">
        <v>14</v>
      </c>
      <c r="F5326" s="12" t="s">
        <v>15</v>
      </c>
      <c r="G5326" s="14">
        <v>30000</v>
      </c>
      <c r="H5326" s="14">
        <v>120000</v>
      </c>
      <c r="I5326" s="14">
        <v>4</v>
      </c>
    </row>
    <row r="5327" spans="1:9" x14ac:dyDescent="0.25">
      <c r="A5327" s="872"/>
      <c r="B5327" s="678">
        <v>4267</v>
      </c>
      <c r="C5327" s="141" t="s">
        <v>3367</v>
      </c>
      <c r="D5327" s="142" t="s">
        <v>365</v>
      </c>
      <c r="E5327" s="12" t="s">
        <v>14</v>
      </c>
      <c r="F5327" s="12" t="s">
        <v>15</v>
      </c>
      <c r="G5327" s="14">
        <v>200</v>
      </c>
      <c r="H5327" s="14">
        <v>7800</v>
      </c>
      <c r="I5327" s="14">
        <v>39</v>
      </c>
    </row>
    <row r="5328" spans="1:9" ht="30" x14ac:dyDescent="0.25">
      <c r="A5328" s="872"/>
      <c r="B5328" s="678"/>
      <c r="C5328" s="141" t="s">
        <v>3368</v>
      </c>
      <c r="D5328" s="142" t="s">
        <v>3369</v>
      </c>
      <c r="E5328" s="12" t="s">
        <v>14</v>
      </c>
      <c r="F5328" s="12" t="s">
        <v>15</v>
      </c>
      <c r="G5328" s="14">
        <v>400</v>
      </c>
      <c r="H5328" s="14">
        <v>14000</v>
      </c>
      <c r="I5328" s="14">
        <v>35</v>
      </c>
    </row>
    <row r="5329" spans="1:9" ht="30" x14ac:dyDescent="0.25">
      <c r="A5329" s="872"/>
      <c r="B5329" s="678"/>
      <c r="C5329" s="141" t="s">
        <v>3370</v>
      </c>
      <c r="D5329" s="142" t="s">
        <v>3371</v>
      </c>
      <c r="E5329" s="12" t="s">
        <v>14</v>
      </c>
      <c r="F5329" s="12" t="s">
        <v>15</v>
      </c>
      <c r="G5329" s="14">
        <v>1100</v>
      </c>
      <c r="H5329" s="14">
        <v>22000</v>
      </c>
      <c r="I5329" s="14">
        <v>20</v>
      </c>
    </row>
    <row r="5330" spans="1:9" ht="30" x14ac:dyDescent="0.25">
      <c r="A5330" s="872"/>
      <c r="B5330" s="678"/>
      <c r="C5330" s="141" t="s">
        <v>3372</v>
      </c>
      <c r="D5330" s="142" t="s">
        <v>3373</v>
      </c>
      <c r="E5330" s="12" t="s">
        <v>14</v>
      </c>
      <c r="F5330" s="12" t="s">
        <v>66</v>
      </c>
      <c r="G5330" s="14">
        <v>120</v>
      </c>
      <c r="H5330" s="14">
        <v>1200</v>
      </c>
      <c r="I5330" s="14">
        <v>10</v>
      </c>
    </row>
    <row r="5331" spans="1:9" x14ac:dyDescent="0.25">
      <c r="A5331" s="872"/>
      <c r="B5331" s="678"/>
      <c r="C5331" s="141" t="s">
        <v>3374</v>
      </c>
      <c r="D5331" s="142" t="s">
        <v>2679</v>
      </c>
      <c r="E5331" s="12" t="s">
        <v>14</v>
      </c>
      <c r="F5331" s="12" t="s">
        <v>15</v>
      </c>
      <c r="G5331" s="14">
        <v>1800</v>
      </c>
      <c r="H5331" s="14">
        <v>27000</v>
      </c>
      <c r="I5331" s="14">
        <v>15</v>
      </c>
    </row>
    <row r="5332" spans="1:9" x14ac:dyDescent="0.25">
      <c r="A5332" s="872"/>
      <c r="B5332" s="678"/>
      <c r="C5332" s="141" t="s">
        <v>3375</v>
      </c>
      <c r="D5332" s="142" t="s">
        <v>1025</v>
      </c>
      <c r="E5332" s="12" t="s">
        <v>14</v>
      </c>
      <c r="F5332" s="12" t="s">
        <v>15</v>
      </c>
      <c r="G5332" s="14">
        <v>2500</v>
      </c>
      <c r="H5332" s="14">
        <v>37500</v>
      </c>
      <c r="I5332" s="14">
        <v>15</v>
      </c>
    </row>
    <row r="5333" spans="1:9" ht="30" x14ac:dyDescent="0.25">
      <c r="A5333" s="872"/>
      <c r="B5333" s="678"/>
      <c r="C5333" s="141" t="s">
        <v>3376</v>
      </c>
      <c r="D5333" s="142" t="s">
        <v>3377</v>
      </c>
      <c r="E5333" s="12" t="s">
        <v>14</v>
      </c>
      <c r="F5333" s="12" t="s">
        <v>15</v>
      </c>
      <c r="G5333" s="14">
        <v>350</v>
      </c>
      <c r="H5333" s="14">
        <v>1400</v>
      </c>
      <c r="I5333" s="14">
        <v>4</v>
      </c>
    </row>
    <row r="5334" spans="1:9" ht="30" x14ac:dyDescent="0.25">
      <c r="A5334" s="872"/>
      <c r="B5334" s="678"/>
      <c r="C5334" s="141" t="s">
        <v>3378</v>
      </c>
      <c r="D5334" s="142" t="s">
        <v>3379</v>
      </c>
      <c r="E5334" s="12" t="s">
        <v>14</v>
      </c>
      <c r="F5334" s="12" t="s">
        <v>15</v>
      </c>
      <c r="G5334" s="14">
        <v>400</v>
      </c>
      <c r="H5334" s="14">
        <v>2000</v>
      </c>
      <c r="I5334" s="14">
        <v>5</v>
      </c>
    </row>
    <row r="5335" spans="1:9" x14ac:dyDescent="0.25">
      <c r="A5335" s="872"/>
      <c r="B5335" s="678"/>
      <c r="C5335" s="141" t="s">
        <v>3380</v>
      </c>
      <c r="D5335" s="142" t="s">
        <v>72</v>
      </c>
      <c r="E5335" s="12" t="s">
        <v>14</v>
      </c>
      <c r="F5335" s="12" t="s">
        <v>15</v>
      </c>
      <c r="G5335" s="14">
        <v>1800</v>
      </c>
      <c r="H5335" s="14">
        <v>9000</v>
      </c>
      <c r="I5335" s="14">
        <v>5</v>
      </c>
    </row>
    <row r="5336" spans="1:9" x14ac:dyDescent="0.25">
      <c r="A5336" s="872"/>
      <c r="B5336" s="678"/>
      <c r="C5336" s="141" t="s">
        <v>3381</v>
      </c>
      <c r="D5336" s="142" t="s">
        <v>78</v>
      </c>
      <c r="E5336" s="12" t="s">
        <v>14</v>
      </c>
      <c r="F5336" s="12" t="s">
        <v>15</v>
      </c>
      <c r="G5336" s="14">
        <v>2500</v>
      </c>
      <c r="H5336" s="14">
        <v>12500</v>
      </c>
      <c r="I5336" s="14">
        <v>5</v>
      </c>
    </row>
    <row r="5337" spans="1:9" x14ac:dyDescent="0.25">
      <c r="A5337" s="872"/>
      <c r="B5337" s="678"/>
      <c r="C5337" s="141" t="s">
        <v>3382</v>
      </c>
      <c r="D5337" s="142" t="s">
        <v>82</v>
      </c>
      <c r="E5337" s="12" t="s">
        <v>14</v>
      </c>
      <c r="F5337" s="12" t="s">
        <v>15</v>
      </c>
      <c r="G5337" s="14">
        <v>120</v>
      </c>
      <c r="H5337" s="14">
        <v>36000</v>
      </c>
      <c r="I5337" s="14">
        <v>300</v>
      </c>
    </row>
    <row r="5338" spans="1:9" x14ac:dyDescent="0.25">
      <c r="A5338" s="872"/>
      <c r="B5338" s="678"/>
      <c r="C5338" s="141" t="s">
        <v>3383</v>
      </c>
      <c r="D5338" s="142" t="s">
        <v>3384</v>
      </c>
      <c r="E5338" s="12" t="s">
        <v>14</v>
      </c>
      <c r="F5338" s="12" t="s">
        <v>15</v>
      </c>
      <c r="G5338" s="14">
        <v>250</v>
      </c>
      <c r="H5338" s="14">
        <v>1000</v>
      </c>
      <c r="I5338" s="14">
        <v>4</v>
      </c>
    </row>
    <row r="5339" spans="1:9" x14ac:dyDescent="0.25">
      <c r="A5339" s="872"/>
      <c r="B5339" s="678"/>
      <c r="C5339" s="141" t="s">
        <v>3385</v>
      </c>
      <c r="D5339" s="142" t="s">
        <v>3386</v>
      </c>
      <c r="E5339" s="12" t="s">
        <v>14</v>
      </c>
      <c r="F5339" s="12" t="s">
        <v>15</v>
      </c>
      <c r="G5339" s="14">
        <v>600</v>
      </c>
      <c r="H5339" s="14">
        <v>1200</v>
      </c>
      <c r="I5339" s="14">
        <v>2</v>
      </c>
    </row>
    <row r="5340" spans="1:9" x14ac:dyDescent="0.25">
      <c r="A5340" s="872"/>
      <c r="B5340" s="678"/>
      <c r="C5340" s="141" t="s">
        <v>3387</v>
      </c>
      <c r="D5340" s="142" t="s">
        <v>3388</v>
      </c>
      <c r="E5340" s="12" t="s">
        <v>14</v>
      </c>
      <c r="F5340" s="12" t="s">
        <v>15</v>
      </c>
      <c r="G5340" s="14">
        <v>700</v>
      </c>
      <c r="H5340" s="14">
        <v>700</v>
      </c>
      <c r="I5340" s="14">
        <v>1</v>
      </c>
    </row>
    <row r="5341" spans="1:9" x14ac:dyDescent="0.25">
      <c r="A5341" s="872"/>
      <c r="B5341" s="678"/>
      <c r="C5341" s="141" t="s">
        <v>3389</v>
      </c>
      <c r="D5341" s="142" t="s">
        <v>416</v>
      </c>
      <c r="E5341" s="12" t="s">
        <v>14</v>
      </c>
      <c r="F5341" s="12" t="s">
        <v>15</v>
      </c>
      <c r="G5341" s="14">
        <v>120</v>
      </c>
      <c r="H5341" s="14">
        <v>72000</v>
      </c>
      <c r="I5341" s="14">
        <v>600</v>
      </c>
    </row>
    <row r="5342" spans="1:9" x14ac:dyDescent="0.25">
      <c r="A5342" s="872"/>
      <c r="B5342" s="678"/>
      <c r="C5342" s="141" t="s">
        <v>3390</v>
      </c>
      <c r="D5342" s="142" t="s">
        <v>99</v>
      </c>
      <c r="E5342" s="12" t="s">
        <v>14</v>
      </c>
      <c r="F5342" s="12" t="s">
        <v>66</v>
      </c>
      <c r="G5342" s="14">
        <v>400</v>
      </c>
      <c r="H5342" s="14">
        <v>28000</v>
      </c>
      <c r="I5342" s="14">
        <v>70</v>
      </c>
    </row>
    <row r="5343" spans="1:9" x14ac:dyDescent="0.25">
      <c r="A5343" s="872"/>
      <c r="B5343" s="678"/>
      <c r="C5343" s="141" t="s">
        <v>3391</v>
      </c>
      <c r="D5343" s="142" t="s">
        <v>3392</v>
      </c>
      <c r="E5343" s="12" t="s">
        <v>14</v>
      </c>
      <c r="F5343" s="12" t="s">
        <v>66</v>
      </c>
      <c r="G5343" s="14">
        <v>1000</v>
      </c>
      <c r="H5343" s="14">
        <v>6000</v>
      </c>
      <c r="I5343" s="14">
        <v>6</v>
      </c>
    </row>
    <row r="5344" spans="1:9" x14ac:dyDescent="0.25">
      <c r="A5344" s="872"/>
      <c r="B5344" s="678"/>
      <c r="C5344" s="141" t="s">
        <v>3393</v>
      </c>
      <c r="D5344" s="142" t="s">
        <v>101</v>
      </c>
      <c r="E5344" s="12" t="s">
        <v>14</v>
      </c>
      <c r="F5344" s="12" t="s">
        <v>66</v>
      </c>
      <c r="G5344" s="14">
        <v>950</v>
      </c>
      <c r="H5344" s="14">
        <v>7600</v>
      </c>
      <c r="I5344" s="14">
        <v>8</v>
      </c>
    </row>
    <row r="5345" spans="1:9" x14ac:dyDescent="0.25">
      <c r="A5345" s="872"/>
      <c r="B5345" s="678"/>
      <c r="C5345" s="141" t="s">
        <v>3394</v>
      </c>
      <c r="D5345" s="142" t="s">
        <v>433</v>
      </c>
      <c r="E5345" s="12" t="s">
        <v>14</v>
      </c>
      <c r="F5345" s="12" t="s">
        <v>15</v>
      </c>
      <c r="G5345" s="14">
        <v>220</v>
      </c>
      <c r="H5345" s="14">
        <v>6600</v>
      </c>
      <c r="I5345" s="14">
        <v>30</v>
      </c>
    </row>
    <row r="5346" spans="1:9" x14ac:dyDescent="0.25">
      <c r="A5346" s="872"/>
      <c r="B5346" s="678"/>
      <c r="C5346" s="141" t="s">
        <v>3395</v>
      </c>
      <c r="D5346" s="142" t="s">
        <v>105</v>
      </c>
      <c r="E5346" s="12" t="s">
        <v>14</v>
      </c>
      <c r="F5346" s="12" t="s">
        <v>15</v>
      </c>
      <c r="G5346" s="14">
        <v>400</v>
      </c>
      <c r="H5346" s="14">
        <v>20000</v>
      </c>
      <c r="I5346" s="14">
        <v>50</v>
      </c>
    </row>
    <row r="5347" spans="1:9" ht="30" x14ac:dyDescent="0.25">
      <c r="A5347" s="872"/>
      <c r="B5347" s="678"/>
      <c r="C5347" s="141" t="s">
        <v>3396</v>
      </c>
      <c r="D5347" s="142" t="s">
        <v>1840</v>
      </c>
      <c r="E5347" s="12" t="s">
        <v>14</v>
      </c>
      <c r="F5347" s="12" t="s">
        <v>15</v>
      </c>
      <c r="G5347" s="14">
        <v>800</v>
      </c>
      <c r="H5347" s="14">
        <v>1600</v>
      </c>
      <c r="I5347" s="14">
        <v>2</v>
      </c>
    </row>
    <row r="5348" spans="1:9" x14ac:dyDescent="0.25">
      <c r="A5348" s="872"/>
      <c r="B5348" s="678"/>
      <c r="C5348" s="141" t="s">
        <v>3397</v>
      </c>
      <c r="D5348" s="142" t="s">
        <v>107</v>
      </c>
      <c r="E5348" s="12" t="s">
        <v>14</v>
      </c>
      <c r="F5348" s="12" t="s">
        <v>15</v>
      </c>
      <c r="G5348" s="14">
        <v>780</v>
      </c>
      <c r="H5348" s="14">
        <v>46800</v>
      </c>
      <c r="I5348" s="14">
        <v>60</v>
      </c>
    </row>
    <row r="5349" spans="1:9" x14ac:dyDescent="0.25">
      <c r="A5349" s="872"/>
      <c r="B5349" s="678"/>
      <c r="C5349" s="141" t="s">
        <v>3398</v>
      </c>
      <c r="D5349" s="142" t="s">
        <v>3399</v>
      </c>
      <c r="E5349" s="12" t="s">
        <v>14</v>
      </c>
      <c r="F5349" s="12" t="s">
        <v>15</v>
      </c>
      <c r="G5349" s="14">
        <v>300</v>
      </c>
      <c r="H5349" s="14">
        <v>1200</v>
      </c>
      <c r="I5349" s="14">
        <v>4</v>
      </c>
    </row>
    <row r="5350" spans="1:9" x14ac:dyDescent="0.25">
      <c r="A5350" s="872"/>
      <c r="B5350" s="678"/>
      <c r="C5350" s="141" t="s">
        <v>3400</v>
      </c>
      <c r="D5350" s="142" t="s">
        <v>437</v>
      </c>
      <c r="E5350" s="12" t="s">
        <v>14</v>
      </c>
      <c r="F5350" s="12" t="s">
        <v>66</v>
      </c>
      <c r="G5350" s="14">
        <v>50</v>
      </c>
      <c r="H5350" s="14">
        <v>100000</v>
      </c>
      <c r="I5350" s="14">
        <v>2000</v>
      </c>
    </row>
    <row r="5351" spans="1:9" x14ac:dyDescent="0.25">
      <c r="A5351" s="872"/>
      <c r="B5351" s="678"/>
      <c r="C5351" s="141" t="s">
        <v>3401</v>
      </c>
      <c r="D5351" s="142" t="s">
        <v>3402</v>
      </c>
      <c r="E5351" s="12" t="s">
        <v>14</v>
      </c>
      <c r="F5351" s="12" t="s">
        <v>402</v>
      </c>
      <c r="G5351" s="14">
        <v>100</v>
      </c>
      <c r="H5351" s="14">
        <v>10000</v>
      </c>
      <c r="I5351" s="14">
        <v>100</v>
      </c>
    </row>
    <row r="5352" spans="1:9" x14ac:dyDescent="0.25">
      <c r="A5352" s="872"/>
      <c r="B5352" s="678"/>
      <c r="C5352" s="141" t="s">
        <v>3403</v>
      </c>
      <c r="D5352" s="142" t="s">
        <v>3404</v>
      </c>
      <c r="E5352" s="12" t="s">
        <v>14</v>
      </c>
      <c r="F5352" s="12" t="s">
        <v>15</v>
      </c>
      <c r="G5352" s="14">
        <v>2500</v>
      </c>
      <c r="H5352" s="14">
        <v>5000</v>
      </c>
      <c r="I5352" s="14">
        <v>2</v>
      </c>
    </row>
    <row r="5353" spans="1:9" x14ac:dyDescent="0.25">
      <c r="A5353" s="872"/>
      <c r="B5353" s="678"/>
      <c r="C5353" s="141" t="s">
        <v>3405</v>
      </c>
      <c r="D5353" s="142" t="s">
        <v>3406</v>
      </c>
      <c r="E5353" s="12" t="s">
        <v>14</v>
      </c>
      <c r="F5353" s="12" t="s">
        <v>15</v>
      </c>
      <c r="G5353" s="14">
        <v>1500</v>
      </c>
      <c r="H5353" s="14">
        <v>3000</v>
      </c>
      <c r="I5353" s="14">
        <v>2</v>
      </c>
    </row>
    <row r="5354" spans="1:9" ht="30" x14ac:dyDescent="0.25">
      <c r="A5354" s="872"/>
      <c r="B5354" s="678">
        <v>5122</v>
      </c>
      <c r="C5354" s="141" t="s">
        <v>3407</v>
      </c>
      <c r="D5354" s="142" t="s">
        <v>457</v>
      </c>
      <c r="E5354" s="12" t="s">
        <v>14</v>
      </c>
      <c r="F5354" s="12" t="s">
        <v>1857</v>
      </c>
      <c r="G5354" s="14">
        <v>265000</v>
      </c>
      <c r="H5354" s="14">
        <v>530000</v>
      </c>
      <c r="I5354" s="14">
        <v>2</v>
      </c>
    </row>
    <row r="5355" spans="1:9" x14ac:dyDescent="0.25">
      <c r="A5355" s="872"/>
      <c r="B5355" s="678"/>
      <c r="C5355" s="141" t="s">
        <v>3408</v>
      </c>
      <c r="D5355" s="142" t="s">
        <v>3409</v>
      </c>
      <c r="E5355" s="12" t="s">
        <v>14</v>
      </c>
      <c r="F5355" s="12" t="s">
        <v>15</v>
      </c>
      <c r="G5355" s="14">
        <v>25000</v>
      </c>
      <c r="H5355" s="14">
        <v>50000</v>
      </c>
      <c r="I5355" s="14">
        <v>2</v>
      </c>
    </row>
    <row r="5356" spans="1:9" x14ac:dyDescent="0.25">
      <c r="A5356" s="872"/>
      <c r="B5356" s="678"/>
      <c r="C5356" s="141" t="s">
        <v>3410</v>
      </c>
      <c r="D5356" s="142" t="s">
        <v>3411</v>
      </c>
      <c r="E5356" s="12" t="s">
        <v>14</v>
      </c>
      <c r="F5356" s="12" t="s">
        <v>15</v>
      </c>
      <c r="G5356" s="14">
        <v>85000</v>
      </c>
      <c r="H5356" s="14">
        <v>85000</v>
      </c>
      <c r="I5356" s="14">
        <v>1</v>
      </c>
    </row>
    <row r="5357" spans="1:9" x14ac:dyDescent="0.25">
      <c r="A5357" s="872"/>
      <c r="B5357" s="678"/>
      <c r="C5357" s="141" t="s">
        <v>3412</v>
      </c>
      <c r="D5357" s="142" t="s">
        <v>1879</v>
      </c>
      <c r="E5357" s="12" t="s">
        <v>14</v>
      </c>
      <c r="F5357" s="12" t="s">
        <v>15</v>
      </c>
      <c r="G5357" s="14">
        <v>85000</v>
      </c>
      <c r="H5357" s="14">
        <v>85000</v>
      </c>
      <c r="I5357" s="14">
        <v>1</v>
      </c>
    </row>
    <row r="5358" spans="1:9" x14ac:dyDescent="0.25">
      <c r="A5358" s="872"/>
      <c r="B5358" s="678"/>
      <c r="C5358" s="141" t="s">
        <v>3413</v>
      </c>
      <c r="D5358" s="142" t="s">
        <v>468</v>
      </c>
      <c r="E5358" s="12" t="s">
        <v>14</v>
      </c>
      <c r="F5358" s="12" t="s">
        <v>15</v>
      </c>
      <c r="G5358" s="14">
        <v>25000</v>
      </c>
      <c r="H5358" s="14">
        <v>250000</v>
      </c>
      <c r="I5358" s="14">
        <v>10</v>
      </c>
    </row>
    <row r="5359" spans="1:9" x14ac:dyDescent="0.25">
      <c r="A5359" s="872"/>
      <c r="B5359" s="678"/>
      <c r="C5359" s="141" t="s">
        <v>3414</v>
      </c>
      <c r="D5359" s="142" t="s">
        <v>2407</v>
      </c>
      <c r="E5359" s="12" t="s">
        <v>14</v>
      </c>
      <c r="F5359" s="12" t="s">
        <v>15</v>
      </c>
      <c r="G5359" s="14">
        <v>60000</v>
      </c>
      <c r="H5359" s="14">
        <v>60000</v>
      </c>
      <c r="I5359" s="14">
        <v>1</v>
      </c>
    </row>
    <row r="5360" spans="1:9" s="8" customFormat="1" x14ac:dyDescent="0.25">
      <c r="A5360" s="872"/>
      <c r="B5360" s="678"/>
      <c r="C5360" s="139">
        <v>39515440</v>
      </c>
      <c r="D5360" s="140" t="s">
        <v>469</v>
      </c>
      <c r="E5360" s="15" t="s">
        <v>14</v>
      </c>
      <c r="F5360" s="15" t="s">
        <v>470</v>
      </c>
      <c r="G5360" s="16">
        <v>6000</v>
      </c>
      <c r="H5360" s="16">
        <v>780000</v>
      </c>
      <c r="I5360" s="16">
        <v>130</v>
      </c>
    </row>
    <row r="5361" spans="1:9" s="8" customFormat="1" x14ac:dyDescent="0.25">
      <c r="A5361" s="872"/>
      <c r="B5361" s="678"/>
      <c r="C5361" s="139">
        <v>39515450</v>
      </c>
      <c r="D5361" s="140" t="s">
        <v>3415</v>
      </c>
      <c r="E5361" s="15" t="s">
        <v>14</v>
      </c>
      <c r="F5361" s="15" t="s">
        <v>470</v>
      </c>
      <c r="G5361" s="16">
        <v>7000</v>
      </c>
      <c r="H5361" s="16">
        <v>140000</v>
      </c>
      <c r="I5361" s="16">
        <v>20</v>
      </c>
    </row>
    <row r="5362" spans="1:9" s="8" customFormat="1" x14ac:dyDescent="0.25">
      <c r="A5362" s="872"/>
      <c r="B5362" s="678"/>
      <c r="C5362" s="139">
        <v>39714200</v>
      </c>
      <c r="D5362" s="140" t="s">
        <v>3416</v>
      </c>
      <c r="E5362" s="15" t="s">
        <v>149</v>
      </c>
      <c r="F5362" s="15" t="s">
        <v>15</v>
      </c>
      <c r="G5362" s="16">
        <v>200000</v>
      </c>
      <c r="H5362" s="16">
        <v>200000</v>
      </c>
      <c r="I5362" s="16">
        <v>1</v>
      </c>
    </row>
    <row r="5363" spans="1:9" x14ac:dyDescent="0.25">
      <c r="A5363" s="872"/>
      <c r="B5363" s="650" t="s">
        <v>118</v>
      </c>
      <c r="C5363" s="650"/>
      <c r="D5363" s="650"/>
      <c r="E5363" s="650"/>
      <c r="F5363" s="650"/>
      <c r="G5363" s="650"/>
      <c r="H5363" s="72">
        <v>12376503.563999999</v>
      </c>
      <c r="I5363" s="72"/>
    </row>
    <row r="5364" spans="1:9" s="8" customFormat="1" x14ac:dyDescent="0.25">
      <c r="A5364" s="872"/>
      <c r="B5364" s="711">
        <v>4212</v>
      </c>
      <c r="C5364" s="139">
        <v>65211100</v>
      </c>
      <c r="D5364" s="140" t="s">
        <v>119</v>
      </c>
      <c r="E5364" s="15" t="s">
        <v>120</v>
      </c>
      <c r="F5364" s="15" t="s">
        <v>474</v>
      </c>
      <c r="G5364" s="16">
        <v>139</v>
      </c>
      <c r="H5364" s="16">
        <v>2278800.75</v>
      </c>
      <c r="I5364" s="16">
        <v>16394.25</v>
      </c>
    </row>
    <row r="5365" spans="1:9" s="8" customFormat="1" x14ac:dyDescent="0.25">
      <c r="A5365" s="872"/>
      <c r="B5365" s="711"/>
      <c r="C5365" s="139">
        <v>65311100</v>
      </c>
      <c r="D5365" s="140" t="s">
        <v>122</v>
      </c>
      <c r="E5365" s="15" t="s">
        <v>120</v>
      </c>
      <c r="F5365" s="15" t="s">
        <v>475</v>
      </c>
      <c r="G5365" s="16">
        <v>44.98</v>
      </c>
      <c r="H5365" s="16">
        <v>2169902.67</v>
      </c>
      <c r="I5365" s="16">
        <v>48241.5</v>
      </c>
    </row>
    <row r="5366" spans="1:9" s="8" customFormat="1" x14ac:dyDescent="0.25">
      <c r="A5366" s="872"/>
      <c r="B5366" s="711">
        <v>4213</v>
      </c>
      <c r="C5366" s="139">
        <v>65111100</v>
      </c>
      <c r="D5366" s="140" t="s">
        <v>123</v>
      </c>
      <c r="E5366" s="15" t="s">
        <v>120</v>
      </c>
      <c r="F5366" s="15" t="s">
        <v>474</v>
      </c>
      <c r="G5366" s="16">
        <v>174</v>
      </c>
      <c r="H5366" s="16">
        <v>120000.14399999999</v>
      </c>
      <c r="I5366" s="16">
        <v>689.65599999999995</v>
      </c>
    </row>
    <row r="5367" spans="1:9" ht="30" x14ac:dyDescent="0.25">
      <c r="A5367" s="872"/>
      <c r="B5367" s="678">
        <v>4214</v>
      </c>
      <c r="C5367" s="141" t="s">
        <v>3417</v>
      </c>
      <c r="D5367" s="142" t="s">
        <v>128</v>
      </c>
      <c r="E5367" s="12" t="s">
        <v>120</v>
      </c>
      <c r="F5367" s="12" t="s">
        <v>121</v>
      </c>
      <c r="G5367" s="14">
        <v>955000</v>
      </c>
      <c r="H5367" s="14">
        <v>955000</v>
      </c>
      <c r="I5367" s="14">
        <v>1</v>
      </c>
    </row>
    <row r="5368" spans="1:9" ht="30" x14ac:dyDescent="0.25">
      <c r="A5368" s="872"/>
      <c r="B5368" s="678"/>
      <c r="C5368" s="141" t="s">
        <v>3418</v>
      </c>
      <c r="D5368" s="142" t="s">
        <v>3419</v>
      </c>
      <c r="E5368" s="12" t="s">
        <v>14</v>
      </c>
      <c r="F5368" s="12" t="s">
        <v>121</v>
      </c>
      <c r="G5368" s="14">
        <v>600000</v>
      </c>
      <c r="H5368" s="14">
        <v>600000</v>
      </c>
      <c r="I5368" s="14">
        <v>1</v>
      </c>
    </row>
    <row r="5369" spans="1:9" s="8" customFormat="1" ht="30" x14ac:dyDescent="0.25">
      <c r="A5369" s="872"/>
      <c r="B5369" s="678"/>
      <c r="C5369" s="139">
        <v>64211130</v>
      </c>
      <c r="D5369" s="140" t="s">
        <v>131</v>
      </c>
      <c r="E5369" s="15" t="s">
        <v>14</v>
      </c>
      <c r="F5369" s="15" t="s">
        <v>121</v>
      </c>
      <c r="G5369" s="16">
        <v>832800</v>
      </c>
      <c r="H5369" s="16">
        <v>832800</v>
      </c>
      <c r="I5369" s="16">
        <v>1</v>
      </c>
    </row>
    <row r="5370" spans="1:9" ht="30" x14ac:dyDescent="0.25">
      <c r="A5370" s="872"/>
      <c r="B5370" s="678"/>
      <c r="C5370" s="141" t="s">
        <v>3420</v>
      </c>
      <c r="D5370" s="142" t="s">
        <v>3421</v>
      </c>
      <c r="E5370" s="12" t="s">
        <v>14</v>
      </c>
      <c r="F5370" s="12" t="s">
        <v>121</v>
      </c>
      <c r="G5370" s="14">
        <v>72000</v>
      </c>
      <c r="H5370" s="14">
        <v>72000</v>
      </c>
      <c r="I5370" s="14">
        <v>1</v>
      </c>
    </row>
    <row r="5371" spans="1:9" s="8" customFormat="1" ht="45" x14ac:dyDescent="0.25">
      <c r="A5371" s="872"/>
      <c r="B5371" s="711">
        <v>4215</v>
      </c>
      <c r="C5371" s="139">
        <v>66511180</v>
      </c>
      <c r="D5371" s="140" t="s">
        <v>3422</v>
      </c>
      <c r="E5371" s="15" t="s">
        <v>120</v>
      </c>
      <c r="F5371" s="15" t="s">
        <v>121</v>
      </c>
      <c r="G5371" s="16">
        <v>118000</v>
      </c>
      <c r="H5371" s="16">
        <v>118000</v>
      </c>
      <c r="I5371" s="16">
        <v>1</v>
      </c>
    </row>
    <row r="5372" spans="1:9" s="8" customFormat="1" ht="45" x14ac:dyDescent="0.25">
      <c r="A5372" s="872"/>
      <c r="B5372" s="711"/>
      <c r="C5372" s="139">
        <v>66511180</v>
      </c>
      <c r="D5372" s="140" t="s">
        <v>3423</v>
      </c>
      <c r="E5372" s="15" t="s">
        <v>120</v>
      </c>
      <c r="F5372" s="15" t="s">
        <v>121</v>
      </c>
      <c r="G5372" s="16">
        <v>68000</v>
      </c>
      <c r="H5372" s="16">
        <v>68000</v>
      </c>
      <c r="I5372" s="16">
        <v>1</v>
      </c>
    </row>
    <row r="5373" spans="1:9" s="8" customFormat="1" ht="45" x14ac:dyDescent="0.25">
      <c r="A5373" s="872"/>
      <c r="B5373" s="711"/>
      <c r="C5373" s="139">
        <v>66511180</v>
      </c>
      <c r="D5373" s="140" t="s">
        <v>3424</v>
      </c>
      <c r="E5373" s="15" t="s">
        <v>120</v>
      </c>
      <c r="F5373" s="15" t="s">
        <v>121</v>
      </c>
      <c r="G5373" s="16">
        <v>85000</v>
      </c>
      <c r="H5373" s="16">
        <v>85000</v>
      </c>
      <c r="I5373" s="16">
        <v>1</v>
      </c>
    </row>
    <row r="5374" spans="1:9" s="8" customFormat="1" x14ac:dyDescent="0.25">
      <c r="A5374" s="872"/>
      <c r="B5374" s="711">
        <v>4222</v>
      </c>
      <c r="C5374" s="139">
        <v>79991200</v>
      </c>
      <c r="D5374" s="140" t="s">
        <v>483</v>
      </c>
      <c r="E5374" s="15" t="s">
        <v>120</v>
      </c>
      <c r="F5374" s="15" t="s">
        <v>121</v>
      </c>
      <c r="G5374" s="16">
        <v>1000000</v>
      </c>
      <c r="H5374" s="16">
        <v>1000000</v>
      </c>
      <c r="I5374" s="16">
        <v>1</v>
      </c>
    </row>
    <row r="5375" spans="1:9" s="8" customFormat="1" x14ac:dyDescent="0.25">
      <c r="A5375" s="872"/>
      <c r="B5375" s="711">
        <v>4231</v>
      </c>
      <c r="C5375" s="139">
        <v>79971120</v>
      </c>
      <c r="D5375" s="140" t="s">
        <v>485</v>
      </c>
      <c r="E5375" s="15" t="s">
        <v>14</v>
      </c>
      <c r="F5375" s="15" t="s">
        <v>15</v>
      </c>
      <c r="G5375" s="16">
        <v>1000</v>
      </c>
      <c r="H5375" s="16">
        <v>150000</v>
      </c>
      <c r="I5375" s="16">
        <v>150</v>
      </c>
    </row>
    <row r="5376" spans="1:9" ht="45" x14ac:dyDescent="0.25">
      <c r="A5376" s="872"/>
      <c r="B5376" s="678">
        <v>4232</v>
      </c>
      <c r="C5376" s="141" t="s">
        <v>3425</v>
      </c>
      <c r="D5376" s="142" t="s">
        <v>3426</v>
      </c>
      <c r="E5376" s="12" t="s">
        <v>120</v>
      </c>
      <c r="F5376" s="12" t="s">
        <v>121</v>
      </c>
      <c r="G5376" s="14">
        <v>105000</v>
      </c>
      <c r="H5376" s="14">
        <v>105000</v>
      </c>
      <c r="I5376" s="14">
        <v>1</v>
      </c>
    </row>
    <row r="5377" spans="1:9" s="8" customFormat="1" ht="30" x14ac:dyDescent="0.25">
      <c r="A5377" s="872"/>
      <c r="B5377" s="711">
        <v>4237</v>
      </c>
      <c r="C5377" s="139">
        <v>79111300</v>
      </c>
      <c r="D5377" s="140" t="s">
        <v>3427</v>
      </c>
      <c r="E5377" s="15" t="s">
        <v>126</v>
      </c>
      <c r="F5377" s="15" t="s">
        <v>121</v>
      </c>
      <c r="G5377" s="16">
        <v>1000000</v>
      </c>
      <c r="H5377" s="16">
        <v>1000000</v>
      </c>
      <c r="I5377" s="16">
        <v>1</v>
      </c>
    </row>
    <row r="5378" spans="1:9" s="8" customFormat="1" x14ac:dyDescent="0.25">
      <c r="A5378" s="872"/>
      <c r="B5378" s="678">
        <v>4241</v>
      </c>
      <c r="C5378" s="139">
        <v>75251200</v>
      </c>
      <c r="D5378" s="140" t="s">
        <v>3428</v>
      </c>
      <c r="E5378" s="15" t="s">
        <v>120</v>
      </c>
      <c r="F5378" s="15" t="s">
        <v>121</v>
      </c>
      <c r="G5378" s="16">
        <v>30000</v>
      </c>
      <c r="H5378" s="16">
        <v>30000</v>
      </c>
      <c r="I5378" s="16">
        <v>1</v>
      </c>
    </row>
    <row r="5379" spans="1:9" ht="45" x14ac:dyDescent="0.25">
      <c r="A5379" s="872"/>
      <c r="B5379" s="678"/>
      <c r="C5379" s="141" t="s">
        <v>3429</v>
      </c>
      <c r="D5379" s="142" t="s">
        <v>142</v>
      </c>
      <c r="E5379" s="12" t="s">
        <v>120</v>
      </c>
      <c r="F5379" s="12" t="s">
        <v>121</v>
      </c>
      <c r="G5379" s="14">
        <v>25000</v>
      </c>
      <c r="H5379" s="14">
        <v>25000</v>
      </c>
      <c r="I5379" s="14">
        <v>1</v>
      </c>
    </row>
    <row r="5380" spans="1:9" x14ac:dyDescent="0.25">
      <c r="A5380" s="872"/>
      <c r="B5380" s="678"/>
      <c r="C5380" s="141" t="s">
        <v>3430</v>
      </c>
      <c r="D5380" s="142" t="s">
        <v>499</v>
      </c>
      <c r="E5380" s="12" t="s">
        <v>14</v>
      </c>
      <c r="F5380" s="12" t="s">
        <v>121</v>
      </c>
      <c r="G5380" s="14">
        <v>72000</v>
      </c>
      <c r="H5380" s="14">
        <v>72000</v>
      </c>
      <c r="I5380" s="14">
        <v>1</v>
      </c>
    </row>
    <row r="5381" spans="1:9" ht="30" x14ac:dyDescent="0.25">
      <c r="A5381" s="872"/>
      <c r="B5381" s="678">
        <v>4252</v>
      </c>
      <c r="C5381" s="141" t="s">
        <v>3431</v>
      </c>
      <c r="D5381" s="142" t="s">
        <v>3432</v>
      </c>
      <c r="E5381" s="12" t="s">
        <v>126</v>
      </c>
      <c r="F5381" s="12" t="s">
        <v>121</v>
      </c>
      <c r="G5381" s="14">
        <v>800000</v>
      </c>
      <c r="H5381" s="14">
        <v>800000</v>
      </c>
      <c r="I5381" s="14">
        <v>1</v>
      </c>
    </row>
    <row r="5382" spans="1:9" ht="30" x14ac:dyDescent="0.25">
      <c r="A5382" s="872"/>
      <c r="B5382" s="678"/>
      <c r="C5382" s="141" t="s">
        <v>3433</v>
      </c>
      <c r="D5382" s="142" t="s">
        <v>3434</v>
      </c>
      <c r="E5382" s="12" t="s">
        <v>126</v>
      </c>
      <c r="F5382" s="12" t="s">
        <v>121</v>
      </c>
      <c r="G5382" s="14">
        <v>600000</v>
      </c>
      <c r="H5382" s="14">
        <v>600000</v>
      </c>
      <c r="I5382" s="14">
        <v>1</v>
      </c>
    </row>
    <row r="5383" spans="1:9" ht="30" x14ac:dyDescent="0.25">
      <c r="A5383" s="872"/>
      <c r="B5383" s="678"/>
      <c r="C5383" s="141" t="s">
        <v>3435</v>
      </c>
      <c r="D5383" s="142" t="s">
        <v>3436</v>
      </c>
      <c r="E5383" s="12" t="s">
        <v>126</v>
      </c>
      <c r="F5383" s="12" t="s">
        <v>121</v>
      </c>
      <c r="G5383" s="14">
        <v>600000</v>
      </c>
      <c r="H5383" s="14">
        <v>600000</v>
      </c>
      <c r="I5383" s="14">
        <v>1</v>
      </c>
    </row>
    <row r="5384" spans="1:9" ht="30" x14ac:dyDescent="0.25">
      <c r="A5384" s="872"/>
      <c r="B5384" s="678"/>
      <c r="C5384" s="141" t="s">
        <v>3437</v>
      </c>
      <c r="D5384" s="142" t="s">
        <v>3438</v>
      </c>
      <c r="E5384" s="12" t="s">
        <v>149</v>
      </c>
      <c r="F5384" s="12" t="s">
        <v>121</v>
      </c>
      <c r="G5384" s="14">
        <v>150000</v>
      </c>
      <c r="H5384" s="14">
        <v>150000</v>
      </c>
      <c r="I5384" s="14">
        <v>1</v>
      </c>
    </row>
    <row r="5385" spans="1:9" ht="45" x14ac:dyDescent="0.25">
      <c r="A5385" s="872"/>
      <c r="B5385" s="678"/>
      <c r="C5385" s="141" t="s">
        <v>3439</v>
      </c>
      <c r="D5385" s="142" t="s">
        <v>509</v>
      </c>
      <c r="E5385" s="12" t="s">
        <v>149</v>
      </c>
      <c r="F5385" s="12" t="s">
        <v>121</v>
      </c>
      <c r="G5385" s="14">
        <v>100000</v>
      </c>
      <c r="H5385" s="14">
        <v>100000</v>
      </c>
      <c r="I5385" s="14">
        <v>1</v>
      </c>
    </row>
    <row r="5386" spans="1:9" ht="60" x14ac:dyDescent="0.25">
      <c r="A5386" s="872"/>
      <c r="B5386" s="678"/>
      <c r="C5386" s="141" t="s">
        <v>3440</v>
      </c>
      <c r="D5386" s="142" t="s">
        <v>3441</v>
      </c>
      <c r="E5386" s="12" t="s">
        <v>149</v>
      </c>
      <c r="F5386" s="12" t="s">
        <v>121</v>
      </c>
      <c r="G5386" s="14">
        <v>250000</v>
      </c>
      <c r="H5386" s="14">
        <v>250000</v>
      </c>
      <c r="I5386" s="14">
        <v>1</v>
      </c>
    </row>
    <row r="5387" spans="1:9" ht="45" x14ac:dyDescent="0.25">
      <c r="A5387" s="872"/>
      <c r="B5387" s="678"/>
      <c r="C5387" s="141" t="s">
        <v>3442</v>
      </c>
      <c r="D5387" s="142" t="s">
        <v>3443</v>
      </c>
      <c r="E5387" s="12" t="s">
        <v>149</v>
      </c>
      <c r="F5387" s="12" t="s">
        <v>121</v>
      </c>
      <c r="G5387" s="14">
        <v>150000</v>
      </c>
      <c r="H5387" s="14">
        <v>150000</v>
      </c>
      <c r="I5387" s="14">
        <v>1</v>
      </c>
    </row>
    <row r="5388" spans="1:9" ht="30" x14ac:dyDescent="0.25">
      <c r="A5388" s="872"/>
      <c r="B5388" s="678">
        <v>4261</v>
      </c>
      <c r="C5388" s="141" t="s">
        <v>3444</v>
      </c>
      <c r="D5388" s="142" t="s">
        <v>1222</v>
      </c>
      <c r="E5388" s="12" t="s">
        <v>14</v>
      </c>
      <c r="F5388" s="12" t="s">
        <v>121</v>
      </c>
      <c r="G5388" s="14">
        <v>10000</v>
      </c>
      <c r="H5388" s="14">
        <v>10000</v>
      </c>
      <c r="I5388" s="14">
        <v>1</v>
      </c>
    </row>
    <row r="5389" spans="1:9" ht="30" x14ac:dyDescent="0.25">
      <c r="A5389" s="872"/>
      <c r="B5389" s="678"/>
      <c r="C5389" s="141" t="s">
        <v>3445</v>
      </c>
      <c r="D5389" s="142" t="s">
        <v>3446</v>
      </c>
      <c r="E5389" s="12" t="s">
        <v>14</v>
      </c>
      <c r="F5389" s="12" t="s">
        <v>121</v>
      </c>
      <c r="G5389" s="14">
        <v>20000</v>
      </c>
      <c r="H5389" s="14">
        <v>20000</v>
      </c>
      <c r="I5389" s="14">
        <v>1</v>
      </c>
    </row>
    <row r="5390" spans="1:9" ht="45" x14ac:dyDescent="0.25">
      <c r="A5390" s="872"/>
      <c r="B5390" s="678"/>
      <c r="C5390" s="141" t="s">
        <v>3447</v>
      </c>
      <c r="D5390" s="142" t="s">
        <v>3448</v>
      </c>
      <c r="E5390" s="12" t="s">
        <v>14</v>
      </c>
      <c r="F5390" s="12" t="s">
        <v>121</v>
      </c>
      <c r="G5390" s="14">
        <v>15000</v>
      </c>
      <c r="H5390" s="14">
        <v>15000</v>
      </c>
      <c r="I5390" s="14">
        <v>1</v>
      </c>
    </row>
    <row r="5391" spans="1:9" x14ac:dyDescent="0.25">
      <c r="A5391" s="872"/>
      <c r="B5391" s="595"/>
      <c r="C5391" s="141"/>
      <c r="D5391" s="142"/>
      <c r="E5391" s="595"/>
      <c r="F5391" s="595"/>
      <c r="G5391" s="14"/>
      <c r="H5391" s="14"/>
      <c r="I5391" s="14"/>
    </row>
    <row r="5392" spans="1:9" x14ac:dyDescent="0.25">
      <c r="A5392" s="872"/>
      <c r="B5392" s="595"/>
      <c r="C5392" s="141"/>
      <c r="D5392" s="142"/>
      <c r="E5392" s="595"/>
      <c r="F5392" s="595"/>
      <c r="G5392" s="14"/>
      <c r="H5392" s="14"/>
      <c r="I5392" s="14"/>
    </row>
    <row r="5393" spans="1:9" x14ac:dyDescent="0.25">
      <c r="A5393" s="872"/>
      <c r="B5393" s="595"/>
      <c r="C5393" s="141"/>
      <c r="D5393" s="142"/>
      <c r="E5393" s="595"/>
      <c r="F5393" s="595"/>
      <c r="G5393" s="14"/>
      <c r="H5393" s="14"/>
      <c r="I5393" s="14"/>
    </row>
    <row r="5394" spans="1:9" x14ac:dyDescent="0.25">
      <c r="A5394" s="872"/>
      <c r="B5394" s="595"/>
      <c r="C5394" s="141"/>
      <c r="D5394" s="142"/>
      <c r="E5394" s="595"/>
      <c r="F5394" s="595"/>
      <c r="G5394" s="14"/>
      <c r="H5394" s="14"/>
      <c r="I5394" s="14"/>
    </row>
    <row r="5395" spans="1:9" x14ac:dyDescent="0.25">
      <c r="A5395" s="872"/>
      <c r="B5395" s="649" t="s">
        <v>642</v>
      </c>
      <c r="C5395" s="649"/>
      <c r="D5395" s="649"/>
      <c r="E5395" s="649"/>
      <c r="F5395" s="649"/>
      <c r="G5395" s="649"/>
      <c r="H5395" s="2">
        <v>600000</v>
      </c>
      <c r="I5395" s="2"/>
    </row>
    <row r="5396" spans="1:9" x14ac:dyDescent="0.25">
      <c r="A5396" s="872"/>
      <c r="B5396" s="650" t="s">
        <v>118</v>
      </c>
      <c r="C5396" s="650"/>
      <c r="D5396" s="650"/>
      <c r="E5396" s="650"/>
      <c r="F5396" s="650"/>
      <c r="G5396" s="650"/>
      <c r="H5396" s="72">
        <v>600000</v>
      </c>
      <c r="I5396" s="72"/>
    </row>
    <row r="5397" spans="1:9" ht="45" x14ac:dyDescent="0.25">
      <c r="A5397" s="872"/>
      <c r="B5397" s="678">
        <v>4239</v>
      </c>
      <c r="C5397" s="141" t="s">
        <v>3449</v>
      </c>
      <c r="D5397" s="142" t="s">
        <v>3450</v>
      </c>
      <c r="E5397" s="12" t="s">
        <v>120</v>
      </c>
      <c r="F5397" s="12" t="s">
        <v>121</v>
      </c>
      <c r="G5397" s="14">
        <v>600000</v>
      </c>
      <c r="H5397" s="14">
        <v>600000</v>
      </c>
      <c r="I5397" s="14">
        <v>1</v>
      </c>
    </row>
    <row r="5398" spans="1:9" x14ac:dyDescent="0.25">
      <c r="A5398" s="872"/>
      <c r="B5398" s="756" t="s">
        <v>301</v>
      </c>
      <c r="C5398" s="756"/>
      <c r="D5398" s="756"/>
      <c r="E5398" s="756"/>
      <c r="F5398" s="756"/>
      <c r="G5398" s="756"/>
      <c r="H5398" s="2">
        <v>188739165.56400001</v>
      </c>
      <c r="I5398" s="2" t="s">
        <v>3451</v>
      </c>
    </row>
    <row r="5399" spans="1:9" ht="38.25" customHeight="1" x14ac:dyDescent="0.25">
      <c r="A5399" s="872" t="s">
        <v>5277</v>
      </c>
      <c r="B5399" s="774" t="s">
        <v>3452</v>
      </c>
      <c r="C5399" s="774"/>
      <c r="D5399" s="774"/>
      <c r="E5399" s="774"/>
      <c r="F5399" s="774"/>
      <c r="G5399" s="774"/>
      <c r="H5399" s="774"/>
      <c r="I5399" s="774"/>
    </row>
    <row r="5400" spans="1:9" x14ac:dyDescent="0.25">
      <c r="A5400" s="872"/>
      <c r="B5400" s="13"/>
      <c r="C5400" s="138"/>
      <c r="D5400" s="138"/>
      <c r="E5400" s="13"/>
      <c r="F5400" s="13"/>
      <c r="G5400" s="72"/>
      <c r="H5400" s="72"/>
      <c r="I5400" s="72"/>
    </row>
    <row r="5401" spans="1:9" x14ac:dyDescent="0.25">
      <c r="A5401" s="872"/>
      <c r="B5401" s="650" t="s">
        <v>1</v>
      </c>
      <c r="C5401" s="670" t="s">
        <v>2</v>
      </c>
      <c r="D5401" s="670"/>
      <c r="E5401" s="650" t="s">
        <v>3</v>
      </c>
      <c r="F5401" s="650" t="s">
        <v>4</v>
      </c>
      <c r="G5401" s="671" t="s">
        <v>5</v>
      </c>
      <c r="H5401" s="671" t="s">
        <v>6</v>
      </c>
      <c r="I5401" s="671" t="s">
        <v>7</v>
      </c>
    </row>
    <row r="5402" spans="1:9" ht="60" x14ac:dyDescent="0.25">
      <c r="A5402" s="872"/>
      <c r="B5402" s="650"/>
      <c r="C5402" s="138" t="s">
        <v>8</v>
      </c>
      <c r="D5402" s="138" t="s">
        <v>9</v>
      </c>
      <c r="E5402" s="650"/>
      <c r="F5402" s="650"/>
      <c r="G5402" s="671"/>
      <c r="H5402" s="671"/>
      <c r="I5402" s="671"/>
    </row>
    <row r="5403" spans="1:9" x14ac:dyDescent="0.25">
      <c r="A5403" s="872"/>
      <c r="B5403" s="13"/>
      <c r="C5403" s="138">
        <v>1</v>
      </c>
      <c r="D5403" s="138">
        <v>2</v>
      </c>
      <c r="E5403" s="13">
        <v>3</v>
      </c>
      <c r="F5403" s="13">
        <v>4</v>
      </c>
      <c r="G5403" s="72">
        <v>5</v>
      </c>
      <c r="H5403" s="72">
        <v>6</v>
      </c>
      <c r="I5403" s="72">
        <v>7</v>
      </c>
    </row>
    <row r="5404" spans="1:9" x14ac:dyDescent="0.25">
      <c r="A5404" s="872"/>
      <c r="B5404" s="649" t="s">
        <v>10</v>
      </c>
      <c r="C5404" s="649"/>
      <c r="D5404" s="649"/>
      <c r="E5404" s="649"/>
      <c r="F5404" s="649"/>
      <c r="G5404" s="649"/>
      <c r="H5404" s="2">
        <v>75458154.539999992</v>
      </c>
      <c r="I5404" s="2"/>
    </row>
    <row r="5405" spans="1:9" x14ac:dyDescent="0.25">
      <c r="A5405" s="872"/>
      <c r="B5405" s="650" t="s">
        <v>11</v>
      </c>
      <c r="C5405" s="650"/>
      <c r="D5405" s="650"/>
      <c r="E5405" s="650"/>
      <c r="F5405" s="650"/>
      <c r="G5405" s="650"/>
      <c r="H5405" s="72">
        <v>30371290</v>
      </c>
      <c r="I5405" s="72"/>
    </row>
    <row r="5406" spans="1:9" ht="30" x14ac:dyDescent="0.25">
      <c r="A5406" s="872"/>
      <c r="B5406" s="672">
        <v>4261</v>
      </c>
      <c r="C5406" s="157" t="s">
        <v>3453</v>
      </c>
      <c r="D5406" s="142" t="s">
        <v>3454</v>
      </c>
      <c r="E5406" s="12" t="s">
        <v>14</v>
      </c>
      <c r="F5406" s="12" t="s">
        <v>15</v>
      </c>
      <c r="G5406" s="14">
        <v>2700</v>
      </c>
      <c r="H5406" s="14">
        <v>16200</v>
      </c>
      <c r="I5406" s="14">
        <v>6</v>
      </c>
    </row>
    <row r="5407" spans="1:9" x14ac:dyDescent="0.25">
      <c r="A5407" s="872"/>
      <c r="B5407" s="673"/>
      <c r="C5407" s="157" t="s">
        <v>3455</v>
      </c>
      <c r="D5407" s="142" t="s">
        <v>3456</v>
      </c>
      <c r="E5407" s="12" t="s">
        <v>14</v>
      </c>
      <c r="F5407" s="12" t="s">
        <v>15</v>
      </c>
      <c r="G5407" s="14">
        <v>400</v>
      </c>
      <c r="H5407" s="14">
        <v>6000</v>
      </c>
      <c r="I5407" s="14">
        <v>15</v>
      </c>
    </row>
    <row r="5408" spans="1:9" x14ac:dyDescent="0.25">
      <c r="A5408" s="872"/>
      <c r="B5408" s="673"/>
      <c r="C5408" s="141" t="s">
        <v>3457</v>
      </c>
      <c r="D5408" s="142" t="s">
        <v>13</v>
      </c>
      <c r="E5408" s="12" t="s">
        <v>14</v>
      </c>
      <c r="F5408" s="12" t="s">
        <v>15</v>
      </c>
      <c r="G5408" s="14">
        <v>2200</v>
      </c>
      <c r="H5408" s="14">
        <v>22000</v>
      </c>
      <c r="I5408" s="14">
        <v>10</v>
      </c>
    </row>
    <row r="5409" spans="1:9" x14ac:dyDescent="0.25">
      <c r="A5409" s="872"/>
      <c r="B5409" s="673"/>
      <c r="C5409" s="157" t="s">
        <v>3458</v>
      </c>
      <c r="D5409" s="142" t="s">
        <v>317</v>
      </c>
      <c r="E5409" s="12" t="s">
        <v>14</v>
      </c>
      <c r="F5409" s="12" t="s">
        <v>15</v>
      </c>
      <c r="G5409" s="14">
        <v>200</v>
      </c>
      <c r="H5409" s="14">
        <v>4000</v>
      </c>
      <c r="I5409" s="14">
        <v>20</v>
      </c>
    </row>
    <row r="5410" spans="1:9" x14ac:dyDescent="0.25">
      <c r="A5410" s="872"/>
      <c r="B5410" s="673"/>
      <c r="C5410" s="157" t="s">
        <v>3459</v>
      </c>
      <c r="D5410" s="142" t="s">
        <v>3460</v>
      </c>
      <c r="E5410" s="12" t="s">
        <v>14</v>
      </c>
      <c r="F5410" s="12" t="s">
        <v>15</v>
      </c>
      <c r="G5410" s="14">
        <v>80</v>
      </c>
      <c r="H5410" s="14">
        <v>64000</v>
      </c>
      <c r="I5410" s="14">
        <v>800</v>
      </c>
    </row>
    <row r="5411" spans="1:9" x14ac:dyDescent="0.25">
      <c r="A5411" s="872"/>
      <c r="B5411" s="673"/>
      <c r="C5411" s="157" t="s">
        <v>3461</v>
      </c>
      <c r="D5411" s="142" t="s">
        <v>21</v>
      </c>
      <c r="E5411" s="12" t="s">
        <v>14</v>
      </c>
      <c r="F5411" s="12" t="s">
        <v>15</v>
      </c>
      <c r="G5411" s="14">
        <v>60</v>
      </c>
      <c r="H5411" s="14">
        <v>3000</v>
      </c>
      <c r="I5411" s="14">
        <v>50</v>
      </c>
    </row>
    <row r="5412" spans="1:9" x14ac:dyDescent="0.25">
      <c r="A5412" s="872"/>
      <c r="B5412" s="673"/>
      <c r="C5412" s="157" t="s">
        <v>3462</v>
      </c>
      <c r="D5412" s="142" t="s">
        <v>320</v>
      </c>
      <c r="E5412" s="12" t="s">
        <v>14</v>
      </c>
      <c r="F5412" s="12" t="s">
        <v>15</v>
      </c>
      <c r="G5412" s="14">
        <v>100</v>
      </c>
      <c r="H5412" s="14">
        <v>4000</v>
      </c>
      <c r="I5412" s="14">
        <v>40</v>
      </c>
    </row>
    <row r="5413" spans="1:9" x14ac:dyDescent="0.25">
      <c r="A5413" s="872"/>
      <c r="B5413" s="673"/>
      <c r="C5413" s="157" t="s">
        <v>3463</v>
      </c>
      <c r="D5413" s="142" t="s">
        <v>23</v>
      </c>
      <c r="E5413" s="12" t="s">
        <v>14</v>
      </c>
      <c r="F5413" s="12" t="s">
        <v>15</v>
      </c>
      <c r="G5413" s="14">
        <v>200</v>
      </c>
      <c r="H5413" s="14">
        <v>14000</v>
      </c>
      <c r="I5413" s="14">
        <v>70</v>
      </c>
    </row>
    <row r="5414" spans="1:9" ht="30" x14ac:dyDescent="0.25">
      <c r="A5414" s="872"/>
      <c r="B5414" s="673"/>
      <c r="C5414" s="157" t="s">
        <v>3464</v>
      </c>
      <c r="D5414" s="142" t="s">
        <v>3465</v>
      </c>
      <c r="E5414" s="12" t="s">
        <v>14</v>
      </c>
      <c r="F5414" s="12" t="s">
        <v>15</v>
      </c>
      <c r="G5414" s="14">
        <v>500</v>
      </c>
      <c r="H5414" s="14">
        <v>5000</v>
      </c>
      <c r="I5414" s="14">
        <v>10</v>
      </c>
    </row>
    <row r="5415" spans="1:9" ht="30" x14ac:dyDescent="0.25">
      <c r="A5415" s="872"/>
      <c r="B5415" s="673"/>
      <c r="C5415" s="157" t="s">
        <v>3466</v>
      </c>
      <c r="D5415" s="142" t="s">
        <v>3467</v>
      </c>
      <c r="E5415" s="12" t="s">
        <v>14</v>
      </c>
      <c r="F5415" s="12" t="s">
        <v>15</v>
      </c>
      <c r="G5415" s="14">
        <v>250</v>
      </c>
      <c r="H5415" s="14">
        <v>7500</v>
      </c>
      <c r="I5415" s="14">
        <v>30</v>
      </c>
    </row>
    <row r="5416" spans="1:9" x14ac:dyDescent="0.25">
      <c r="A5416" s="872"/>
      <c r="B5416" s="673"/>
      <c r="C5416" s="157" t="s">
        <v>3468</v>
      </c>
      <c r="D5416" s="142" t="s">
        <v>3469</v>
      </c>
      <c r="E5416" s="12" t="s">
        <v>14</v>
      </c>
      <c r="F5416" s="12" t="s">
        <v>15</v>
      </c>
      <c r="G5416" s="14">
        <v>150</v>
      </c>
      <c r="H5416" s="14">
        <v>6000</v>
      </c>
      <c r="I5416" s="14">
        <v>40</v>
      </c>
    </row>
    <row r="5417" spans="1:9" x14ac:dyDescent="0.25">
      <c r="A5417" s="872"/>
      <c r="B5417" s="673"/>
      <c r="C5417" s="141" t="s">
        <v>3470</v>
      </c>
      <c r="D5417" s="142" t="s">
        <v>659</v>
      </c>
      <c r="E5417" s="12" t="s">
        <v>14</v>
      </c>
      <c r="F5417" s="12" t="s">
        <v>15</v>
      </c>
      <c r="G5417" s="14">
        <v>1600</v>
      </c>
      <c r="H5417" s="14">
        <v>24000</v>
      </c>
      <c r="I5417" s="14">
        <v>15</v>
      </c>
    </row>
    <row r="5418" spans="1:9" x14ac:dyDescent="0.25">
      <c r="A5418" s="872"/>
      <c r="B5418" s="673"/>
      <c r="C5418" s="157" t="s">
        <v>3471</v>
      </c>
      <c r="D5418" s="142" t="s">
        <v>329</v>
      </c>
      <c r="E5418" s="12" t="s">
        <v>14</v>
      </c>
      <c r="F5418" s="12" t="s">
        <v>30</v>
      </c>
      <c r="G5418" s="14">
        <v>100</v>
      </c>
      <c r="H5418" s="14">
        <v>10000</v>
      </c>
      <c r="I5418" s="14">
        <v>100</v>
      </c>
    </row>
    <row r="5419" spans="1:9" ht="30" x14ac:dyDescent="0.25">
      <c r="A5419" s="872"/>
      <c r="B5419" s="673"/>
      <c r="C5419" s="157" t="s">
        <v>3472</v>
      </c>
      <c r="D5419" s="142" t="s">
        <v>36</v>
      </c>
      <c r="E5419" s="12" t="s">
        <v>14</v>
      </c>
      <c r="F5419" s="12" t="s">
        <v>15</v>
      </c>
      <c r="G5419" s="14">
        <v>10</v>
      </c>
      <c r="H5419" s="14">
        <v>35000</v>
      </c>
      <c r="I5419" s="14">
        <v>3500</v>
      </c>
    </row>
    <row r="5420" spans="1:9" x14ac:dyDescent="0.25">
      <c r="A5420" s="872"/>
      <c r="B5420" s="673"/>
      <c r="C5420" s="157" t="s">
        <v>3473</v>
      </c>
      <c r="D5420" s="142" t="s">
        <v>38</v>
      </c>
      <c r="E5420" s="12" t="s">
        <v>14</v>
      </c>
      <c r="F5420" s="12" t="s">
        <v>15</v>
      </c>
      <c r="G5420" s="14">
        <v>100</v>
      </c>
      <c r="H5420" s="14">
        <v>50000</v>
      </c>
      <c r="I5420" s="14">
        <v>500</v>
      </c>
    </row>
    <row r="5421" spans="1:9" x14ac:dyDescent="0.25">
      <c r="A5421" s="872"/>
      <c r="B5421" s="673"/>
      <c r="C5421" s="141" t="s">
        <v>3474</v>
      </c>
      <c r="D5421" s="142" t="s">
        <v>42</v>
      </c>
      <c r="E5421" s="12" t="s">
        <v>14</v>
      </c>
      <c r="F5421" s="12" t="s">
        <v>15</v>
      </c>
      <c r="G5421" s="14">
        <v>660</v>
      </c>
      <c r="H5421" s="14">
        <v>82500</v>
      </c>
      <c r="I5421" s="14">
        <v>125</v>
      </c>
    </row>
    <row r="5422" spans="1:9" x14ac:dyDescent="0.25">
      <c r="A5422" s="872"/>
      <c r="B5422" s="673"/>
      <c r="C5422" s="157" t="s">
        <v>3475</v>
      </c>
      <c r="D5422" s="142" t="s">
        <v>44</v>
      </c>
      <c r="E5422" s="12" t="s">
        <v>14</v>
      </c>
      <c r="F5422" s="12" t="s">
        <v>15</v>
      </c>
      <c r="G5422" s="14">
        <v>1200</v>
      </c>
      <c r="H5422" s="14">
        <v>24000</v>
      </c>
      <c r="I5422" s="14">
        <v>20</v>
      </c>
    </row>
    <row r="5423" spans="1:9" x14ac:dyDescent="0.25">
      <c r="A5423" s="872"/>
      <c r="B5423" s="673"/>
      <c r="C5423" s="141" t="s">
        <v>3476</v>
      </c>
      <c r="D5423" s="142" t="s">
        <v>46</v>
      </c>
      <c r="E5423" s="12" t="s">
        <v>14</v>
      </c>
      <c r="F5423" s="12" t="s">
        <v>15</v>
      </c>
      <c r="G5423" s="14">
        <v>3125</v>
      </c>
      <c r="H5423" s="14">
        <v>50000</v>
      </c>
      <c r="I5423" s="14">
        <v>16</v>
      </c>
    </row>
    <row r="5424" spans="1:9" x14ac:dyDescent="0.25">
      <c r="A5424" s="872"/>
      <c r="B5424" s="673"/>
      <c r="C5424" s="141" t="s">
        <v>3477</v>
      </c>
      <c r="D5424" s="142" t="s">
        <v>3478</v>
      </c>
      <c r="E5424" s="12" t="s">
        <v>14</v>
      </c>
      <c r="F5424" s="12" t="s">
        <v>15</v>
      </c>
      <c r="G5424" s="14">
        <v>800</v>
      </c>
      <c r="H5424" s="14">
        <v>8000</v>
      </c>
      <c r="I5424" s="14">
        <v>10</v>
      </c>
    </row>
    <row r="5425" spans="1:9" x14ac:dyDescent="0.25">
      <c r="A5425" s="872"/>
      <c r="B5425" s="673"/>
      <c r="C5425" s="157" t="s">
        <v>3479</v>
      </c>
      <c r="D5425" s="142" t="s">
        <v>48</v>
      </c>
      <c r="E5425" s="12" t="s">
        <v>14</v>
      </c>
      <c r="F5425" s="12" t="s">
        <v>49</v>
      </c>
      <c r="G5425" s="14">
        <v>650</v>
      </c>
      <c r="H5425" s="14">
        <v>1755000</v>
      </c>
      <c r="I5425" s="14">
        <v>2700</v>
      </c>
    </row>
    <row r="5426" spans="1:9" x14ac:dyDescent="0.25">
      <c r="A5426" s="872"/>
      <c r="B5426" s="673"/>
      <c r="C5426" s="157" t="s">
        <v>3480</v>
      </c>
      <c r="D5426" s="142" t="s">
        <v>3481</v>
      </c>
      <c r="E5426" s="12" t="s">
        <v>14</v>
      </c>
      <c r="F5426" s="12" t="s">
        <v>15</v>
      </c>
      <c r="G5426" s="14">
        <v>10</v>
      </c>
      <c r="H5426" s="14">
        <v>200000</v>
      </c>
      <c r="I5426" s="14">
        <v>20000</v>
      </c>
    </row>
    <row r="5427" spans="1:9" ht="30" x14ac:dyDescent="0.25">
      <c r="A5427" s="872"/>
      <c r="B5427" s="673"/>
      <c r="C5427" s="157" t="s">
        <v>3482</v>
      </c>
      <c r="D5427" s="142" t="s">
        <v>53</v>
      </c>
      <c r="E5427" s="12" t="s">
        <v>14</v>
      </c>
      <c r="F5427" s="12" t="s">
        <v>15</v>
      </c>
      <c r="G5427" s="14">
        <v>150</v>
      </c>
      <c r="H5427" s="14">
        <v>45000</v>
      </c>
      <c r="I5427" s="14">
        <v>300</v>
      </c>
    </row>
    <row r="5428" spans="1:9" ht="30" x14ac:dyDescent="0.25">
      <c r="A5428" s="872"/>
      <c r="B5428" s="673"/>
      <c r="C5428" s="157" t="s">
        <v>3483</v>
      </c>
      <c r="D5428" s="142" t="s">
        <v>3484</v>
      </c>
      <c r="E5428" s="12" t="s">
        <v>14</v>
      </c>
      <c r="F5428" s="12" t="s">
        <v>15</v>
      </c>
      <c r="G5428" s="14">
        <v>80</v>
      </c>
      <c r="H5428" s="14">
        <v>24000</v>
      </c>
      <c r="I5428" s="14">
        <v>300</v>
      </c>
    </row>
    <row r="5429" spans="1:9" ht="30" x14ac:dyDescent="0.25">
      <c r="A5429" s="872"/>
      <c r="B5429" s="673"/>
      <c r="C5429" s="157" t="s">
        <v>3485</v>
      </c>
      <c r="D5429" s="142" t="s">
        <v>3486</v>
      </c>
      <c r="E5429" s="12" t="s">
        <v>14</v>
      </c>
      <c r="F5429" s="12" t="s">
        <v>15</v>
      </c>
      <c r="G5429" s="14">
        <v>1400</v>
      </c>
      <c r="H5429" s="14">
        <v>28000</v>
      </c>
      <c r="I5429" s="14">
        <v>20</v>
      </c>
    </row>
    <row r="5430" spans="1:9" ht="45" x14ac:dyDescent="0.25">
      <c r="A5430" s="872"/>
      <c r="B5430" s="673"/>
      <c r="C5430" s="157" t="s">
        <v>3487</v>
      </c>
      <c r="D5430" s="142" t="s">
        <v>3488</v>
      </c>
      <c r="E5430" s="12" t="s">
        <v>14</v>
      </c>
      <c r="F5430" s="12" t="s">
        <v>15</v>
      </c>
      <c r="G5430" s="14">
        <v>2600</v>
      </c>
      <c r="H5430" s="14">
        <v>52000</v>
      </c>
      <c r="I5430" s="14">
        <v>20</v>
      </c>
    </row>
    <row r="5431" spans="1:9" x14ac:dyDescent="0.25">
      <c r="A5431" s="872"/>
      <c r="B5431" s="673"/>
      <c r="C5431" s="157" t="s">
        <v>3489</v>
      </c>
      <c r="D5431" s="142" t="s">
        <v>3490</v>
      </c>
      <c r="E5431" s="12" t="s">
        <v>14</v>
      </c>
      <c r="F5431" s="12" t="s">
        <v>15</v>
      </c>
      <c r="G5431" s="14">
        <v>80000</v>
      </c>
      <c r="H5431" s="14">
        <v>240000</v>
      </c>
      <c r="I5431" s="14">
        <v>3</v>
      </c>
    </row>
    <row r="5432" spans="1:9" ht="30" x14ac:dyDescent="0.25">
      <c r="A5432" s="872"/>
      <c r="B5432" s="673"/>
      <c r="C5432" s="157" t="s">
        <v>3491</v>
      </c>
      <c r="D5432" s="142" t="s">
        <v>346</v>
      </c>
      <c r="E5432" s="12" t="s">
        <v>14</v>
      </c>
      <c r="F5432" s="12" t="s">
        <v>15</v>
      </c>
      <c r="G5432" s="14">
        <v>200</v>
      </c>
      <c r="H5432" s="14">
        <v>4000</v>
      </c>
      <c r="I5432" s="14">
        <v>20</v>
      </c>
    </row>
    <row r="5433" spans="1:9" x14ac:dyDescent="0.25">
      <c r="A5433" s="872"/>
      <c r="B5433" s="673"/>
      <c r="C5433" s="157" t="s">
        <v>3492</v>
      </c>
      <c r="D5433" s="142" t="s">
        <v>348</v>
      </c>
      <c r="E5433" s="12" t="s">
        <v>14</v>
      </c>
      <c r="F5433" s="12" t="s">
        <v>15</v>
      </c>
      <c r="G5433" s="14">
        <v>500</v>
      </c>
      <c r="H5433" s="14">
        <v>8000</v>
      </c>
      <c r="I5433" s="14">
        <v>16</v>
      </c>
    </row>
    <row r="5434" spans="1:9" ht="45" x14ac:dyDescent="0.25">
      <c r="A5434" s="872"/>
      <c r="B5434" s="673"/>
      <c r="C5434" s="157" t="s">
        <v>3493</v>
      </c>
      <c r="D5434" s="142" t="s">
        <v>3494</v>
      </c>
      <c r="E5434" s="12" t="s">
        <v>14</v>
      </c>
      <c r="F5434" s="12" t="s">
        <v>15</v>
      </c>
      <c r="G5434" s="14">
        <v>400</v>
      </c>
      <c r="H5434" s="14">
        <v>8000</v>
      </c>
      <c r="I5434" s="14">
        <v>20</v>
      </c>
    </row>
    <row r="5435" spans="1:9" ht="45" x14ac:dyDescent="0.25">
      <c r="A5435" s="872"/>
      <c r="B5435" s="673"/>
      <c r="C5435" s="157" t="s">
        <v>3495</v>
      </c>
      <c r="D5435" s="142" t="s">
        <v>3496</v>
      </c>
      <c r="E5435" s="12" t="s">
        <v>14</v>
      </c>
      <c r="F5435" s="12" t="s">
        <v>15</v>
      </c>
      <c r="G5435" s="14">
        <v>500</v>
      </c>
      <c r="H5435" s="14">
        <v>10000</v>
      </c>
      <c r="I5435" s="14">
        <v>20</v>
      </c>
    </row>
    <row r="5436" spans="1:9" x14ac:dyDescent="0.25">
      <c r="A5436" s="872"/>
      <c r="B5436" s="673"/>
      <c r="C5436" s="157" t="s">
        <v>3497</v>
      </c>
      <c r="D5436" s="142" t="s">
        <v>59</v>
      </c>
      <c r="E5436" s="12" t="s">
        <v>14</v>
      </c>
      <c r="F5436" s="12" t="s">
        <v>30</v>
      </c>
      <c r="G5436" s="14">
        <v>100</v>
      </c>
      <c r="H5436" s="14">
        <v>5000</v>
      </c>
      <c r="I5436" s="14">
        <v>50</v>
      </c>
    </row>
    <row r="5437" spans="1:9" x14ac:dyDescent="0.25">
      <c r="A5437" s="872"/>
      <c r="B5437" s="673"/>
      <c r="C5437" s="141" t="s">
        <v>3498</v>
      </c>
      <c r="D5437" s="142" t="s">
        <v>352</v>
      </c>
      <c r="E5437" s="12" t="s">
        <v>14</v>
      </c>
      <c r="F5437" s="12" t="s">
        <v>30</v>
      </c>
      <c r="G5437" s="14">
        <v>250</v>
      </c>
      <c r="H5437" s="14">
        <v>10500</v>
      </c>
      <c r="I5437" s="14">
        <v>42</v>
      </c>
    </row>
    <row r="5438" spans="1:9" x14ac:dyDescent="0.25">
      <c r="A5438" s="872"/>
      <c r="B5438" s="673"/>
      <c r="C5438" s="157" t="s">
        <v>3499</v>
      </c>
      <c r="D5438" s="142" t="s">
        <v>354</v>
      </c>
      <c r="E5438" s="12" t="s">
        <v>14</v>
      </c>
      <c r="F5438" s="12" t="s">
        <v>15</v>
      </c>
      <c r="G5438" s="14">
        <v>30</v>
      </c>
      <c r="H5438" s="14">
        <v>1500</v>
      </c>
      <c r="I5438" s="14">
        <v>50</v>
      </c>
    </row>
    <row r="5439" spans="1:9" x14ac:dyDescent="0.25">
      <c r="A5439" s="872"/>
      <c r="B5439" s="673"/>
      <c r="C5439" s="141" t="s">
        <v>3500</v>
      </c>
      <c r="D5439" s="142" t="s">
        <v>63</v>
      </c>
      <c r="E5439" s="12" t="s">
        <v>14</v>
      </c>
      <c r="F5439" s="12" t="s">
        <v>15</v>
      </c>
      <c r="G5439" s="14">
        <v>50</v>
      </c>
      <c r="H5439" s="14">
        <v>2500</v>
      </c>
      <c r="I5439" s="14">
        <v>50</v>
      </c>
    </row>
    <row r="5440" spans="1:9" x14ac:dyDescent="0.25">
      <c r="A5440" s="872"/>
      <c r="B5440" s="673"/>
      <c r="C5440" s="157" t="s">
        <v>3501</v>
      </c>
      <c r="D5440" s="142" t="s">
        <v>358</v>
      </c>
      <c r="E5440" s="12" t="s">
        <v>14</v>
      </c>
      <c r="F5440" s="12" t="s">
        <v>15</v>
      </c>
      <c r="G5440" s="14">
        <v>100</v>
      </c>
      <c r="H5440" s="14">
        <v>4000</v>
      </c>
      <c r="I5440" s="14">
        <v>40</v>
      </c>
    </row>
    <row r="5441" spans="1:9" x14ac:dyDescent="0.25">
      <c r="A5441" s="872"/>
      <c r="B5441" s="673"/>
      <c r="C5441" s="157" t="s">
        <v>3502</v>
      </c>
      <c r="D5441" s="142" t="s">
        <v>3402</v>
      </c>
      <c r="E5441" s="12" t="s">
        <v>14</v>
      </c>
      <c r="F5441" s="12" t="s">
        <v>402</v>
      </c>
      <c r="G5441" s="14">
        <v>300</v>
      </c>
      <c r="H5441" s="14">
        <v>30000</v>
      </c>
      <c r="I5441" s="14">
        <v>100</v>
      </c>
    </row>
    <row r="5442" spans="1:9" x14ac:dyDescent="0.25">
      <c r="A5442" s="872"/>
      <c r="B5442" s="673"/>
      <c r="C5442" s="157" t="s">
        <v>3503</v>
      </c>
      <c r="D5442" s="142" t="s">
        <v>3504</v>
      </c>
      <c r="E5442" s="12" t="s">
        <v>14</v>
      </c>
      <c r="F5442" s="12" t="s">
        <v>15</v>
      </c>
      <c r="G5442" s="14">
        <v>4000</v>
      </c>
      <c r="H5442" s="14">
        <v>20000</v>
      </c>
      <c r="I5442" s="14">
        <v>5</v>
      </c>
    </row>
    <row r="5443" spans="1:9" x14ac:dyDescent="0.25">
      <c r="A5443" s="872"/>
      <c r="B5443" s="673"/>
      <c r="C5443" s="157" t="s">
        <v>3505</v>
      </c>
      <c r="D5443" s="142" t="s">
        <v>3506</v>
      </c>
      <c r="E5443" s="115" t="s">
        <v>14</v>
      </c>
      <c r="F5443" s="115" t="s">
        <v>15</v>
      </c>
      <c r="G5443" s="14">
        <v>9000</v>
      </c>
      <c r="H5443" s="14">
        <v>36000</v>
      </c>
      <c r="I5443" s="14">
        <v>4</v>
      </c>
    </row>
    <row r="5444" spans="1:9" x14ac:dyDescent="0.25">
      <c r="A5444" s="872"/>
      <c r="B5444" s="674"/>
      <c r="C5444" s="208" t="s">
        <v>5457</v>
      </c>
      <c r="D5444" s="209" t="s">
        <v>4199</v>
      </c>
      <c r="E5444" s="210" t="s">
        <v>14</v>
      </c>
      <c r="F5444" s="210" t="s">
        <v>15</v>
      </c>
      <c r="G5444" s="211">
        <v>400</v>
      </c>
      <c r="H5444" s="212">
        <v>800</v>
      </c>
      <c r="I5444" s="211">
        <v>2000</v>
      </c>
    </row>
    <row r="5445" spans="1:9" s="8" customFormat="1" x14ac:dyDescent="0.25">
      <c r="A5445" s="872"/>
      <c r="B5445" s="678">
        <v>4264</v>
      </c>
      <c r="C5445" s="139" t="s">
        <v>64</v>
      </c>
      <c r="D5445" s="140" t="s">
        <v>65</v>
      </c>
      <c r="E5445" s="15" t="s">
        <v>14</v>
      </c>
      <c r="F5445" s="15" t="s">
        <v>66</v>
      </c>
      <c r="G5445" s="16">
        <v>470</v>
      </c>
      <c r="H5445" s="16">
        <v>11413950</v>
      </c>
      <c r="I5445" s="16">
        <v>24285</v>
      </c>
    </row>
    <row r="5446" spans="1:9" ht="30" x14ac:dyDescent="0.25">
      <c r="A5446" s="872"/>
      <c r="B5446" s="678"/>
      <c r="C5446" s="157" t="s">
        <v>3507</v>
      </c>
      <c r="D5446" s="142" t="s">
        <v>3508</v>
      </c>
      <c r="E5446" s="12" t="s">
        <v>14</v>
      </c>
      <c r="F5446" s="12" t="s">
        <v>15</v>
      </c>
      <c r="G5446" s="14">
        <v>45000</v>
      </c>
      <c r="H5446" s="14">
        <v>180000</v>
      </c>
      <c r="I5446" s="14">
        <v>4</v>
      </c>
    </row>
    <row r="5447" spans="1:9" ht="30" x14ac:dyDescent="0.25">
      <c r="A5447" s="872"/>
      <c r="B5447" s="678"/>
      <c r="C5447" s="157" t="s">
        <v>3509</v>
      </c>
      <c r="D5447" s="142" t="s">
        <v>3510</v>
      </c>
      <c r="E5447" s="12" t="s">
        <v>14</v>
      </c>
      <c r="F5447" s="12" t="s">
        <v>15</v>
      </c>
      <c r="G5447" s="14">
        <v>45000</v>
      </c>
      <c r="H5447" s="14">
        <v>180000</v>
      </c>
      <c r="I5447" s="14">
        <v>4</v>
      </c>
    </row>
    <row r="5448" spans="1:9" x14ac:dyDescent="0.25">
      <c r="A5448" s="872"/>
      <c r="B5448" s="678">
        <v>4267</v>
      </c>
      <c r="C5448" s="141" t="s">
        <v>3511</v>
      </c>
      <c r="D5448" s="142" t="s">
        <v>3512</v>
      </c>
      <c r="E5448" s="12" t="s">
        <v>14</v>
      </c>
      <c r="F5448" s="12" t="s">
        <v>15</v>
      </c>
      <c r="G5448" s="14">
        <v>250</v>
      </c>
      <c r="H5448" s="14">
        <v>17500</v>
      </c>
      <c r="I5448" s="14">
        <v>70</v>
      </c>
    </row>
    <row r="5449" spans="1:9" ht="30" x14ac:dyDescent="0.25">
      <c r="A5449" s="872"/>
      <c r="B5449" s="678"/>
      <c r="C5449" s="141" t="s">
        <v>3513</v>
      </c>
      <c r="D5449" s="142" t="s">
        <v>3514</v>
      </c>
      <c r="E5449" s="12" t="s">
        <v>14</v>
      </c>
      <c r="F5449" s="12" t="s">
        <v>30</v>
      </c>
      <c r="G5449" s="14">
        <v>350</v>
      </c>
      <c r="H5449" s="14">
        <v>10500</v>
      </c>
      <c r="I5449" s="14">
        <v>30</v>
      </c>
    </row>
    <row r="5450" spans="1:9" ht="30" x14ac:dyDescent="0.25">
      <c r="A5450" s="872"/>
      <c r="B5450" s="678"/>
      <c r="C5450" s="23" t="s">
        <v>3515</v>
      </c>
      <c r="D5450" s="24" t="s">
        <v>3516</v>
      </c>
      <c r="E5450" s="18" t="s">
        <v>14</v>
      </c>
      <c r="F5450" s="18" t="s">
        <v>66</v>
      </c>
      <c r="G5450" s="53">
        <v>800</v>
      </c>
      <c r="H5450" s="53">
        <v>40000</v>
      </c>
      <c r="I5450" s="53">
        <v>50</v>
      </c>
    </row>
    <row r="5451" spans="1:9" x14ac:dyDescent="0.25">
      <c r="A5451" s="872"/>
      <c r="B5451" s="678"/>
      <c r="C5451" s="23" t="s">
        <v>3517</v>
      </c>
      <c r="D5451" s="24" t="s">
        <v>3518</v>
      </c>
      <c r="E5451" s="18" t="s">
        <v>14</v>
      </c>
      <c r="F5451" s="18" t="s">
        <v>66</v>
      </c>
      <c r="G5451" s="53">
        <v>500</v>
      </c>
      <c r="H5451" s="53">
        <v>85000</v>
      </c>
      <c r="I5451" s="53">
        <v>170</v>
      </c>
    </row>
    <row r="5452" spans="1:9" x14ac:dyDescent="0.25">
      <c r="A5452" s="872"/>
      <c r="B5452" s="678"/>
      <c r="C5452" s="157" t="s">
        <v>3519</v>
      </c>
      <c r="D5452" s="142" t="s">
        <v>1025</v>
      </c>
      <c r="E5452" s="12" t="s">
        <v>14</v>
      </c>
      <c r="F5452" s="12" t="s">
        <v>15</v>
      </c>
      <c r="G5452" s="14">
        <v>1600</v>
      </c>
      <c r="H5452" s="14">
        <v>160000</v>
      </c>
      <c r="I5452" s="14">
        <v>100</v>
      </c>
    </row>
    <row r="5453" spans="1:9" ht="30" x14ac:dyDescent="0.25">
      <c r="A5453" s="872"/>
      <c r="B5453" s="678"/>
      <c r="C5453" s="157" t="s">
        <v>3520</v>
      </c>
      <c r="D5453" s="142" t="s">
        <v>3521</v>
      </c>
      <c r="E5453" s="12" t="s">
        <v>14</v>
      </c>
      <c r="F5453" s="12" t="s">
        <v>15</v>
      </c>
      <c r="G5453" s="14">
        <v>700</v>
      </c>
      <c r="H5453" s="14">
        <v>35000</v>
      </c>
      <c r="I5453" s="14">
        <v>50</v>
      </c>
    </row>
    <row r="5454" spans="1:9" ht="30" x14ac:dyDescent="0.25">
      <c r="A5454" s="872"/>
      <c r="B5454" s="678"/>
      <c r="C5454" s="157" t="s">
        <v>3522</v>
      </c>
      <c r="D5454" s="142" t="s">
        <v>3523</v>
      </c>
      <c r="E5454" s="12" t="s">
        <v>14</v>
      </c>
      <c r="F5454" s="12" t="s">
        <v>15</v>
      </c>
      <c r="G5454" s="14">
        <v>1200</v>
      </c>
      <c r="H5454" s="14">
        <v>24000</v>
      </c>
      <c r="I5454" s="14">
        <v>20</v>
      </c>
    </row>
    <row r="5455" spans="1:9" ht="30" x14ac:dyDescent="0.25">
      <c r="A5455" s="872"/>
      <c r="B5455" s="678"/>
      <c r="C5455" s="157" t="s">
        <v>3524</v>
      </c>
      <c r="D5455" s="142" t="s">
        <v>3525</v>
      </c>
      <c r="E5455" s="12" t="s">
        <v>14</v>
      </c>
      <c r="F5455" s="12" t="s">
        <v>15</v>
      </c>
      <c r="G5455" s="14">
        <v>700</v>
      </c>
      <c r="H5455" s="14">
        <v>35000</v>
      </c>
      <c r="I5455" s="14">
        <v>50</v>
      </c>
    </row>
    <row r="5456" spans="1:9" ht="30" x14ac:dyDescent="0.25">
      <c r="A5456" s="872"/>
      <c r="B5456" s="678"/>
      <c r="C5456" s="157" t="s">
        <v>3526</v>
      </c>
      <c r="D5456" s="142" t="s">
        <v>3527</v>
      </c>
      <c r="E5456" s="12" t="s">
        <v>14</v>
      </c>
      <c r="F5456" s="12" t="s">
        <v>15</v>
      </c>
      <c r="G5456" s="14">
        <v>4500</v>
      </c>
      <c r="H5456" s="14">
        <v>45000</v>
      </c>
      <c r="I5456" s="14">
        <v>10</v>
      </c>
    </row>
    <row r="5457" spans="1:9" ht="30" x14ac:dyDescent="0.25">
      <c r="A5457" s="872"/>
      <c r="B5457" s="678"/>
      <c r="C5457" s="141" t="s">
        <v>3528</v>
      </c>
      <c r="D5457" s="142" t="s">
        <v>3529</v>
      </c>
      <c r="E5457" s="12" t="s">
        <v>14</v>
      </c>
      <c r="F5457" s="12" t="s">
        <v>15</v>
      </c>
      <c r="G5457" s="14">
        <v>5000</v>
      </c>
      <c r="H5457" s="14">
        <v>45000</v>
      </c>
      <c r="I5457" s="14">
        <v>9</v>
      </c>
    </row>
    <row r="5458" spans="1:9" x14ac:dyDescent="0.25">
      <c r="A5458" s="872"/>
      <c r="B5458" s="678"/>
      <c r="C5458" s="157" t="s">
        <v>3530</v>
      </c>
      <c r="D5458" s="142" t="s">
        <v>394</v>
      </c>
      <c r="E5458" s="12" t="s">
        <v>14</v>
      </c>
      <c r="F5458" s="12" t="s">
        <v>15</v>
      </c>
      <c r="G5458" s="14">
        <v>300</v>
      </c>
      <c r="H5458" s="14">
        <v>3000</v>
      </c>
      <c r="I5458" s="14">
        <v>10</v>
      </c>
    </row>
    <row r="5459" spans="1:9" x14ac:dyDescent="0.25">
      <c r="A5459" s="872"/>
      <c r="B5459" s="678"/>
      <c r="C5459" s="157" t="s">
        <v>3531</v>
      </c>
      <c r="D5459" s="142" t="s">
        <v>396</v>
      </c>
      <c r="E5459" s="12" t="s">
        <v>14</v>
      </c>
      <c r="F5459" s="12" t="s">
        <v>15</v>
      </c>
      <c r="G5459" s="14">
        <v>2700</v>
      </c>
      <c r="H5459" s="14">
        <v>16200</v>
      </c>
      <c r="I5459" s="14">
        <v>6</v>
      </c>
    </row>
    <row r="5460" spans="1:9" ht="30" x14ac:dyDescent="0.25">
      <c r="A5460" s="872"/>
      <c r="B5460" s="678"/>
      <c r="C5460" s="157" t="s">
        <v>3532</v>
      </c>
      <c r="D5460" s="142" t="s">
        <v>682</v>
      </c>
      <c r="E5460" s="12" t="s">
        <v>14</v>
      </c>
      <c r="F5460" s="12" t="s">
        <v>15</v>
      </c>
      <c r="G5460" s="14">
        <v>500</v>
      </c>
      <c r="H5460" s="14">
        <v>10000</v>
      </c>
      <c r="I5460" s="14">
        <v>20</v>
      </c>
    </row>
    <row r="5461" spans="1:9" x14ac:dyDescent="0.25">
      <c r="A5461" s="872"/>
      <c r="B5461" s="678"/>
      <c r="C5461" s="157" t="s">
        <v>3533</v>
      </c>
      <c r="D5461" s="142" t="s">
        <v>82</v>
      </c>
      <c r="E5461" s="12" t="s">
        <v>14</v>
      </c>
      <c r="F5461" s="12" t="s">
        <v>15</v>
      </c>
      <c r="G5461" s="14">
        <v>130</v>
      </c>
      <c r="H5461" s="14">
        <v>117000</v>
      </c>
      <c r="I5461" s="14">
        <v>900</v>
      </c>
    </row>
    <row r="5462" spans="1:9" ht="30" x14ac:dyDescent="0.25">
      <c r="A5462" s="872"/>
      <c r="B5462" s="678"/>
      <c r="C5462" s="157" t="s">
        <v>3534</v>
      </c>
      <c r="D5462" s="142" t="s">
        <v>3535</v>
      </c>
      <c r="E5462" s="12" t="s">
        <v>14</v>
      </c>
      <c r="F5462" s="12" t="s">
        <v>15</v>
      </c>
      <c r="G5462" s="14">
        <v>170</v>
      </c>
      <c r="H5462" s="14">
        <v>68000</v>
      </c>
      <c r="I5462" s="14">
        <v>400</v>
      </c>
    </row>
    <row r="5463" spans="1:9" x14ac:dyDescent="0.25">
      <c r="A5463" s="872"/>
      <c r="B5463" s="678"/>
      <c r="C5463" s="157" t="s">
        <v>3536</v>
      </c>
      <c r="D5463" s="142" t="s">
        <v>685</v>
      </c>
      <c r="E5463" s="12" t="s">
        <v>14</v>
      </c>
      <c r="F5463" s="12" t="s">
        <v>15</v>
      </c>
      <c r="G5463" s="14">
        <v>400</v>
      </c>
      <c r="H5463" s="14">
        <v>16000</v>
      </c>
      <c r="I5463" s="14">
        <v>40</v>
      </c>
    </row>
    <row r="5464" spans="1:9" ht="30" x14ac:dyDescent="0.25">
      <c r="A5464" s="872"/>
      <c r="B5464" s="678"/>
      <c r="C5464" s="141" t="s">
        <v>3537</v>
      </c>
      <c r="D5464" s="142" t="s">
        <v>3538</v>
      </c>
      <c r="E5464" s="12" t="s">
        <v>14</v>
      </c>
      <c r="F5464" s="12" t="s">
        <v>15</v>
      </c>
      <c r="G5464" s="14">
        <v>750</v>
      </c>
      <c r="H5464" s="14">
        <v>30000</v>
      </c>
      <c r="I5464" s="14">
        <v>40</v>
      </c>
    </row>
    <row r="5465" spans="1:9" x14ac:dyDescent="0.25">
      <c r="A5465" s="872"/>
      <c r="B5465" s="678"/>
      <c r="C5465" s="157" t="s">
        <v>3539</v>
      </c>
      <c r="D5465" s="142" t="s">
        <v>409</v>
      </c>
      <c r="E5465" s="12" t="s">
        <v>14</v>
      </c>
      <c r="F5465" s="12" t="s">
        <v>15</v>
      </c>
      <c r="G5465" s="14">
        <v>1400</v>
      </c>
      <c r="H5465" s="14">
        <v>28000</v>
      </c>
      <c r="I5465" s="14">
        <v>20</v>
      </c>
    </row>
    <row r="5466" spans="1:9" x14ac:dyDescent="0.25">
      <c r="A5466" s="872"/>
      <c r="B5466" s="678"/>
      <c r="C5466" s="157" t="s">
        <v>3540</v>
      </c>
      <c r="D5466" s="142" t="s">
        <v>3541</v>
      </c>
      <c r="E5466" s="12" t="s">
        <v>14</v>
      </c>
      <c r="F5466" s="12" t="s">
        <v>15</v>
      </c>
      <c r="G5466" s="14">
        <v>1800</v>
      </c>
      <c r="H5466" s="14">
        <v>10800</v>
      </c>
      <c r="I5466" s="14">
        <v>6</v>
      </c>
    </row>
    <row r="5467" spans="1:9" x14ac:dyDescent="0.25">
      <c r="A5467" s="872"/>
      <c r="B5467" s="678"/>
      <c r="C5467" s="157" t="s">
        <v>3542</v>
      </c>
      <c r="D5467" s="142" t="s">
        <v>411</v>
      </c>
      <c r="E5467" s="12" t="s">
        <v>14</v>
      </c>
      <c r="F5467" s="12" t="s">
        <v>15</v>
      </c>
      <c r="G5467" s="14">
        <v>1500</v>
      </c>
      <c r="H5467" s="14">
        <v>4500</v>
      </c>
      <c r="I5467" s="14">
        <v>3</v>
      </c>
    </row>
    <row r="5468" spans="1:9" x14ac:dyDescent="0.25">
      <c r="A5468" s="872"/>
      <c r="B5468" s="678"/>
      <c r="C5468" s="157" t="s">
        <v>3543</v>
      </c>
      <c r="D5468" s="142" t="s">
        <v>2712</v>
      </c>
      <c r="E5468" s="12" t="s">
        <v>14</v>
      </c>
      <c r="F5468" s="12" t="s">
        <v>15</v>
      </c>
      <c r="G5468" s="14">
        <v>200</v>
      </c>
      <c r="H5468" s="14">
        <v>10000</v>
      </c>
      <c r="I5468" s="14">
        <v>50</v>
      </c>
    </row>
    <row r="5469" spans="1:9" x14ac:dyDescent="0.25">
      <c r="A5469" s="872"/>
      <c r="B5469" s="678"/>
      <c r="C5469" s="141">
        <v>39513200505</v>
      </c>
      <c r="D5469" s="142" t="s">
        <v>416</v>
      </c>
      <c r="E5469" s="12" t="s">
        <v>14</v>
      </c>
      <c r="F5469" s="12" t="s">
        <v>15</v>
      </c>
      <c r="G5469" s="14">
        <v>150</v>
      </c>
      <c r="H5469" s="14">
        <v>180000</v>
      </c>
      <c r="I5469" s="14">
        <v>1200</v>
      </c>
    </row>
    <row r="5470" spans="1:9" x14ac:dyDescent="0.25">
      <c r="A5470" s="872"/>
      <c r="B5470" s="678"/>
      <c r="C5470" s="157" t="s">
        <v>3544</v>
      </c>
      <c r="D5470" s="142" t="s">
        <v>3545</v>
      </c>
      <c r="E5470" s="12" t="s">
        <v>14</v>
      </c>
      <c r="F5470" s="12" t="s">
        <v>15</v>
      </c>
      <c r="G5470" s="14">
        <v>450</v>
      </c>
      <c r="H5470" s="14">
        <v>27000</v>
      </c>
      <c r="I5470" s="14">
        <v>60</v>
      </c>
    </row>
    <row r="5471" spans="1:9" ht="30" x14ac:dyDescent="0.25">
      <c r="A5471" s="872"/>
      <c r="B5471" s="678"/>
      <c r="C5471" s="141" t="s">
        <v>3546</v>
      </c>
      <c r="D5471" s="142" t="s">
        <v>3547</v>
      </c>
      <c r="E5471" s="12" t="s">
        <v>14</v>
      </c>
      <c r="F5471" s="12" t="s">
        <v>15</v>
      </c>
      <c r="G5471" s="14">
        <v>1800</v>
      </c>
      <c r="H5471" s="14">
        <v>9000</v>
      </c>
      <c r="I5471" s="14">
        <v>5</v>
      </c>
    </row>
    <row r="5472" spans="1:9" x14ac:dyDescent="0.25">
      <c r="A5472" s="872"/>
      <c r="B5472" s="678"/>
      <c r="C5472" s="141" t="s">
        <v>3548</v>
      </c>
      <c r="D5472" s="142" t="s">
        <v>3549</v>
      </c>
      <c r="E5472" s="12" t="s">
        <v>14</v>
      </c>
      <c r="F5472" s="12" t="s">
        <v>470</v>
      </c>
      <c r="G5472" s="14">
        <v>6000</v>
      </c>
      <c r="H5472" s="14">
        <v>18000</v>
      </c>
      <c r="I5472" s="14">
        <v>3</v>
      </c>
    </row>
    <row r="5473" spans="1:9" x14ac:dyDescent="0.25">
      <c r="A5473" s="872"/>
      <c r="B5473" s="678"/>
      <c r="C5473" s="157" t="s">
        <v>3550</v>
      </c>
      <c r="D5473" s="142" t="s">
        <v>3551</v>
      </c>
      <c r="E5473" s="12" t="s">
        <v>14</v>
      </c>
      <c r="F5473" s="12" t="s">
        <v>15</v>
      </c>
      <c r="G5473" s="14">
        <v>1500</v>
      </c>
      <c r="H5473" s="14">
        <v>7500</v>
      </c>
      <c r="I5473" s="14">
        <v>5</v>
      </c>
    </row>
    <row r="5474" spans="1:9" ht="30" x14ac:dyDescent="0.25">
      <c r="A5474" s="872"/>
      <c r="B5474" s="678"/>
      <c r="C5474" s="157" t="s">
        <v>3552</v>
      </c>
      <c r="D5474" s="142" t="s">
        <v>3553</v>
      </c>
      <c r="E5474" s="12" t="s">
        <v>14</v>
      </c>
      <c r="F5474" s="12" t="s">
        <v>15</v>
      </c>
      <c r="G5474" s="14">
        <v>6000</v>
      </c>
      <c r="H5474" s="14">
        <v>30000</v>
      </c>
      <c r="I5474" s="14">
        <v>5</v>
      </c>
    </row>
    <row r="5475" spans="1:9" ht="30" x14ac:dyDescent="0.25">
      <c r="A5475" s="872"/>
      <c r="B5475" s="678"/>
      <c r="C5475" s="157" t="s">
        <v>3554</v>
      </c>
      <c r="D5475" s="142" t="s">
        <v>3555</v>
      </c>
      <c r="E5475" s="12" t="s">
        <v>14</v>
      </c>
      <c r="F5475" s="12" t="s">
        <v>66</v>
      </c>
      <c r="G5475" s="14">
        <v>600</v>
      </c>
      <c r="H5475" s="14">
        <v>30000</v>
      </c>
      <c r="I5475" s="14">
        <v>50</v>
      </c>
    </row>
    <row r="5476" spans="1:9" ht="30" x14ac:dyDescent="0.25">
      <c r="A5476" s="872"/>
      <c r="B5476" s="678"/>
      <c r="C5476" s="157" t="s">
        <v>3556</v>
      </c>
      <c r="D5476" s="142" t="s">
        <v>3557</v>
      </c>
      <c r="E5476" s="12" t="s">
        <v>14</v>
      </c>
      <c r="F5476" s="12" t="s">
        <v>66</v>
      </c>
      <c r="G5476" s="14">
        <v>1200</v>
      </c>
      <c r="H5476" s="14">
        <v>18000</v>
      </c>
      <c r="I5476" s="14">
        <v>15</v>
      </c>
    </row>
    <row r="5477" spans="1:9" x14ac:dyDescent="0.25">
      <c r="A5477" s="872"/>
      <c r="B5477" s="678"/>
      <c r="C5477" s="157" t="s">
        <v>3558</v>
      </c>
      <c r="D5477" s="142" t="s">
        <v>694</v>
      </c>
      <c r="E5477" s="12" t="s">
        <v>14</v>
      </c>
      <c r="F5477" s="12" t="s">
        <v>49</v>
      </c>
      <c r="G5477" s="14">
        <v>750</v>
      </c>
      <c r="H5477" s="14">
        <v>15000</v>
      </c>
      <c r="I5477" s="14">
        <v>20</v>
      </c>
    </row>
    <row r="5478" spans="1:9" x14ac:dyDescent="0.25">
      <c r="A5478" s="872"/>
      <c r="B5478" s="678"/>
      <c r="C5478" s="157" t="s">
        <v>3559</v>
      </c>
      <c r="D5478" s="142" t="s">
        <v>99</v>
      </c>
      <c r="E5478" s="12" t="s">
        <v>14</v>
      </c>
      <c r="F5478" s="12" t="s">
        <v>66</v>
      </c>
      <c r="G5478" s="14">
        <v>600</v>
      </c>
      <c r="H5478" s="14">
        <v>150000</v>
      </c>
      <c r="I5478" s="14">
        <v>250</v>
      </c>
    </row>
    <row r="5479" spans="1:9" x14ac:dyDescent="0.25">
      <c r="A5479" s="872"/>
      <c r="B5479" s="678"/>
      <c r="C5479" s="157" t="s">
        <v>3560</v>
      </c>
      <c r="D5479" s="142" t="s">
        <v>101</v>
      </c>
      <c r="E5479" s="12" t="s">
        <v>14</v>
      </c>
      <c r="F5479" s="12" t="s">
        <v>66</v>
      </c>
      <c r="G5479" s="14">
        <v>950</v>
      </c>
      <c r="H5479" s="14">
        <v>27550</v>
      </c>
      <c r="I5479" s="14">
        <v>29</v>
      </c>
    </row>
    <row r="5480" spans="1:9" x14ac:dyDescent="0.25">
      <c r="A5480" s="872"/>
      <c r="B5480" s="678"/>
      <c r="C5480" s="157" t="s">
        <v>3561</v>
      </c>
      <c r="D5480" s="142" t="s">
        <v>105</v>
      </c>
      <c r="E5480" s="12" t="s">
        <v>14</v>
      </c>
      <c r="F5480" s="12" t="s">
        <v>15</v>
      </c>
      <c r="G5480" s="14">
        <v>400</v>
      </c>
      <c r="H5480" s="14">
        <v>32000</v>
      </c>
      <c r="I5480" s="14">
        <v>80</v>
      </c>
    </row>
    <row r="5481" spans="1:9" ht="30" x14ac:dyDescent="0.25">
      <c r="A5481" s="872"/>
      <c r="B5481" s="678"/>
      <c r="C5481" s="157" t="s">
        <v>3562</v>
      </c>
      <c r="D5481" s="142" t="s">
        <v>109</v>
      </c>
      <c r="E5481" s="12" t="s">
        <v>14</v>
      </c>
      <c r="F5481" s="12" t="s">
        <v>15</v>
      </c>
      <c r="G5481" s="14">
        <v>1200</v>
      </c>
      <c r="H5481" s="14">
        <v>9600</v>
      </c>
      <c r="I5481" s="14">
        <v>8</v>
      </c>
    </row>
    <row r="5482" spans="1:9" x14ac:dyDescent="0.25">
      <c r="A5482" s="872"/>
      <c r="B5482" s="678"/>
      <c r="C5482" s="157" t="s">
        <v>3563</v>
      </c>
      <c r="D5482" s="142" t="s">
        <v>3564</v>
      </c>
      <c r="E5482" s="12" t="s">
        <v>14</v>
      </c>
      <c r="F5482" s="12" t="s">
        <v>66</v>
      </c>
      <c r="G5482" s="14">
        <v>70</v>
      </c>
      <c r="H5482" s="14">
        <v>540540</v>
      </c>
      <c r="I5482" s="14">
        <v>7722</v>
      </c>
    </row>
    <row r="5483" spans="1:9" x14ac:dyDescent="0.25">
      <c r="A5483" s="872"/>
      <c r="B5483" s="678"/>
      <c r="C5483" s="157" t="s">
        <v>3565</v>
      </c>
      <c r="D5483" s="142" t="s">
        <v>3566</v>
      </c>
      <c r="E5483" s="12" t="s">
        <v>14</v>
      </c>
      <c r="F5483" s="12" t="s">
        <v>66</v>
      </c>
      <c r="G5483" s="14">
        <v>300</v>
      </c>
      <c r="H5483" s="14">
        <v>18000</v>
      </c>
      <c r="I5483" s="14">
        <v>60</v>
      </c>
    </row>
    <row r="5484" spans="1:9" ht="30" x14ac:dyDescent="0.25">
      <c r="A5484" s="872"/>
      <c r="B5484" s="678"/>
      <c r="C5484" s="157" t="s">
        <v>3567</v>
      </c>
      <c r="D5484" s="142" t="s">
        <v>3568</v>
      </c>
      <c r="E5484" s="12" t="s">
        <v>14</v>
      </c>
      <c r="F5484" s="12" t="s">
        <v>15</v>
      </c>
      <c r="G5484" s="14">
        <v>1500</v>
      </c>
      <c r="H5484" s="14">
        <v>7500</v>
      </c>
      <c r="I5484" s="14">
        <v>5</v>
      </c>
    </row>
    <row r="5485" spans="1:9" ht="30" x14ac:dyDescent="0.25">
      <c r="A5485" s="872"/>
      <c r="B5485" s="678"/>
      <c r="C5485" s="157" t="s">
        <v>3569</v>
      </c>
      <c r="D5485" s="142" t="s">
        <v>3570</v>
      </c>
      <c r="E5485" s="12" t="s">
        <v>14</v>
      </c>
      <c r="F5485" s="12" t="s">
        <v>15</v>
      </c>
      <c r="G5485" s="14">
        <v>3000</v>
      </c>
      <c r="H5485" s="14">
        <v>30000</v>
      </c>
      <c r="I5485" s="14">
        <v>10</v>
      </c>
    </row>
    <row r="5486" spans="1:9" ht="30" x14ac:dyDescent="0.25">
      <c r="A5486" s="872"/>
      <c r="B5486" s="678"/>
      <c r="C5486" s="157" t="s">
        <v>3571</v>
      </c>
      <c r="D5486" s="142" t="s">
        <v>2741</v>
      </c>
      <c r="E5486" s="12" t="s">
        <v>14</v>
      </c>
      <c r="F5486" s="12" t="s">
        <v>402</v>
      </c>
      <c r="G5486" s="14">
        <v>350</v>
      </c>
      <c r="H5486" s="14">
        <v>17500</v>
      </c>
      <c r="I5486" s="14">
        <v>50</v>
      </c>
    </row>
    <row r="5487" spans="1:9" x14ac:dyDescent="0.25">
      <c r="A5487" s="872"/>
      <c r="B5487" s="678"/>
      <c r="C5487" s="141" t="s">
        <v>3572</v>
      </c>
      <c r="D5487" s="142" t="s">
        <v>2743</v>
      </c>
      <c r="E5487" s="12" t="s">
        <v>14</v>
      </c>
      <c r="F5487" s="12" t="s">
        <v>15</v>
      </c>
      <c r="G5487" s="14">
        <v>2500</v>
      </c>
      <c r="H5487" s="14">
        <v>20000</v>
      </c>
      <c r="I5487" s="14">
        <v>8</v>
      </c>
    </row>
    <row r="5488" spans="1:9" x14ac:dyDescent="0.25">
      <c r="A5488" s="872"/>
      <c r="B5488" s="678"/>
      <c r="C5488" s="141" t="s">
        <v>3573</v>
      </c>
      <c r="D5488" s="142" t="s">
        <v>453</v>
      </c>
      <c r="E5488" s="12" t="s">
        <v>14</v>
      </c>
      <c r="F5488" s="12" t="s">
        <v>15</v>
      </c>
      <c r="G5488" s="14">
        <v>3750</v>
      </c>
      <c r="H5488" s="14">
        <v>30000</v>
      </c>
      <c r="I5488" s="14">
        <v>8</v>
      </c>
    </row>
    <row r="5489" spans="1:9" x14ac:dyDescent="0.25">
      <c r="A5489" s="872"/>
      <c r="B5489" s="678"/>
      <c r="C5489" s="157" t="s">
        <v>3574</v>
      </c>
      <c r="D5489" s="142" t="s">
        <v>2391</v>
      </c>
      <c r="E5489" s="12" t="s">
        <v>14</v>
      </c>
      <c r="F5489" s="12" t="s">
        <v>15</v>
      </c>
      <c r="G5489" s="14">
        <v>2500</v>
      </c>
      <c r="H5489" s="14">
        <v>75000</v>
      </c>
      <c r="I5489" s="14">
        <v>30</v>
      </c>
    </row>
    <row r="5490" spans="1:9" s="8" customFormat="1" x14ac:dyDescent="0.25">
      <c r="A5490" s="872"/>
      <c r="B5490" s="678">
        <v>4269</v>
      </c>
      <c r="C5490" s="139" t="s">
        <v>3575</v>
      </c>
      <c r="D5490" s="140" t="s">
        <v>3576</v>
      </c>
      <c r="E5490" s="15" t="s">
        <v>14</v>
      </c>
      <c r="F5490" s="15" t="s">
        <v>15</v>
      </c>
      <c r="G5490" s="16">
        <v>330</v>
      </c>
      <c r="H5490" s="16">
        <v>349800</v>
      </c>
      <c r="I5490" s="16">
        <v>1060</v>
      </c>
    </row>
    <row r="5491" spans="1:9" s="8" customFormat="1" ht="30" x14ac:dyDescent="0.25">
      <c r="A5491" s="872"/>
      <c r="B5491" s="678"/>
      <c r="C5491" s="139" t="s">
        <v>455</v>
      </c>
      <c r="D5491" s="140" t="s">
        <v>3577</v>
      </c>
      <c r="E5491" s="15" t="s">
        <v>14</v>
      </c>
      <c r="F5491" s="15" t="s">
        <v>15</v>
      </c>
      <c r="G5491" s="16">
        <v>22000</v>
      </c>
      <c r="H5491" s="16">
        <v>330000</v>
      </c>
      <c r="I5491" s="16">
        <v>15</v>
      </c>
    </row>
    <row r="5492" spans="1:9" s="8" customFormat="1" x14ac:dyDescent="0.25">
      <c r="A5492" s="872"/>
      <c r="B5492" s="678"/>
      <c r="C5492" s="139">
        <v>33141129</v>
      </c>
      <c r="D5492" s="140" t="s">
        <v>112</v>
      </c>
      <c r="E5492" s="15" t="s">
        <v>14</v>
      </c>
      <c r="F5492" s="15" t="s">
        <v>15</v>
      </c>
      <c r="G5492" s="16">
        <v>30</v>
      </c>
      <c r="H5492" s="16">
        <v>150150</v>
      </c>
      <c r="I5492" s="16">
        <v>5005</v>
      </c>
    </row>
    <row r="5493" spans="1:9" s="8" customFormat="1" x14ac:dyDescent="0.25">
      <c r="A5493" s="872"/>
      <c r="B5493" s="678"/>
      <c r="C5493" s="139">
        <v>33141156</v>
      </c>
      <c r="D5493" s="140" t="s">
        <v>3578</v>
      </c>
      <c r="E5493" s="15" t="s">
        <v>14</v>
      </c>
      <c r="F5493" s="15" t="s">
        <v>30</v>
      </c>
      <c r="G5493" s="16">
        <v>4000</v>
      </c>
      <c r="H5493" s="16">
        <v>20000</v>
      </c>
      <c r="I5493" s="16">
        <v>5</v>
      </c>
    </row>
    <row r="5494" spans="1:9" s="8" customFormat="1" ht="30" x14ac:dyDescent="0.25">
      <c r="A5494" s="872"/>
      <c r="B5494" s="678"/>
      <c r="C5494" s="139">
        <v>33741400</v>
      </c>
      <c r="D5494" s="140" t="s">
        <v>3579</v>
      </c>
      <c r="E5494" s="15" t="s">
        <v>14</v>
      </c>
      <c r="F5494" s="15" t="s">
        <v>15</v>
      </c>
      <c r="G5494" s="16">
        <v>1250</v>
      </c>
      <c r="H5494" s="16">
        <v>1000000</v>
      </c>
      <c r="I5494" s="16">
        <v>800</v>
      </c>
    </row>
    <row r="5495" spans="1:9" s="8" customFormat="1" ht="30" x14ac:dyDescent="0.25">
      <c r="A5495" s="872"/>
      <c r="B5495" s="678"/>
      <c r="C5495" s="139">
        <v>33741400</v>
      </c>
      <c r="D5495" s="140" t="s">
        <v>3580</v>
      </c>
      <c r="E5495" s="15" t="s">
        <v>14</v>
      </c>
      <c r="F5495" s="15" t="s">
        <v>15</v>
      </c>
      <c r="G5495" s="16">
        <v>1500</v>
      </c>
      <c r="H5495" s="16">
        <v>150000</v>
      </c>
      <c r="I5495" s="16">
        <v>100</v>
      </c>
    </row>
    <row r="5496" spans="1:9" x14ac:dyDescent="0.25">
      <c r="A5496" s="872"/>
      <c r="B5496" s="678">
        <v>5122</v>
      </c>
      <c r="C5496" s="157" t="s">
        <v>3581</v>
      </c>
      <c r="D5496" s="142" t="s">
        <v>115</v>
      </c>
      <c r="E5496" s="12" t="s">
        <v>14</v>
      </c>
      <c r="F5496" s="12" t="s">
        <v>15</v>
      </c>
      <c r="G5496" s="14">
        <v>360000</v>
      </c>
      <c r="H5496" s="14">
        <v>1080000</v>
      </c>
      <c r="I5496" s="14">
        <v>3</v>
      </c>
    </row>
    <row r="5497" spans="1:9" ht="30" x14ac:dyDescent="0.25">
      <c r="A5497" s="872"/>
      <c r="B5497" s="678"/>
      <c r="C5497" s="157" t="s">
        <v>3582</v>
      </c>
      <c r="D5497" s="142" t="s">
        <v>3583</v>
      </c>
      <c r="E5497" s="12" t="s">
        <v>14</v>
      </c>
      <c r="F5497" s="12" t="s">
        <v>15</v>
      </c>
      <c r="G5497" s="14">
        <v>165500</v>
      </c>
      <c r="H5497" s="14">
        <v>165500</v>
      </c>
      <c r="I5497" s="14">
        <v>1</v>
      </c>
    </row>
    <row r="5498" spans="1:9" x14ac:dyDescent="0.25">
      <c r="A5498" s="872"/>
      <c r="B5498" s="678"/>
      <c r="C5498" s="157" t="s">
        <v>3584</v>
      </c>
      <c r="D5498" s="142" t="s">
        <v>2757</v>
      </c>
      <c r="E5498" s="12" t="s">
        <v>14</v>
      </c>
      <c r="F5498" s="12" t="s">
        <v>15</v>
      </c>
      <c r="G5498" s="14">
        <v>15000</v>
      </c>
      <c r="H5498" s="14">
        <v>120000</v>
      </c>
      <c r="I5498" s="14">
        <v>8</v>
      </c>
    </row>
    <row r="5499" spans="1:9" ht="45" x14ac:dyDescent="0.25">
      <c r="A5499" s="872"/>
      <c r="B5499" s="678"/>
      <c r="C5499" s="157" t="s">
        <v>3585</v>
      </c>
      <c r="D5499" s="142" t="s">
        <v>3586</v>
      </c>
      <c r="E5499" s="12" t="s">
        <v>14</v>
      </c>
      <c r="F5499" s="12" t="s">
        <v>15</v>
      </c>
      <c r="G5499" s="14">
        <v>6500</v>
      </c>
      <c r="H5499" s="14">
        <v>97500</v>
      </c>
      <c r="I5499" s="14">
        <v>15</v>
      </c>
    </row>
    <row r="5500" spans="1:9" ht="30" x14ac:dyDescent="0.25">
      <c r="A5500" s="872"/>
      <c r="B5500" s="678"/>
      <c r="C5500" s="157" t="s">
        <v>3587</v>
      </c>
      <c r="D5500" s="400" t="s">
        <v>3588</v>
      </c>
      <c r="E5500" s="157" t="s">
        <v>14</v>
      </c>
      <c r="F5500" s="157" t="s">
        <v>15</v>
      </c>
      <c r="G5500" s="14">
        <v>9000</v>
      </c>
      <c r="H5500" s="14">
        <v>360000</v>
      </c>
      <c r="I5500" s="14">
        <v>40</v>
      </c>
    </row>
    <row r="5501" spans="1:9" x14ac:dyDescent="0.25">
      <c r="A5501" s="872"/>
      <c r="B5501" s="678"/>
      <c r="C5501" s="157" t="s">
        <v>6201</v>
      </c>
      <c r="D5501" s="400" t="s">
        <v>115</v>
      </c>
      <c r="E5501" s="157" t="s">
        <v>14</v>
      </c>
      <c r="F5501" s="157" t="s">
        <v>15</v>
      </c>
      <c r="G5501" s="398">
        <v>285000</v>
      </c>
      <c r="H5501" s="399">
        <v>3135</v>
      </c>
      <c r="I5501" s="398">
        <v>11</v>
      </c>
    </row>
    <row r="5502" spans="1:9" ht="30" x14ac:dyDescent="0.25">
      <c r="A5502" s="872"/>
      <c r="B5502" s="678"/>
      <c r="C5502" s="157" t="s">
        <v>6202</v>
      </c>
      <c r="D5502" s="400" t="s">
        <v>3591</v>
      </c>
      <c r="E5502" s="157" t="s">
        <v>14</v>
      </c>
      <c r="F5502" s="157" t="s">
        <v>15</v>
      </c>
      <c r="G5502" s="398">
        <v>165000</v>
      </c>
      <c r="H5502" s="399">
        <v>825</v>
      </c>
      <c r="I5502" s="398">
        <v>5</v>
      </c>
    </row>
    <row r="5503" spans="1:9" ht="30" x14ac:dyDescent="0.25">
      <c r="A5503" s="872"/>
      <c r="B5503" s="678"/>
      <c r="C5503" s="157" t="s">
        <v>3589</v>
      </c>
      <c r="D5503" s="142" t="s">
        <v>3590</v>
      </c>
      <c r="E5503" s="12" t="s">
        <v>14</v>
      </c>
      <c r="F5503" s="12" t="s">
        <v>15</v>
      </c>
      <c r="G5503" s="14">
        <v>7000</v>
      </c>
      <c r="H5503" s="14">
        <v>14000</v>
      </c>
      <c r="I5503" s="14">
        <v>2</v>
      </c>
    </row>
    <row r="5504" spans="1:9" ht="30" x14ac:dyDescent="0.25">
      <c r="A5504" s="872"/>
      <c r="B5504" s="678"/>
      <c r="C5504" s="157" t="s">
        <v>5691</v>
      </c>
      <c r="D5504" s="142" t="s">
        <v>3591</v>
      </c>
      <c r="E5504" s="12" t="s">
        <v>14</v>
      </c>
      <c r="F5504" s="12" t="s">
        <v>15</v>
      </c>
      <c r="G5504" s="14">
        <v>165000</v>
      </c>
      <c r="H5504" s="14">
        <f>G5504*I5504</f>
        <v>495000</v>
      </c>
      <c r="I5504" s="14">
        <v>3</v>
      </c>
    </row>
    <row r="5505" spans="1:9" ht="30" x14ac:dyDescent="0.25">
      <c r="A5505" s="872"/>
      <c r="B5505" s="678"/>
      <c r="C5505" s="157" t="s">
        <v>3592</v>
      </c>
      <c r="D5505" s="142" t="s">
        <v>3593</v>
      </c>
      <c r="E5505" s="12" t="s">
        <v>14</v>
      </c>
      <c r="F5505" s="12" t="s">
        <v>1857</v>
      </c>
      <c r="G5505" s="14">
        <v>2000000</v>
      </c>
      <c r="H5505" s="14">
        <v>2000000</v>
      </c>
      <c r="I5505" s="14">
        <v>1</v>
      </c>
    </row>
    <row r="5506" spans="1:9" x14ac:dyDescent="0.25">
      <c r="A5506" s="872"/>
      <c r="B5506" s="678"/>
      <c r="C5506" s="141">
        <v>32421300501</v>
      </c>
      <c r="D5506" s="142" t="s">
        <v>3594</v>
      </c>
      <c r="E5506" s="12" t="s">
        <v>14</v>
      </c>
      <c r="F5506" s="12" t="s">
        <v>15</v>
      </c>
      <c r="G5506" s="14">
        <v>13000</v>
      </c>
      <c r="H5506" s="14">
        <v>39000</v>
      </c>
      <c r="I5506" s="14">
        <v>3</v>
      </c>
    </row>
    <row r="5507" spans="1:9" ht="30" x14ac:dyDescent="0.25">
      <c r="A5507" s="872"/>
      <c r="B5507" s="678"/>
      <c r="C5507" s="157" t="s">
        <v>3595</v>
      </c>
      <c r="D5507" s="142" t="s">
        <v>465</v>
      </c>
      <c r="E5507" s="12" t="s">
        <v>14</v>
      </c>
      <c r="F5507" s="12" t="s">
        <v>15</v>
      </c>
      <c r="G5507" s="14">
        <v>9000</v>
      </c>
      <c r="H5507" s="14">
        <v>1800000</v>
      </c>
      <c r="I5507" s="14">
        <v>200</v>
      </c>
    </row>
    <row r="5508" spans="1:9" ht="30" x14ac:dyDescent="0.25">
      <c r="A5508" s="872"/>
      <c r="B5508" s="678"/>
      <c r="C5508" s="157" t="s">
        <v>3596</v>
      </c>
      <c r="D5508" s="142" t="s">
        <v>3597</v>
      </c>
      <c r="E5508" s="12" t="s">
        <v>14</v>
      </c>
      <c r="F5508" s="12" t="s">
        <v>15</v>
      </c>
      <c r="G5508" s="14">
        <v>31250</v>
      </c>
      <c r="H5508" s="14">
        <v>625000</v>
      </c>
      <c r="I5508" s="14">
        <v>20</v>
      </c>
    </row>
    <row r="5509" spans="1:9" x14ac:dyDescent="0.25">
      <c r="A5509" s="872"/>
      <c r="B5509" s="678"/>
      <c r="C5509" s="157" t="s">
        <v>3598</v>
      </c>
      <c r="D5509" s="142" t="s">
        <v>3599</v>
      </c>
      <c r="E5509" s="12" t="s">
        <v>14</v>
      </c>
      <c r="F5509" s="12" t="s">
        <v>15</v>
      </c>
      <c r="G5509" s="14">
        <v>360000</v>
      </c>
      <c r="H5509" s="14">
        <v>360000</v>
      </c>
      <c r="I5509" s="14">
        <v>1</v>
      </c>
    </row>
    <row r="5510" spans="1:9" x14ac:dyDescent="0.25">
      <c r="A5510" s="872"/>
      <c r="B5510" s="678"/>
      <c r="C5510" s="157" t="s">
        <v>3600</v>
      </c>
      <c r="D5510" s="142" t="s">
        <v>3601</v>
      </c>
      <c r="E5510" s="12" t="s">
        <v>14</v>
      </c>
      <c r="F5510" s="12" t="s">
        <v>15</v>
      </c>
      <c r="G5510" s="14">
        <v>95000</v>
      </c>
      <c r="H5510" s="14">
        <v>95000</v>
      </c>
      <c r="I5510" s="14">
        <v>1</v>
      </c>
    </row>
    <row r="5511" spans="1:9" x14ac:dyDescent="0.25">
      <c r="A5511" s="872"/>
      <c r="B5511" s="678"/>
      <c r="C5511" s="157" t="s">
        <v>3602</v>
      </c>
      <c r="D5511" s="142" t="s">
        <v>3603</v>
      </c>
      <c r="E5511" s="12" t="s">
        <v>14</v>
      </c>
      <c r="F5511" s="12" t="s">
        <v>470</v>
      </c>
      <c r="G5511" s="14">
        <v>17500</v>
      </c>
      <c r="H5511" s="14">
        <v>1260000</v>
      </c>
      <c r="I5511" s="14">
        <v>72</v>
      </c>
    </row>
    <row r="5512" spans="1:9" x14ac:dyDescent="0.25">
      <c r="A5512" s="872"/>
      <c r="B5512" s="678"/>
      <c r="C5512" s="157" t="s">
        <v>3604</v>
      </c>
      <c r="D5512" s="142" t="s">
        <v>718</v>
      </c>
      <c r="E5512" s="12" t="s">
        <v>14</v>
      </c>
      <c r="F5512" s="12" t="s">
        <v>470</v>
      </c>
      <c r="G5512" s="14">
        <v>7000</v>
      </c>
      <c r="H5512" s="14">
        <v>140000</v>
      </c>
      <c r="I5512" s="14">
        <v>20</v>
      </c>
    </row>
    <row r="5513" spans="1:9" x14ac:dyDescent="0.25">
      <c r="A5513" s="872"/>
      <c r="B5513" s="678"/>
      <c r="C5513" s="157" t="s">
        <v>3605</v>
      </c>
      <c r="D5513" s="142" t="s">
        <v>472</v>
      </c>
      <c r="E5513" s="12" t="s">
        <v>14</v>
      </c>
      <c r="F5513" s="12" t="s">
        <v>15</v>
      </c>
      <c r="G5513" s="14">
        <v>215000</v>
      </c>
      <c r="H5513" s="14">
        <v>645000</v>
      </c>
      <c r="I5513" s="14">
        <v>3</v>
      </c>
    </row>
    <row r="5514" spans="1:9" x14ac:dyDescent="0.25">
      <c r="A5514" s="872"/>
      <c r="B5514" s="678"/>
      <c r="C5514" s="157" t="s">
        <v>3606</v>
      </c>
      <c r="D5514" s="142" t="s">
        <v>3607</v>
      </c>
      <c r="E5514" s="12" t="s">
        <v>14</v>
      </c>
      <c r="F5514" s="12" t="s">
        <v>15</v>
      </c>
      <c r="G5514" s="14">
        <v>480000</v>
      </c>
      <c r="H5514" s="14">
        <v>1920000</v>
      </c>
      <c r="I5514" s="14">
        <v>4</v>
      </c>
    </row>
    <row r="5515" spans="1:9" ht="30" x14ac:dyDescent="0.25">
      <c r="A5515" s="872"/>
      <c r="B5515" s="678"/>
      <c r="C5515" s="157" t="s">
        <v>3608</v>
      </c>
      <c r="D5515" s="142" t="s">
        <v>3609</v>
      </c>
      <c r="E5515" s="12" t="s">
        <v>14</v>
      </c>
      <c r="F5515" s="12" t="s">
        <v>15</v>
      </c>
      <c r="G5515" s="14">
        <v>17000</v>
      </c>
      <c r="H5515" s="14">
        <v>255000</v>
      </c>
      <c r="I5515" s="14">
        <v>15</v>
      </c>
    </row>
    <row r="5516" spans="1:9" x14ac:dyDescent="0.25">
      <c r="A5516" s="872"/>
      <c r="B5516" s="650" t="s">
        <v>154</v>
      </c>
      <c r="C5516" s="650"/>
      <c r="D5516" s="650"/>
      <c r="E5516" s="650"/>
      <c r="F5516" s="650"/>
      <c r="G5516" s="650"/>
      <c r="H5516" s="72">
        <v>1921638</v>
      </c>
      <c r="I5516" s="72"/>
    </row>
    <row r="5517" spans="1:9" ht="30" x14ac:dyDescent="0.25">
      <c r="A5517" s="872"/>
      <c r="B5517" s="678">
        <v>4251</v>
      </c>
      <c r="C5517" s="157" t="s">
        <v>3610</v>
      </c>
      <c r="D5517" s="142" t="s">
        <v>539</v>
      </c>
      <c r="E5517" s="12" t="s">
        <v>126</v>
      </c>
      <c r="F5517" s="12" t="s">
        <v>121</v>
      </c>
      <c r="G5517" s="14">
        <v>1921638</v>
      </c>
      <c r="H5517" s="14">
        <v>1921638</v>
      </c>
      <c r="I5517" s="14">
        <v>1</v>
      </c>
    </row>
    <row r="5518" spans="1:9" x14ac:dyDescent="0.25">
      <c r="A5518" s="872"/>
      <c r="B5518" s="650" t="s">
        <v>118</v>
      </c>
      <c r="C5518" s="650"/>
      <c r="D5518" s="650"/>
      <c r="E5518" s="650"/>
      <c r="F5518" s="650"/>
      <c r="G5518" s="650"/>
      <c r="H5518" s="72">
        <v>43165226.539999999</v>
      </c>
      <c r="I5518" s="72"/>
    </row>
    <row r="5519" spans="1:9" s="8" customFormat="1" x14ac:dyDescent="0.25">
      <c r="A5519" s="872"/>
      <c r="B5519" s="711">
        <v>4212</v>
      </c>
      <c r="C5519" s="139">
        <v>65211100</v>
      </c>
      <c r="D5519" s="140" t="s">
        <v>119</v>
      </c>
      <c r="E5519" s="15" t="s">
        <v>120</v>
      </c>
      <c r="F5519" s="15" t="s">
        <v>474</v>
      </c>
      <c r="G5519" s="16">
        <v>139</v>
      </c>
      <c r="H5519" s="16">
        <v>7628320</v>
      </c>
      <c r="I5519" s="16">
        <v>54880</v>
      </c>
    </row>
    <row r="5520" spans="1:9" s="8" customFormat="1" x14ac:dyDescent="0.25">
      <c r="A5520" s="872"/>
      <c r="B5520" s="711"/>
      <c r="C5520" s="139">
        <v>65311100</v>
      </c>
      <c r="D5520" s="140" t="s">
        <v>122</v>
      </c>
      <c r="E5520" s="15" t="s">
        <v>120</v>
      </c>
      <c r="F5520" s="15" t="s">
        <v>475</v>
      </c>
      <c r="G5520" s="16">
        <v>44.98</v>
      </c>
      <c r="H5520" s="16">
        <v>10634306.539999999</v>
      </c>
      <c r="I5520" s="16">
        <v>236423</v>
      </c>
    </row>
    <row r="5521" spans="1:9" s="8" customFormat="1" x14ac:dyDescent="0.25">
      <c r="A5521" s="872"/>
      <c r="B5521" s="678">
        <v>4213</v>
      </c>
      <c r="C5521" s="139">
        <v>65111100</v>
      </c>
      <c r="D5521" s="140" t="s">
        <v>123</v>
      </c>
      <c r="E5521" s="15" t="s">
        <v>120</v>
      </c>
      <c r="F5521" s="15" t="s">
        <v>474</v>
      </c>
      <c r="G5521" s="16">
        <v>180</v>
      </c>
      <c r="H5521" s="16">
        <v>2214000</v>
      </c>
      <c r="I5521" s="16">
        <v>12300</v>
      </c>
    </row>
    <row r="5522" spans="1:9" ht="45" x14ac:dyDescent="0.25">
      <c r="A5522" s="872"/>
      <c r="B5522" s="678"/>
      <c r="C5522" s="157" t="s">
        <v>3611</v>
      </c>
      <c r="D5522" s="142" t="s">
        <v>3612</v>
      </c>
      <c r="E5522" s="12" t="s">
        <v>126</v>
      </c>
      <c r="F5522" s="12" t="s">
        <v>121</v>
      </c>
      <c r="G5522" s="14">
        <v>253000</v>
      </c>
      <c r="H5522" s="14">
        <v>253000</v>
      </c>
      <c r="I5522" s="14">
        <v>1</v>
      </c>
    </row>
    <row r="5523" spans="1:9" ht="30" x14ac:dyDescent="0.25">
      <c r="A5523" s="872"/>
      <c r="B5523" s="678">
        <v>4214</v>
      </c>
      <c r="C5523" s="157" t="s">
        <v>3613</v>
      </c>
      <c r="D5523" s="142" t="s">
        <v>128</v>
      </c>
      <c r="E5523" s="12" t="s">
        <v>120</v>
      </c>
      <c r="F5523" s="12" t="s">
        <v>121</v>
      </c>
      <c r="G5523" s="14">
        <v>8540000</v>
      </c>
      <c r="H5523" s="14">
        <v>8540000</v>
      </c>
      <c r="I5523" s="14">
        <v>1</v>
      </c>
    </row>
    <row r="5524" spans="1:9" ht="30" x14ac:dyDescent="0.25">
      <c r="A5524" s="872"/>
      <c r="B5524" s="678"/>
      <c r="C5524" s="157" t="s">
        <v>3614</v>
      </c>
      <c r="D5524" s="142" t="s">
        <v>130</v>
      </c>
      <c r="E5524" s="12" t="s">
        <v>14</v>
      </c>
      <c r="F5524" s="12" t="s">
        <v>121</v>
      </c>
      <c r="G5524" s="14">
        <v>3160200</v>
      </c>
      <c r="H5524" s="14">
        <v>3160200</v>
      </c>
      <c r="I5524" s="14">
        <v>1</v>
      </c>
    </row>
    <row r="5525" spans="1:9" s="8" customFormat="1" ht="30" x14ac:dyDescent="0.25">
      <c r="A5525" s="872"/>
      <c r="B5525" s="678"/>
      <c r="C5525" s="139">
        <v>64211130</v>
      </c>
      <c r="D5525" s="140" t="s">
        <v>131</v>
      </c>
      <c r="E5525" s="15" t="s">
        <v>120</v>
      </c>
      <c r="F5525" s="15" t="s">
        <v>121</v>
      </c>
      <c r="G5525" s="16">
        <v>1000000</v>
      </c>
      <c r="H5525" s="16">
        <v>1000000</v>
      </c>
      <c r="I5525" s="16">
        <v>1</v>
      </c>
    </row>
    <row r="5526" spans="1:9" ht="30" x14ac:dyDescent="0.25">
      <c r="A5526" s="872"/>
      <c r="B5526" s="678"/>
      <c r="C5526" s="157" t="s">
        <v>3615</v>
      </c>
      <c r="D5526" s="142" t="s">
        <v>133</v>
      </c>
      <c r="E5526" s="12" t="s">
        <v>14</v>
      </c>
      <c r="F5526" s="12" t="s">
        <v>121</v>
      </c>
      <c r="G5526" s="14">
        <v>300000</v>
      </c>
      <c r="H5526" s="14">
        <v>300000</v>
      </c>
      <c r="I5526" s="14">
        <v>1</v>
      </c>
    </row>
    <row r="5527" spans="1:9" s="8" customFormat="1" ht="45" x14ac:dyDescent="0.25">
      <c r="A5527" s="872"/>
      <c r="B5527" s="678">
        <v>4215</v>
      </c>
      <c r="C5527" s="139">
        <v>66511170</v>
      </c>
      <c r="D5527" s="140" t="s">
        <v>3616</v>
      </c>
      <c r="E5527" s="15" t="s">
        <v>120</v>
      </c>
      <c r="F5527" s="15" t="s">
        <v>121</v>
      </c>
      <c r="G5527" s="16">
        <v>150000</v>
      </c>
      <c r="H5527" s="16">
        <v>150000</v>
      </c>
      <c r="I5527" s="16">
        <v>1</v>
      </c>
    </row>
    <row r="5528" spans="1:9" s="8" customFormat="1" ht="45" x14ac:dyDescent="0.25">
      <c r="A5528" s="872"/>
      <c r="B5528" s="678"/>
      <c r="C5528" s="139">
        <v>66511170</v>
      </c>
      <c r="D5528" s="140" t="s">
        <v>3617</v>
      </c>
      <c r="E5528" s="15" t="s">
        <v>120</v>
      </c>
      <c r="F5528" s="15" t="s">
        <v>121</v>
      </c>
      <c r="G5528" s="16">
        <v>125000</v>
      </c>
      <c r="H5528" s="16">
        <v>125000</v>
      </c>
      <c r="I5528" s="16">
        <v>1</v>
      </c>
    </row>
    <row r="5529" spans="1:9" s="8" customFormat="1" ht="45" x14ac:dyDescent="0.25">
      <c r="A5529" s="872"/>
      <c r="B5529" s="678"/>
      <c r="C5529" s="139">
        <v>66511170</v>
      </c>
      <c r="D5529" s="140" t="s">
        <v>3617</v>
      </c>
      <c r="E5529" s="15" t="s">
        <v>120</v>
      </c>
      <c r="F5529" s="15" t="s">
        <v>121</v>
      </c>
      <c r="G5529" s="16">
        <v>125000</v>
      </c>
      <c r="H5529" s="16">
        <v>125000</v>
      </c>
      <c r="I5529" s="16">
        <v>1</v>
      </c>
    </row>
    <row r="5530" spans="1:9" s="8" customFormat="1" x14ac:dyDescent="0.25">
      <c r="A5530" s="872"/>
      <c r="B5530" s="711">
        <v>4222</v>
      </c>
      <c r="C5530" s="139">
        <v>79991200</v>
      </c>
      <c r="D5530" s="140" t="s">
        <v>483</v>
      </c>
      <c r="E5530" s="15" t="s">
        <v>126</v>
      </c>
      <c r="F5530" s="15" t="s">
        <v>121</v>
      </c>
      <c r="G5530" s="16">
        <v>1000000</v>
      </c>
      <c r="H5530" s="16">
        <v>1000000</v>
      </c>
      <c r="I5530" s="16">
        <v>1</v>
      </c>
    </row>
    <row r="5531" spans="1:9" s="8" customFormat="1" ht="30" x14ac:dyDescent="0.25">
      <c r="A5531" s="872"/>
      <c r="B5531" s="711">
        <v>4232</v>
      </c>
      <c r="C5531" s="139">
        <v>72261160</v>
      </c>
      <c r="D5531" s="140" t="s">
        <v>486</v>
      </c>
      <c r="E5531" s="15" t="s">
        <v>120</v>
      </c>
      <c r="F5531" s="15" t="s">
        <v>121</v>
      </c>
      <c r="G5531" s="16">
        <v>234000</v>
      </c>
      <c r="H5531" s="16">
        <v>234000</v>
      </c>
      <c r="I5531" s="16">
        <v>1</v>
      </c>
    </row>
    <row r="5532" spans="1:9" ht="45" x14ac:dyDescent="0.25">
      <c r="A5532" s="872"/>
      <c r="B5532" s="678">
        <v>4234</v>
      </c>
      <c r="C5532" s="157" t="s">
        <v>3618</v>
      </c>
      <c r="D5532" s="142" t="s">
        <v>3619</v>
      </c>
      <c r="E5532" s="12" t="s">
        <v>14</v>
      </c>
      <c r="F5532" s="17" t="s">
        <v>15</v>
      </c>
      <c r="G5532" s="14">
        <v>700</v>
      </c>
      <c r="H5532" s="14">
        <v>105000</v>
      </c>
      <c r="I5532" s="14">
        <v>150</v>
      </c>
    </row>
    <row r="5533" spans="1:9" ht="45" x14ac:dyDescent="0.25">
      <c r="A5533" s="872"/>
      <c r="B5533" s="678"/>
      <c r="C5533" s="157" t="s">
        <v>3620</v>
      </c>
      <c r="D5533" s="142" t="s">
        <v>3621</v>
      </c>
      <c r="E5533" s="12" t="s">
        <v>14</v>
      </c>
      <c r="F5533" s="12" t="s">
        <v>121</v>
      </c>
      <c r="G5533" s="14">
        <v>320000</v>
      </c>
      <c r="H5533" s="14">
        <v>320000</v>
      </c>
      <c r="I5533" s="14">
        <v>1</v>
      </c>
    </row>
    <row r="5534" spans="1:9" ht="30" x14ac:dyDescent="0.25">
      <c r="A5534" s="872"/>
      <c r="B5534" s="678"/>
      <c r="C5534" s="157" t="s">
        <v>3622</v>
      </c>
      <c r="D5534" s="142" t="s">
        <v>3623</v>
      </c>
      <c r="E5534" s="12" t="s">
        <v>14</v>
      </c>
      <c r="F5534" s="12" t="s">
        <v>121</v>
      </c>
      <c r="G5534" s="14">
        <v>175000</v>
      </c>
      <c r="H5534" s="14">
        <v>175000</v>
      </c>
      <c r="I5534" s="14">
        <v>1</v>
      </c>
    </row>
    <row r="5535" spans="1:9" s="8" customFormat="1" x14ac:dyDescent="0.25">
      <c r="A5535" s="872"/>
      <c r="B5535" s="711">
        <v>4237</v>
      </c>
      <c r="C5535" s="139">
        <v>79111200</v>
      </c>
      <c r="D5535" s="140" t="s">
        <v>141</v>
      </c>
      <c r="E5535" s="15" t="s">
        <v>126</v>
      </c>
      <c r="F5535" s="15" t="s">
        <v>121</v>
      </c>
      <c r="G5535" s="16">
        <v>1000000</v>
      </c>
      <c r="H5535" s="16">
        <v>1000000</v>
      </c>
      <c r="I5535" s="16">
        <v>1</v>
      </c>
    </row>
    <row r="5536" spans="1:9" s="8" customFormat="1" ht="30" x14ac:dyDescent="0.25">
      <c r="A5536" s="872"/>
      <c r="B5536" s="678">
        <v>4241</v>
      </c>
      <c r="C5536" s="139">
        <v>50531140</v>
      </c>
      <c r="D5536" s="140" t="s">
        <v>3624</v>
      </c>
      <c r="E5536" s="15" t="s">
        <v>126</v>
      </c>
      <c r="F5536" s="15" t="s">
        <v>121</v>
      </c>
      <c r="G5536" s="16">
        <v>48000</v>
      </c>
      <c r="H5536" s="16">
        <v>48000</v>
      </c>
      <c r="I5536" s="16">
        <v>1</v>
      </c>
    </row>
    <row r="5537" spans="1:9" ht="30" x14ac:dyDescent="0.25">
      <c r="A5537" s="872"/>
      <c r="B5537" s="678"/>
      <c r="C5537" s="141" t="s">
        <v>3625</v>
      </c>
      <c r="D5537" s="142" t="s">
        <v>3626</v>
      </c>
      <c r="E5537" s="12" t="s">
        <v>126</v>
      </c>
      <c r="F5537" s="12" t="s">
        <v>121</v>
      </c>
      <c r="G5537" s="14">
        <v>1870000</v>
      </c>
      <c r="H5537" s="14">
        <v>1870000</v>
      </c>
      <c r="I5537" s="14">
        <v>1</v>
      </c>
    </row>
    <row r="5538" spans="1:9" ht="45" x14ac:dyDescent="0.25">
      <c r="A5538" s="872"/>
      <c r="B5538" s="678"/>
      <c r="C5538" s="157" t="s">
        <v>3627</v>
      </c>
      <c r="D5538" s="142" t="s">
        <v>142</v>
      </c>
      <c r="E5538" s="12" t="s">
        <v>120</v>
      </c>
      <c r="F5538" s="12" t="s">
        <v>121</v>
      </c>
      <c r="G5538" s="14">
        <v>80000</v>
      </c>
      <c r="H5538" s="14">
        <v>80000</v>
      </c>
      <c r="I5538" s="14">
        <v>1</v>
      </c>
    </row>
    <row r="5539" spans="1:9" ht="30" x14ac:dyDescent="0.25">
      <c r="A5539" s="872"/>
      <c r="B5539" s="678"/>
      <c r="C5539" s="157" t="s">
        <v>3628</v>
      </c>
      <c r="D5539" s="142" t="s">
        <v>497</v>
      </c>
      <c r="E5539" s="12" t="s">
        <v>120</v>
      </c>
      <c r="F5539" s="12" t="s">
        <v>121</v>
      </c>
      <c r="G5539" s="14">
        <v>25000</v>
      </c>
      <c r="H5539" s="14">
        <v>25000</v>
      </c>
      <c r="I5539" s="14">
        <v>1</v>
      </c>
    </row>
    <row r="5540" spans="1:9" ht="60" x14ac:dyDescent="0.25">
      <c r="A5540" s="872"/>
      <c r="B5540" s="678">
        <v>4251</v>
      </c>
      <c r="C5540" s="157" t="s">
        <v>3629</v>
      </c>
      <c r="D5540" s="158" t="s">
        <v>3630</v>
      </c>
      <c r="E5540" s="12" t="s">
        <v>126</v>
      </c>
      <c r="F5540" s="12" t="s">
        <v>121</v>
      </c>
      <c r="G5540" s="14">
        <v>38400</v>
      </c>
      <c r="H5540" s="14">
        <v>38400</v>
      </c>
      <c r="I5540" s="14">
        <v>1</v>
      </c>
    </row>
    <row r="5541" spans="1:9" ht="30" x14ac:dyDescent="0.25">
      <c r="A5541" s="872"/>
      <c r="B5541" s="678">
        <v>4252</v>
      </c>
      <c r="C5541" s="157" t="s">
        <v>3631</v>
      </c>
      <c r="D5541" s="142" t="s">
        <v>3632</v>
      </c>
      <c r="E5541" s="12" t="s">
        <v>126</v>
      </c>
      <c r="F5541" s="12" t="s">
        <v>121</v>
      </c>
      <c r="G5541" s="14">
        <v>600000</v>
      </c>
      <c r="H5541" s="14">
        <v>600000</v>
      </c>
      <c r="I5541" s="14">
        <v>1</v>
      </c>
    </row>
    <row r="5542" spans="1:9" ht="30" x14ac:dyDescent="0.25">
      <c r="A5542" s="872"/>
      <c r="B5542" s="678"/>
      <c r="C5542" s="157" t="s">
        <v>3633</v>
      </c>
      <c r="D5542" s="142" t="s">
        <v>3634</v>
      </c>
      <c r="E5542" s="12" t="s">
        <v>126</v>
      </c>
      <c r="F5542" s="12" t="s">
        <v>121</v>
      </c>
      <c r="G5542" s="14">
        <v>1200000</v>
      </c>
      <c r="H5542" s="14">
        <v>1200000</v>
      </c>
      <c r="I5542" s="14">
        <v>1</v>
      </c>
    </row>
    <row r="5543" spans="1:9" ht="45" x14ac:dyDescent="0.25">
      <c r="A5543" s="872"/>
      <c r="B5543" s="678"/>
      <c r="C5543" s="141" t="s">
        <v>3635</v>
      </c>
      <c r="D5543" s="142" t="s">
        <v>3636</v>
      </c>
      <c r="E5543" s="12" t="s">
        <v>126</v>
      </c>
      <c r="F5543" s="12" t="s">
        <v>121</v>
      </c>
      <c r="G5543" s="14">
        <v>500000</v>
      </c>
      <c r="H5543" s="14">
        <v>500000</v>
      </c>
      <c r="I5543" s="14">
        <v>1</v>
      </c>
    </row>
    <row r="5544" spans="1:9" ht="60" x14ac:dyDescent="0.25">
      <c r="A5544" s="872"/>
      <c r="B5544" s="678"/>
      <c r="C5544" s="141" t="s">
        <v>3637</v>
      </c>
      <c r="D5544" s="142" t="s">
        <v>1250</v>
      </c>
      <c r="E5544" s="12" t="s">
        <v>126</v>
      </c>
      <c r="F5544" s="12" t="s">
        <v>121</v>
      </c>
      <c r="G5544" s="14">
        <v>1100000</v>
      </c>
      <c r="H5544" s="14">
        <v>1100000</v>
      </c>
      <c r="I5544" s="14">
        <v>1</v>
      </c>
    </row>
    <row r="5545" spans="1:9" ht="60" x14ac:dyDescent="0.25">
      <c r="A5545" s="872"/>
      <c r="B5545" s="678"/>
      <c r="C5545" s="141" t="s">
        <v>3638</v>
      </c>
      <c r="D5545" s="142" t="s">
        <v>3639</v>
      </c>
      <c r="E5545" s="12" t="s">
        <v>126</v>
      </c>
      <c r="F5545" s="12" t="s">
        <v>121</v>
      </c>
      <c r="G5545" s="14">
        <v>240000</v>
      </c>
      <c r="H5545" s="14">
        <v>240000</v>
      </c>
      <c r="I5545" s="14">
        <v>1</v>
      </c>
    </row>
    <row r="5546" spans="1:9" ht="60" x14ac:dyDescent="0.25">
      <c r="A5546" s="872"/>
      <c r="B5546" s="678">
        <v>4861</v>
      </c>
      <c r="C5546" s="157" t="s">
        <v>3640</v>
      </c>
      <c r="D5546" s="142" t="s">
        <v>3641</v>
      </c>
      <c r="E5546" s="12" t="s">
        <v>126</v>
      </c>
      <c r="F5546" s="12" t="s">
        <v>121</v>
      </c>
      <c r="G5546" s="14">
        <v>500000</v>
      </c>
      <c r="H5546" s="14">
        <v>500000</v>
      </c>
      <c r="I5546" s="14">
        <v>1</v>
      </c>
    </row>
    <row r="5547" spans="1:9" x14ac:dyDescent="0.25">
      <c r="A5547" s="872"/>
      <c r="B5547" s="649" t="s">
        <v>517</v>
      </c>
      <c r="C5547" s="649"/>
      <c r="D5547" s="649"/>
      <c r="E5547" s="649"/>
      <c r="F5547" s="649"/>
      <c r="G5547" s="649"/>
      <c r="H5547" s="2">
        <v>470800.00001830002</v>
      </c>
      <c r="I5547" s="2"/>
    </row>
    <row r="5548" spans="1:9" x14ac:dyDescent="0.25">
      <c r="A5548" s="872"/>
      <c r="B5548" s="650" t="s">
        <v>118</v>
      </c>
      <c r="C5548" s="650"/>
      <c r="D5548" s="650"/>
      <c r="E5548" s="650"/>
      <c r="F5548" s="650"/>
      <c r="G5548" s="650"/>
      <c r="H5548" s="72">
        <v>470800.00001830002</v>
      </c>
      <c r="I5548" s="72"/>
    </row>
    <row r="5549" spans="1:9" s="8" customFormat="1" x14ac:dyDescent="0.25">
      <c r="A5549" s="872"/>
      <c r="B5549" s="15">
        <v>4212</v>
      </c>
      <c r="C5549" s="139">
        <v>65311100</v>
      </c>
      <c r="D5549" s="140" t="s">
        <v>122</v>
      </c>
      <c r="E5549" s="15" t="s">
        <v>120</v>
      </c>
      <c r="F5549" s="15" t="s">
        <v>475</v>
      </c>
      <c r="G5549" s="16">
        <v>44.98</v>
      </c>
      <c r="H5549" s="16">
        <v>153500.00001829999</v>
      </c>
      <c r="I5549" s="16">
        <v>3412.6278349999998</v>
      </c>
    </row>
    <row r="5550" spans="1:9" ht="30" x14ac:dyDescent="0.25">
      <c r="A5550" s="872"/>
      <c r="B5550" s="773">
        <v>4214</v>
      </c>
      <c r="C5550" s="157" t="s">
        <v>3642</v>
      </c>
      <c r="D5550" s="142" t="s">
        <v>130</v>
      </c>
      <c r="E5550" s="12" t="s">
        <v>14</v>
      </c>
      <c r="F5550" s="12" t="s">
        <v>121</v>
      </c>
      <c r="G5550" s="14">
        <v>257300</v>
      </c>
      <c r="H5550" s="14">
        <v>257300</v>
      </c>
      <c r="I5550" s="14">
        <v>1</v>
      </c>
    </row>
    <row r="5551" spans="1:9" ht="30" x14ac:dyDescent="0.25">
      <c r="A5551" s="872"/>
      <c r="B5551" s="773"/>
      <c r="C5551" s="157" t="s">
        <v>3643</v>
      </c>
      <c r="D5551" s="142" t="s">
        <v>133</v>
      </c>
      <c r="E5551" s="12" t="s">
        <v>14</v>
      </c>
      <c r="F5551" s="12" t="s">
        <v>121</v>
      </c>
      <c r="G5551" s="14">
        <v>60000</v>
      </c>
      <c r="H5551" s="14">
        <v>60000</v>
      </c>
      <c r="I5551" s="14">
        <v>1</v>
      </c>
    </row>
    <row r="5552" spans="1:9" x14ac:dyDescent="0.25">
      <c r="A5552" s="872"/>
      <c r="B5552" s="649" t="s">
        <v>153</v>
      </c>
      <c r="C5552" s="649"/>
      <c r="D5552" s="649"/>
      <c r="E5552" s="649"/>
      <c r="F5552" s="649"/>
      <c r="G5552" s="649"/>
      <c r="H5552" s="2">
        <v>5000000</v>
      </c>
      <c r="I5552" s="2"/>
    </row>
    <row r="5553" spans="1:9" x14ac:dyDescent="0.25">
      <c r="A5553" s="872"/>
      <c r="B5553" s="650" t="s">
        <v>154</v>
      </c>
      <c r="C5553" s="650"/>
      <c r="D5553" s="650"/>
      <c r="E5553" s="650"/>
      <c r="F5553" s="650"/>
      <c r="G5553" s="650"/>
      <c r="H5553" s="72">
        <v>4502100</v>
      </c>
      <c r="I5553" s="72"/>
    </row>
    <row r="5554" spans="1:9" ht="30" x14ac:dyDescent="0.25">
      <c r="A5554" s="872"/>
      <c r="B5554" s="712" t="s">
        <v>6724</v>
      </c>
      <c r="C5554" s="589" t="s">
        <v>6922</v>
      </c>
      <c r="D5554" s="589" t="s">
        <v>6923</v>
      </c>
      <c r="E5554" s="589" t="s">
        <v>126</v>
      </c>
      <c r="F5554" s="589" t="s">
        <v>121</v>
      </c>
      <c r="G5554" s="479">
        <v>3.2</v>
      </c>
      <c r="H5554" s="479">
        <v>3.2</v>
      </c>
      <c r="I5554" s="14">
        <v>1</v>
      </c>
    </row>
    <row r="5555" spans="1:9" ht="30" x14ac:dyDescent="0.25">
      <c r="A5555" s="872"/>
      <c r="B5555" s="713"/>
      <c r="C5555" s="589" t="s">
        <v>6924</v>
      </c>
      <c r="D5555" s="589" t="s">
        <v>6925</v>
      </c>
      <c r="E5555" s="589" t="s">
        <v>126</v>
      </c>
      <c r="F5555" s="589" t="s">
        <v>121</v>
      </c>
      <c r="G5555" s="479">
        <v>2.9</v>
      </c>
      <c r="H5555" s="479">
        <v>2.9</v>
      </c>
      <c r="I5555" s="14">
        <v>1</v>
      </c>
    </row>
    <row r="5556" spans="1:9" ht="45" x14ac:dyDescent="0.25">
      <c r="A5556" s="872"/>
      <c r="B5556" s="713"/>
      <c r="C5556" s="589" t="s">
        <v>6926</v>
      </c>
      <c r="D5556" s="589" t="s">
        <v>6927</v>
      </c>
      <c r="E5556" s="589" t="s">
        <v>126</v>
      </c>
      <c r="F5556" s="589" t="s">
        <v>121</v>
      </c>
      <c r="G5556" s="479">
        <v>4.0599999999999996</v>
      </c>
      <c r="H5556" s="479">
        <v>4.0599999999999996</v>
      </c>
      <c r="I5556" s="14">
        <v>1</v>
      </c>
    </row>
    <row r="5557" spans="1:9" ht="30" x14ac:dyDescent="0.25">
      <c r="A5557" s="872"/>
      <c r="B5557" s="713"/>
      <c r="C5557" s="589" t="s">
        <v>6928</v>
      </c>
      <c r="D5557" s="589" t="s">
        <v>6929</v>
      </c>
      <c r="E5557" s="589" t="s">
        <v>126</v>
      </c>
      <c r="F5557" s="589" t="s">
        <v>121</v>
      </c>
      <c r="G5557" s="479">
        <v>2.9</v>
      </c>
      <c r="H5557" s="479">
        <v>2.9</v>
      </c>
      <c r="I5557" s="14">
        <v>1</v>
      </c>
    </row>
    <row r="5558" spans="1:9" ht="30" x14ac:dyDescent="0.25">
      <c r="A5558" s="872"/>
      <c r="B5558" s="713"/>
      <c r="C5558" s="589" t="s">
        <v>6930</v>
      </c>
      <c r="D5558" s="589" t="s">
        <v>6931</v>
      </c>
      <c r="E5558" s="589" t="s">
        <v>126</v>
      </c>
      <c r="F5558" s="589" t="s">
        <v>121</v>
      </c>
      <c r="G5558" s="479">
        <v>7.3</v>
      </c>
      <c r="H5558" s="479">
        <v>7.3</v>
      </c>
      <c r="I5558" s="14">
        <v>1</v>
      </c>
    </row>
    <row r="5559" spans="1:9" ht="30" x14ac:dyDescent="0.25">
      <c r="A5559" s="872"/>
      <c r="B5559" s="713"/>
      <c r="C5559" s="589" t="s">
        <v>6932</v>
      </c>
      <c r="D5559" s="589" t="s">
        <v>6933</v>
      </c>
      <c r="E5559" s="589" t="s">
        <v>126</v>
      </c>
      <c r="F5559" s="589" t="s">
        <v>121</v>
      </c>
      <c r="G5559" s="479">
        <v>6.7</v>
      </c>
      <c r="H5559" s="479">
        <v>6.7</v>
      </c>
      <c r="I5559" s="14">
        <v>1</v>
      </c>
    </row>
    <row r="5560" spans="1:9" ht="45" x14ac:dyDescent="0.25">
      <c r="A5560" s="872"/>
      <c r="B5560" s="714"/>
      <c r="C5560" s="589" t="s">
        <v>6934</v>
      </c>
      <c r="D5560" s="589" t="s">
        <v>6935</v>
      </c>
      <c r="E5560" s="589" t="s">
        <v>126</v>
      </c>
      <c r="F5560" s="589" t="s">
        <v>121</v>
      </c>
      <c r="G5560" s="479">
        <v>9.5</v>
      </c>
      <c r="H5560" s="479">
        <v>9.5</v>
      </c>
      <c r="I5560" s="14">
        <v>1</v>
      </c>
    </row>
    <row r="5561" spans="1:9" ht="45" x14ac:dyDescent="0.25">
      <c r="A5561" s="872"/>
      <c r="B5561" s="657">
        <v>5134</v>
      </c>
      <c r="C5561" s="157" t="s">
        <v>6790</v>
      </c>
      <c r="D5561" s="157" t="s">
        <v>6791</v>
      </c>
      <c r="E5561" s="157" t="s">
        <v>149</v>
      </c>
      <c r="F5561" s="157" t="s">
        <v>121</v>
      </c>
      <c r="G5561" s="157">
        <v>320000</v>
      </c>
      <c r="H5561" s="157">
        <v>320000</v>
      </c>
      <c r="I5561" s="14">
        <v>1</v>
      </c>
    </row>
    <row r="5562" spans="1:9" ht="45" x14ac:dyDescent="0.25">
      <c r="A5562" s="872"/>
      <c r="B5562" s="658"/>
      <c r="C5562" s="157" t="s">
        <v>6792</v>
      </c>
      <c r="D5562" s="157" t="s">
        <v>6793</v>
      </c>
      <c r="E5562" s="157" t="s">
        <v>149</v>
      </c>
      <c r="F5562" s="157" t="s">
        <v>121</v>
      </c>
      <c r="G5562" s="157">
        <v>290000</v>
      </c>
      <c r="H5562" s="157">
        <v>290000</v>
      </c>
      <c r="I5562" s="14">
        <v>1</v>
      </c>
    </row>
    <row r="5563" spans="1:9" ht="45" x14ac:dyDescent="0.25">
      <c r="A5563" s="872"/>
      <c r="B5563" s="658"/>
      <c r="C5563" s="157" t="s">
        <v>6794</v>
      </c>
      <c r="D5563" s="157" t="s">
        <v>6795</v>
      </c>
      <c r="E5563" s="157" t="s">
        <v>149</v>
      </c>
      <c r="F5563" s="157" t="s">
        <v>121</v>
      </c>
      <c r="G5563" s="157">
        <v>406000</v>
      </c>
      <c r="H5563" s="157">
        <v>406000</v>
      </c>
      <c r="I5563" s="14">
        <v>1</v>
      </c>
    </row>
    <row r="5564" spans="1:9" ht="45" x14ac:dyDescent="0.25">
      <c r="A5564" s="872"/>
      <c r="B5564" s="658"/>
      <c r="C5564" s="157" t="s">
        <v>6800</v>
      </c>
      <c r="D5564" s="157" t="s">
        <v>6801</v>
      </c>
      <c r="E5564" s="157" t="s">
        <v>149</v>
      </c>
      <c r="F5564" s="157" t="s">
        <v>121</v>
      </c>
      <c r="G5564" s="157">
        <v>730000</v>
      </c>
      <c r="H5564" s="157">
        <v>730000</v>
      </c>
      <c r="I5564" s="14">
        <v>1</v>
      </c>
    </row>
    <row r="5565" spans="1:9" ht="30" x14ac:dyDescent="0.25">
      <c r="A5565" s="872"/>
      <c r="B5565" s="658"/>
      <c r="C5565" s="157" t="s">
        <v>6802</v>
      </c>
      <c r="D5565" s="157" t="s">
        <v>6803</v>
      </c>
      <c r="E5565" s="157" t="s">
        <v>149</v>
      </c>
      <c r="F5565" s="157" t="s">
        <v>121</v>
      </c>
      <c r="G5565" s="157">
        <v>670000</v>
      </c>
      <c r="H5565" s="157">
        <v>670000</v>
      </c>
      <c r="I5565" s="14">
        <v>1</v>
      </c>
    </row>
    <row r="5566" spans="1:9" ht="45" x14ac:dyDescent="0.25">
      <c r="A5566" s="872"/>
      <c r="B5566" s="658"/>
      <c r="C5566" s="157" t="s">
        <v>6796</v>
      </c>
      <c r="D5566" s="157" t="s">
        <v>6797</v>
      </c>
      <c r="E5566" s="157" t="s">
        <v>149</v>
      </c>
      <c r="F5566" s="157" t="s">
        <v>121</v>
      </c>
      <c r="G5566" s="157">
        <v>290000</v>
      </c>
      <c r="H5566" s="157">
        <v>290000</v>
      </c>
      <c r="I5566" s="14">
        <v>1</v>
      </c>
    </row>
    <row r="5567" spans="1:9" ht="60" x14ac:dyDescent="0.25">
      <c r="A5567" s="872"/>
      <c r="B5567" s="658"/>
      <c r="C5567" s="157" t="s">
        <v>6798</v>
      </c>
      <c r="D5567" s="157" t="s">
        <v>6799</v>
      </c>
      <c r="E5567" s="157" t="s">
        <v>149</v>
      </c>
      <c r="F5567" s="157" t="s">
        <v>121</v>
      </c>
      <c r="G5567" s="157">
        <v>950000</v>
      </c>
      <c r="H5567" s="157">
        <v>950000</v>
      </c>
      <c r="I5567" s="189">
        <v>1</v>
      </c>
    </row>
    <row r="5568" spans="1:9" ht="60" x14ac:dyDescent="0.25">
      <c r="A5568" s="872"/>
      <c r="B5568" s="658"/>
      <c r="C5568" s="157" t="s">
        <v>3644</v>
      </c>
      <c r="D5568" s="142" t="s">
        <v>3645</v>
      </c>
      <c r="E5568" s="12" t="s">
        <v>149</v>
      </c>
      <c r="F5568" s="12" t="s">
        <v>121</v>
      </c>
      <c r="G5568" s="14">
        <v>210000</v>
      </c>
      <c r="H5568" s="14">
        <v>210000</v>
      </c>
      <c r="I5568" s="14">
        <v>1</v>
      </c>
    </row>
    <row r="5569" spans="1:9" s="8" customFormat="1" ht="30" x14ac:dyDescent="0.25">
      <c r="A5569" s="872"/>
      <c r="B5569" s="659"/>
      <c r="C5569" s="139">
        <v>71241200</v>
      </c>
      <c r="D5569" s="140" t="s">
        <v>519</v>
      </c>
      <c r="E5569" s="15" t="s">
        <v>149</v>
      </c>
      <c r="F5569" s="15" t="s">
        <v>121</v>
      </c>
      <c r="G5569" s="16">
        <v>4292100</v>
      </c>
      <c r="H5569" s="16">
        <v>4292100</v>
      </c>
      <c r="I5569" s="16">
        <v>1</v>
      </c>
    </row>
    <row r="5570" spans="1:9" x14ac:dyDescent="0.25">
      <c r="A5570" s="872"/>
      <c r="B5570" s="650" t="s">
        <v>118</v>
      </c>
      <c r="C5570" s="650"/>
      <c r="D5570" s="650"/>
      <c r="E5570" s="650"/>
      <c r="F5570" s="650"/>
      <c r="G5570" s="650"/>
      <c r="H5570" s="72">
        <v>497900</v>
      </c>
      <c r="I5570" s="72"/>
    </row>
    <row r="5571" spans="1:9" x14ac:dyDescent="0.25">
      <c r="A5571" s="872"/>
      <c r="B5571" s="657">
        <v>5134</v>
      </c>
      <c r="C5571" s="157" t="s">
        <v>7014</v>
      </c>
      <c r="D5571" s="157" t="s">
        <v>164</v>
      </c>
      <c r="E5571" s="157" t="s">
        <v>126</v>
      </c>
      <c r="F5571" s="157" t="s">
        <v>121</v>
      </c>
      <c r="G5571" s="157">
        <v>32000</v>
      </c>
      <c r="H5571" s="157">
        <v>32000</v>
      </c>
      <c r="I5571" s="157">
        <v>1</v>
      </c>
    </row>
    <row r="5572" spans="1:9" x14ac:dyDescent="0.25">
      <c r="A5572" s="872"/>
      <c r="B5572" s="658"/>
      <c r="C5572" s="157" t="s">
        <v>7015</v>
      </c>
      <c r="D5572" s="157" t="s">
        <v>164</v>
      </c>
      <c r="E5572" s="157" t="s">
        <v>126</v>
      </c>
      <c r="F5572" s="157" t="s">
        <v>121</v>
      </c>
      <c r="G5572" s="157">
        <v>29000</v>
      </c>
      <c r="H5572" s="157">
        <v>29000</v>
      </c>
      <c r="I5572" s="157">
        <v>1</v>
      </c>
    </row>
    <row r="5573" spans="1:9" x14ac:dyDescent="0.25">
      <c r="A5573" s="872"/>
      <c r="B5573" s="658"/>
      <c r="C5573" s="157" t="s">
        <v>7016</v>
      </c>
      <c r="D5573" s="157" t="s">
        <v>164</v>
      </c>
      <c r="E5573" s="157" t="s">
        <v>126</v>
      </c>
      <c r="F5573" s="157" t="s">
        <v>121</v>
      </c>
      <c r="G5573" s="157">
        <v>40600</v>
      </c>
      <c r="H5573" s="157">
        <v>40600</v>
      </c>
      <c r="I5573" s="157">
        <v>1</v>
      </c>
    </row>
    <row r="5574" spans="1:9" x14ac:dyDescent="0.25">
      <c r="A5574" s="872"/>
      <c r="B5574" s="658"/>
      <c r="C5574" s="157" t="s">
        <v>7017</v>
      </c>
      <c r="D5574" s="157" t="s">
        <v>164</v>
      </c>
      <c r="E5574" s="157" t="s">
        <v>126</v>
      </c>
      <c r="F5574" s="157" t="s">
        <v>121</v>
      </c>
      <c r="G5574" s="157">
        <v>29000</v>
      </c>
      <c r="H5574" s="157">
        <v>29000</v>
      </c>
      <c r="I5574" s="157">
        <v>1</v>
      </c>
    </row>
    <row r="5575" spans="1:9" x14ac:dyDescent="0.25">
      <c r="A5575" s="872"/>
      <c r="B5575" s="658"/>
      <c r="C5575" s="157" t="s">
        <v>7018</v>
      </c>
      <c r="D5575" s="157" t="s">
        <v>164</v>
      </c>
      <c r="E5575" s="157" t="s">
        <v>126</v>
      </c>
      <c r="F5575" s="157" t="s">
        <v>121</v>
      </c>
      <c r="G5575" s="157">
        <v>73000</v>
      </c>
      <c r="H5575" s="157">
        <v>73000</v>
      </c>
      <c r="I5575" s="157">
        <v>1</v>
      </c>
    </row>
    <row r="5576" spans="1:9" x14ac:dyDescent="0.25">
      <c r="A5576" s="872"/>
      <c r="B5576" s="658"/>
      <c r="C5576" s="157" t="s">
        <v>7019</v>
      </c>
      <c r="D5576" s="157" t="s">
        <v>164</v>
      </c>
      <c r="E5576" s="157" t="s">
        <v>126</v>
      </c>
      <c r="F5576" s="157" t="s">
        <v>121</v>
      </c>
      <c r="G5576" s="157">
        <v>67000</v>
      </c>
      <c r="H5576" s="157">
        <v>67000</v>
      </c>
      <c r="I5576" s="157">
        <v>1</v>
      </c>
    </row>
    <row r="5577" spans="1:9" x14ac:dyDescent="0.25">
      <c r="A5577" s="872"/>
      <c r="B5577" s="658"/>
      <c r="C5577" s="157" t="s">
        <v>7020</v>
      </c>
      <c r="D5577" s="157" t="s">
        <v>164</v>
      </c>
      <c r="E5577" s="157" t="s">
        <v>126</v>
      </c>
      <c r="F5577" s="157" t="s">
        <v>121</v>
      </c>
      <c r="G5577" s="157">
        <v>95000</v>
      </c>
      <c r="H5577" s="157">
        <v>95000</v>
      </c>
      <c r="I5577" s="157">
        <v>1</v>
      </c>
    </row>
    <row r="5578" spans="1:9" ht="45" x14ac:dyDescent="0.25">
      <c r="A5578" s="872"/>
      <c r="B5578" s="658"/>
      <c r="C5578" s="157" t="s">
        <v>3646</v>
      </c>
      <c r="D5578" s="142" t="s">
        <v>3647</v>
      </c>
      <c r="E5578" s="12" t="s">
        <v>126</v>
      </c>
      <c r="F5578" s="12" t="s">
        <v>121</v>
      </c>
      <c r="G5578" s="14">
        <v>21000</v>
      </c>
      <c r="H5578" s="14">
        <v>21000</v>
      </c>
      <c r="I5578" s="14">
        <v>1</v>
      </c>
    </row>
    <row r="5579" spans="1:9" s="8" customFormat="1" x14ac:dyDescent="0.25">
      <c r="A5579" s="872"/>
      <c r="B5579" s="659"/>
      <c r="C5579" s="139">
        <v>50531140</v>
      </c>
      <c r="D5579" s="140" t="s">
        <v>164</v>
      </c>
      <c r="E5579" s="15" t="s">
        <v>126</v>
      </c>
      <c r="F5579" s="15" t="s">
        <v>121</v>
      </c>
      <c r="G5579" s="16">
        <v>476900</v>
      </c>
      <c r="H5579" s="16">
        <v>476900</v>
      </c>
      <c r="I5579" s="16">
        <v>1</v>
      </c>
    </row>
    <row r="5580" spans="1:9" x14ac:dyDescent="0.25">
      <c r="A5580" s="872"/>
      <c r="B5580" s="649" t="s">
        <v>524</v>
      </c>
      <c r="C5580" s="649"/>
      <c r="D5580" s="649"/>
      <c r="E5580" s="649"/>
      <c r="F5580" s="649"/>
      <c r="G5580" s="649"/>
      <c r="H5580" s="2">
        <v>1000000</v>
      </c>
      <c r="I5580" s="2"/>
    </row>
    <row r="5581" spans="1:9" x14ac:dyDescent="0.25">
      <c r="A5581" s="872"/>
      <c r="B5581" s="650" t="s">
        <v>118</v>
      </c>
      <c r="C5581" s="650"/>
      <c r="D5581" s="650"/>
      <c r="E5581" s="650"/>
      <c r="F5581" s="650"/>
      <c r="G5581" s="650"/>
      <c r="H5581" s="72">
        <v>1000000</v>
      </c>
      <c r="I5581" s="72"/>
    </row>
    <row r="5582" spans="1:9" s="8" customFormat="1" ht="45" x14ac:dyDescent="0.25">
      <c r="A5582" s="872"/>
      <c r="B5582" s="711">
        <v>4239</v>
      </c>
      <c r="C5582" s="139">
        <v>60171100</v>
      </c>
      <c r="D5582" s="140" t="s">
        <v>3648</v>
      </c>
      <c r="E5582" s="15" t="s">
        <v>126</v>
      </c>
      <c r="F5582" s="15" t="s">
        <v>121</v>
      </c>
      <c r="G5582" s="16">
        <v>400000</v>
      </c>
      <c r="H5582" s="16">
        <v>400000</v>
      </c>
      <c r="I5582" s="16">
        <v>1</v>
      </c>
    </row>
    <row r="5583" spans="1:9" s="8" customFormat="1" ht="45" x14ac:dyDescent="0.25">
      <c r="A5583" s="872"/>
      <c r="B5583" s="711"/>
      <c r="C5583" s="139">
        <v>60171100</v>
      </c>
      <c r="D5583" s="140" t="s">
        <v>3649</v>
      </c>
      <c r="E5583" s="15" t="s">
        <v>126</v>
      </c>
      <c r="F5583" s="15" t="s">
        <v>121</v>
      </c>
      <c r="G5583" s="16">
        <v>600000</v>
      </c>
      <c r="H5583" s="16">
        <v>600000</v>
      </c>
      <c r="I5583" s="16">
        <v>1</v>
      </c>
    </row>
    <row r="5584" spans="1:9" x14ac:dyDescent="0.25">
      <c r="A5584" s="872"/>
      <c r="B5584" s="649" t="s">
        <v>3650</v>
      </c>
      <c r="C5584" s="649"/>
      <c r="D5584" s="649"/>
      <c r="E5584" s="649"/>
      <c r="F5584" s="649"/>
      <c r="G5584" s="649"/>
      <c r="H5584" s="2">
        <v>159152000</v>
      </c>
      <c r="I5584" s="2"/>
    </row>
    <row r="5585" spans="1:9" x14ac:dyDescent="0.25">
      <c r="A5585" s="872"/>
      <c r="B5585" s="650" t="s">
        <v>154</v>
      </c>
      <c r="C5585" s="650"/>
      <c r="D5585" s="650"/>
      <c r="E5585" s="650"/>
      <c r="F5585" s="650"/>
      <c r="G5585" s="650"/>
      <c r="H5585" s="72">
        <v>156000000</v>
      </c>
      <c r="I5585" s="72"/>
    </row>
    <row r="5586" spans="1:9" ht="30" x14ac:dyDescent="0.25">
      <c r="A5586" s="872"/>
      <c r="B5586" s="678">
        <v>4251</v>
      </c>
      <c r="C5586" s="157" t="s">
        <v>3651</v>
      </c>
      <c r="D5586" s="142" t="s">
        <v>167</v>
      </c>
      <c r="E5586" s="12" t="s">
        <v>149</v>
      </c>
      <c r="F5586" s="12" t="s">
        <v>121</v>
      </c>
      <c r="G5586" s="14">
        <v>156000000</v>
      </c>
      <c r="H5586" s="14">
        <v>156000000</v>
      </c>
      <c r="I5586" s="14">
        <v>1</v>
      </c>
    </row>
    <row r="5587" spans="1:9" x14ac:dyDescent="0.25">
      <c r="A5587" s="872"/>
      <c r="B5587" s="650" t="s">
        <v>118</v>
      </c>
      <c r="C5587" s="650"/>
      <c r="D5587" s="650"/>
      <c r="E5587" s="650"/>
      <c r="F5587" s="650"/>
      <c r="G5587" s="650"/>
      <c r="H5587" s="72">
        <v>3152000</v>
      </c>
      <c r="I5587" s="72"/>
    </row>
    <row r="5588" spans="1:9" ht="30" x14ac:dyDescent="0.25">
      <c r="A5588" s="872"/>
      <c r="B5588" s="678">
        <v>4251</v>
      </c>
      <c r="C5588" s="157" t="s">
        <v>3652</v>
      </c>
      <c r="D5588" s="158" t="s">
        <v>168</v>
      </c>
      <c r="E5588" s="12" t="s">
        <v>149</v>
      </c>
      <c r="F5588" s="12" t="s">
        <v>121</v>
      </c>
      <c r="G5588" s="14">
        <v>3152000</v>
      </c>
      <c r="H5588" s="14">
        <v>3152000</v>
      </c>
      <c r="I5588" s="14">
        <v>1</v>
      </c>
    </row>
    <row r="5589" spans="1:9" x14ac:dyDescent="0.25">
      <c r="A5589" s="872"/>
      <c r="B5589" s="649" t="s">
        <v>169</v>
      </c>
      <c r="C5589" s="649"/>
      <c r="D5589" s="649"/>
      <c r="E5589" s="649"/>
      <c r="F5589" s="649"/>
      <c r="G5589" s="649"/>
      <c r="H5589" s="2">
        <v>6441276</v>
      </c>
      <c r="I5589" s="2"/>
    </row>
    <row r="5590" spans="1:9" x14ac:dyDescent="0.25">
      <c r="A5590" s="872"/>
      <c r="B5590" s="650" t="s">
        <v>154</v>
      </c>
      <c r="C5590" s="650"/>
      <c r="D5590" s="650"/>
      <c r="E5590" s="650"/>
      <c r="F5590" s="650"/>
      <c r="G5590" s="650"/>
      <c r="H5590" s="72">
        <v>6314976</v>
      </c>
      <c r="I5590" s="72"/>
    </row>
    <row r="5591" spans="1:9" ht="30" x14ac:dyDescent="0.25">
      <c r="A5591" s="872"/>
      <c r="B5591" s="678">
        <v>4251</v>
      </c>
      <c r="C5591" s="157" t="s">
        <v>3653</v>
      </c>
      <c r="D5591" s="142" t="s">
        <v>529</v>
      </c>
      <c r="E5591" s="12" t="s">
        <v>149</v>
      </c>
      <c r="F5591" s="17" t="s">
        <v>121</v>
      </c>
      <c r="G5591" s="14">
        <v>6314976</v>
      </c>
      <c r="H5591" s="14">
        <v>6314976</v>
      </c>
      <c r="I5591" s="14">
        <v>1</v>
      </c>
    </row>
    <row r="5592" spans="1:9" x14ac:dyDescent="0.25">
      <c r="A5592" s="872"/>
      <c r="B5592" s="650" t="s">
        <v>118</v>
      </c>
      <c r="C5592" s="650"/>
      <c r="D5592" s="650"/>
      <c r="E5592" s="650"/>
      <c r="F5592" s="650"/>
      <c r="G5592" s="650"/>
      <c r="H5592" s="72">
        <v>126300</v>
      </c>
      <c r="I5592" s="72"/>
    </row>
    <row r="5593" spans="1:9" ht="30" x14ac:dyDescent="0.25">
      <c r="A5593" s="872"/>
      <c r="B5593" s="678">
        <v>4251</v>
      </c>
      <c r="C5593" s="157" t="s">
        <v>3654</v>
      </c>
      <c r="D5593" s="24" t="s">
        <v>168</v>
      </c>
      <c r="E5593" s="12" t="s">
        <v>149</v>
      </c>
      <c r="F5593" s="12" t="s">
        <v>121</v>
      </c>
      <c r="G5593" s="14">
        <v>126300</v>
      </c>
      <c r="H5593" s="14">
        <v>126300</v>
      </c>
      <c r="I5593" s="14">
        <v>1</v>
      </c>
    </row>
    <row r="5594" spans="1:9" x14ac:dyDescent="0.25">
      <c r="A5594" s="872"/>
      <c r="B5594" s="649" t="s">
        <v>173</v>
      </c>
      <c r="C5594" s="649"/>
      <c r="D5594" s="649"/>
      <c r="E5594" s="649"/>
      <c r="F5594" s="649"/>
      <c r="G5594" s="649"/>
      <c r="H5594" s="2">
        <v>9995325</v>
      </c>
      <c r="I5594" s="2"/>
    </row>
    <row r="5595" spans="1:9" x14ac:dyDescent="0.25">
      <c r="A5595" s="872"/>
      <c r="B5595" s="650" t="s">
        <v>154</v>
      </c>
      <c r="C5595" s="650"/>
      <c r="D5595" s="650"/>
      <c r="E5595" s="650"/>
      <c r="F5595" s="650"/>
      <c r="G5595" s="650"/>
      <c r="H5595" s="72">
        <v>9799325</v>
      </c>
      <c r="I5595" s="72"/>
    </row>
    <row r="5596" spans="1:9" ht="30" x14ac:dyDescent="0.25">
      <c r="A5596" s="872"/>
      <c r="B5596" s="678">
        <v>4251</v>
      </c>
      <c r="C5596" s="157" t="s">
        <v>3655</v>
      </c>
      <c r="D5596" s="142" t="s">
        <v>539</v>
      </c>
      <c r="E5596" s="12" t="s">
        <v>149</v>
      </c>
      <c r="F5596" s="12" t="s">
        <v>121</v>
      </c>
      <c r="G5596" s="14">
        <v>9799325</v>
      </c>
      <c r="H5596" s="14">
        <v>9799325</v>
      </c>
      <c r="I5596" s="14">
        <v>1</v>
      </c>
    </row>
    <row r="5597" spans="1:9" x14ac:dyDescent="0.25">
      <c r="A5597" s="872"/>
      <c r="B5597" s="650" t="s">
        <v>118</v>
      </c>
      <c r="C5597" s="650"/>
      <c r="D5597" s="650"/>
      <c r="E5597" s="650"/>
      <c r="F5597" s="650"/>
      <c r="G5597" s="650"/>
      <c r="H5597" s="72">
        <v>196000</v>
      </c>
      <c r="I5597" s="72"/>
    </row>
    <row r="5598" spans="1:9" ht="30" x14ac:dyDescent="0.25">
      <c r="A5598" s="872"/>
      <c r="B5598" s="678">
        <v>4251</v>
      </c>
      <c r="C5598" s="157" t="s">
        <v>3656</v>
      </c>
      <c r="D5598" s="24" t="s">
        <v>168</v>
      </c>
      <c r="E5598" s="12" t="s">
        <v>149</v>
      </c>
      <c r="F5598" s="12" t="s">
        <v>121</v>
      </c>
      <c r="G5598" s="14">
        <v>196000</v>
      </c>
      <c r="H5598" s="14">
        <v>196000</v>
      </c>
      <c r="I5598" s="14">
        <v>1</v>
      </c>
    </row>
    <row r="5599" spans="1:9" x14ac:dyDescent="0.25">
      <c r="A5599" s="872"/>
      <c r="B5599" s="649" t="s">
        <v>175</v>
      </c>
      <c r="C5599" s="649"/>
      <c r="D5599" s="649"/>
      <c r="E5599" s="649"/>
      <c r="F5599" s="649"/>
      <c r="G5599" s="649"/>
      <c r="H5599" s="2">
        <v>24987672</v>
      </c>
      <c r="I5599" s="2"/>
    </row>
    <row r="5600" spans="1:9" x14ac:dyDescent="0.25">
      <c r="A5600" s="872"/>
      <c r="B5600" s="650" t="s">
        <v>154</v>
      </c>
      <c r="C5600" s="650"/>
      <c r="D5600" s="650"/>
      <c r="E5600" s="650"/>
      <c r="F5600" s="650"/>
      <c r="G5600" s="650"/>
      <c r="H5600" s="72">
        <v>24416332</v>
      </c>
      <c r="I5600" s="72"/>
    </row>
    <row r="5601" spans="1:9" ht="30" x14ac:dyDescent="0.25">
      <c r="A5601" s="872"/>
      <c r="B5601" s="157" t="s">
        <v>5293</v>
      </c>
      <c r="C5601" s="157" t="s">
        <v>6734</v>
      </c>
      <c r="D5601" s="400" t="s">
        <v>536</v>
      </c>
      <c r="E5601" s="157" t="s">
        <v>126</v>
      </c>
      <c r="F5601" s="157" t="s">
        <v>121</v>
      </c>
      <c r="G5601" s="157">
        <v>7677060</v>
      </c>
      <c r="H5601" s="157">
        <v>7677060</v>
      </c>
      <c r="I5601" s="157">
        <v>1</v>
      </c>
    </row>
    <row r="5602" spans="1:9" ht="30" x14ac:dyDescent="0.25">
      <c r="A5602" s="872"/>
      <c r="B5602" s="678">
        <v>4251</v>
      </c>
      <c r="C5602" s="157" t="s">
        <v>3657</v>
      </c>
      <c r="D5602" s="142" t="s">
        <v>171</v>
      </c>
      <c r="E5602" s="12" t="s">
        <v>149</v>
      </c>
      <c r="F5602" s="12" t="s">
        <v>121</v>
      </c>
      <c r="G5602" s="14">
        <v>16316335</v>
      </c>
      <c r="H5602" s="14">
        <v>16316335</v>
      </c>
      <c r="I5602" s="14">
        <v>1</v>
      </c>
    </row>
    <row r="5603" spans="1:9" s="8" customFormat="1" ht="30" x14ac:dyDescent="0.25">
      <c r="A5603" s="872"/>
      <c r="B5603" s="711">
        <v>5113</v>
      </c>
      <c r="C5603" s="139">
        <v>45611300</v>
      </c>
      <c r="D5603" s="140" t="s">
        <v>536</v>
      </c>
      <c r="E5603" s="15" t="s">
        <v>126</v>
      </c>
      <c r="F5603" s="15" t="s">
        <v>121</v>
      </c>
      <c r="G5603" s="16">
        <v>8099997</v>
      </c>
      <c r="H5603" s="16">
        <v>8099997</v>
      </c>
      <c r="I5603" s="16">
        <v>1</v>
      </c>
    </row>
    <row r="5604" spans="1:9" x14ac:dyDescent="0.25">
      <c r="A5604" s="872"/>
      <c r="B5604" s="650" t="s">
        <v>118</v>
      </c>
      <c r="C5604" s="650"/>
      <c r="D5604" s="650"/>
      <c r="E5604" s="650"/>
      <c r="F5604" s="650"/>
      <c r="G5604" s="650"/>
      <c r="H5604" s="72">
        <v>571340</v>
      </c>
      <c r="I5604" s="72"/>
    </row>
    <row r="5605" spans="1:9" ht="30" x14ac:dyDescent="0.25">
      <c r="A5605" s="872"/>
      <c r="B5605" s="568"/>
      <c r="C5605" s="566" t="s">
        <v>6867</v>
      </c>
      <c r="D5605" s="566" t="s">
        <v>5289</v>
      </c>
      <c r="E5605" s="566" t="s">
        <v>172</v>
      </c>
      <c r="F5605" s="566" t="s">
        <v>121</v>
      </c>
      <c r="G5605" s="566">
        <v>154000</v>
      </c>
      <c r="H5605" s="566">
        <v>154000</v>
      </c>
      <c r="I5605" s="566">
        <v>1</v>
      </c>
    </row>
    <row r="5606" spans="1:9" ht="45" x14ac:dyDescent="0.25">
      <c r="A5606" s="872"/>
      <c r="B5606" s="876" t="s">
        <v>5293</v>
      </c>
      <c r="C5606" s="560" t="s">
        <v>6827</v>
      </c>
      <c r="D5606" s="560" t="s">
        <v>6828</v>
      </c>
      <c r="E5606" s="560" t="s">
        <v>120</v>
      </c>
      <c r="F5606" s="560" t="s">
        <v>121</v>
      </c>
      <c r="G5606" s="560">
        <v>46000</v>
      </c>
      <c r="H5606" s="560">
        <v>46000</v>
      </c>
      <c r="I5606" s="562">
        <v>1</v>
      </c>
    </row>
    <row r="5607" spans="1:9" ht="30" x14ac:dyDescent="0.25">
      <c r="A5607" s="872"/>
      <c r="B5607" s="877"/>
      <c r="C5607" s="517" t="s">
        <v>6735</v>
      </c>
      <c r="D5607" s="517" t="s">
        <v>532</v>
      </c>
      <c r="E5607" s="517" t="s">
        <v>120</v>
      </c>
      <c r="F5607" s="517" t="s">
        <v>121</v>
      </c>
      <c r="G5607" s="517">
        <v>38400</v>
      </c>
      <c r="H5607" s="517">
        <v>38400</v>
      </c>
      <c r="I5607" s="517">
        <v>1</v>
      </c>
    </row>
    <row r="5608" spans="1:9" ht="30" x14ac:dyDescent="0.25">
      <c r="A5608" s="872"/>
      <c r="B5608" s="678">
        <v>4251</v>
      </c>
      <c r="C5608" s="157" t="s">
        <v>3658</v>
      </c>
      <c r="D5608" s="24" t="s">
        <v>168</v>
      </c>
      <c r="E5608" s="12" t="s">
        <v>149</v>
      </c>
      <c r="F5608" s="12" t="s">
        <v>121</v>
      </c>
      <c r="G5608" s="14">
        <v>326340</v>
      </c>
      <c r="H5608" s="14">
        <v>326340</v>
      </c>
      <c r="I5608" s="14">
        <v>1</v>
      </c>
    </row>
    <row r="5609" spans="1:9" s="8" customFormat="1" ht="30" x14ac:dyDescent="0.25">
      <c r="A5609" s="872"/>
      <c r="B5609" s="711">
        <v>5113</v>
      </c>
      <c r="C5609" s="139">
        <v>71351540</v>
      </c>
      <c r="D5609" s="140" t="s">
        <v>168</v>
      </c>
      <c r="E5609" s="15" t="s">
        <v>149</v>
      </c>
      <c r="F5609" s="15" t="s">
        <v>121</v>
      </c>
      <c r="G5609" s="16">
        <v>162000</v>
      </c>
      <c r="H5609" s="16">
        <v>162000</v>
      </c>
      <c r="I5609" s="16">
        <v>1</v>
      </c>
    </row>
    <row r="5610" spans="1:9" s="8" customFormat="1" ht="30" x14ac:dyDescent="0.25">
      <c r="A5610" s="872"/>
      <c r="B5610" s="711"/>
      <c r="C5610" s="139">
        <v>98111140</v>
      </c>
      <c r="D5610" s="140" t="s">
        <v>532</v>
      </c>
      <c r="E5610" s="15" t="s">
        <v>120</v>
      </c>
      <c r="F5610" s="15" t="s">
        <v>121</v>
      </c>
      <c r="G5610" s="16">
        <v>83000</v>
      </c>
      <c r="H5610" s="16">
        <v>83000</v>
      </c>
      <c r="I5610" s="16">
        <v>1</v>
      </c>
    </row>
    <row r="5611" spans="1:9" x14ac:dyDescent="0.25">
      <c r="A5611" s="872"/>
      <c r="B5611" s="649" t="s">
        <v>540</v>
      </c>
      <c r="C5611" s="649"/>
      <c r="D5611" s="649"/>
      <c r="E5611" s="649"/>
      <c r="F5611" s="649"/>
      <c r="G5611" s="649"/>
      <c r="H5611" s="2">
        <v>1341280</v>
      </c>
      <c r="I5611" s="2"/>
    </row>
    <row r="5612" spans="1:9" x14ac:dyDescent="0.25">
      <c r="A5612" s="872"/>
      <c r="B5612" s="650" t="s">
        <v>154</v>
      </c>
      <c r="C5612" s="650"/>
      <c r="D5612" s="650"/>
      <c r="E5612" s="650"/>
      <c r="F5612" s="650"/>
      <c r="G5612" s="650"/>
      <c r="H5612" s="72">
        <v>1307320</v>
      </c>
      <c r="I5612" s="72"/>
    </row>
    <row r="5613" spans="1:9" ht="30" x14ac:dyDescent="0.25">
      <c r="A5613" s="872"/>
      <c r="B5613" s="678">
        <v>5112</v>
      </c>
      <c r="C5613" s="157" t="s">
        <v>3659</v>
      </c>
      <c r="D5613" s="142" t="s">
        <v>171</v>
      </c>
      <c r="E5613" s="12" t="s">
        <v>149</v>
      </c>
      <c r="F5613" s="12" t="s">
        <v>121</v>
      </c>
      <c r="G5613" s="14">
        <v>1307320</v>
      </c>
      <c r="H5613" s="14">
        <v>1307320</v>
      </c>
      <c r="I5613" s="14">
        <v>1</v>
      </c>
    </row>
    <row r="5614" spans="1:9" x14ac:dyDescent="0.25">
      <c r="A5614" s="872"/>
      <c r="B5614" s="650" t="s">
        <v>118</v>
      </c>
      <c r="C5614" s="650"/>
      <c r="D5614" s="650"/>
      <c r="E5614" s="650"/>
      <c r="F5614" s="650"/>
      <c r="G5614" s="650"/>
      <c r="H5614" s="72">
        <v>33960</v>
      </c>
      <c r="I5614" s="72"/>
    </row>
    <row r="5615" spans="1:9" ht="30" x14ac:dyDescent="0.25">
      <c r="A5615" s="872"/>
      <c r="B5615" s="678">
        <v>5112</v>
      </c>
      <c r="C5615" s="157" t="s">
        <v>3660</v>
      </c>
      <c r="D5615" s="24" t="s">
        <v>168</v>
      </c>
      <c r="E5615" s="12" t="s">
        <v>149</v>
      </c>
      <c r="F5615" s="12" t="s">
        <v>121</v>
      </c>
      <c r="G5615" s="14">
        <v>26160</v>
      </c>
      <c r="H5615" s="14">
        <v>26160</v>
      </c>
      <c r="I5615" s="14">
        <v>1</v>
      </c>
    </row>
    <row r="5616" spans="1:9" ht="30" x14ac:dyDescent="0.25">
      <c r="A5616" s="872"/>
      <c r="B5616" s="678"/>
      <c r="C5616" s="157" t="s">
        <v>3661</v>
      </c>
      <c r="D5616" s="142" t="s">
        <v>532</v>
      </c>
      <c r="E5616" s="12" t="s">
        <v>120</v>
      </c>
      <c r="F5616" s="12" t="s">
        <v>121</v>
      </c>
      <c r="G5616" s="14">
        <v>7800</v>
      </c>
      <c r="H5616" s="14">
        <v>7800</v>
      </c>
      <c r="I5616" s="14">
        <v>1</v>
      </c>
    </row>
    <row r="5617" spans="1:9" x14ac:dyDescent="0.25">
      <c r="A5617" s="872"/>
      <c r="B5617" s="649" t="s">
        <v>2472</v>
      </c>
      <c r="C5617" s="649"/>
      <c r="D5617" s="649"/>
      <c r="E5617" s="649"/>
      <c r="F5617" s="649"/>
      <c r="G5617" s="649"/>
      <c r="H5617" s="2">
        <v>1500000</v>
      </c>
      <c r="I5617" s="2"/>
    </row>
    <row r="5618" spans="1:9" x14ac:dyDescent="0.25">
      <c r="A5618" s="872"/>
      <c r="B5618" s="650" t="s">
        <v>11</v>
      </c>
      <c r="C5618" s="650"/>
      <c r="D5618" s="650"/>
      <c r="E5618" s="650"/>
      <c r="F5618" s="650"/>
      <c r="G5618" s="650"/>
      <c r="H5618" s="72">
        <v>1500000</v>
      </c>
      <c r="I5618" s="72"/>
    </row>
    <row r="5619" spans="1:9" ht="45" x14ac:dyDescent="0.25">
      <c r="A5619" s="872"/>
      <c r="B5619" s="678">
        <v>5129</v>
      </c>
      <c r="C5619" s="157" t="s">
        <v>3662</v>
      </c>
      <c r="D5619" s="142" t="s">
        <v>3663</v>
      </c>
      <c r="E5619" s="12" t="s">
        <v>14</v>
      </c>
      <c r="F5619" s="12" t="s">
        <v>15</v>
      </c>
      <c r="G5619" s="14">
        <v>750000</v>
      </c>
      <c r="H5619" s="14">
        <v>1500000</v>
      </c>
      <c r="I5619" s="14">
        <v>2</v>
      </c>
    </row>
    <row r="5620" spans="1:9" x14ac:dyDescent="0.25">
      <c r="A5620" s="872"/>
      <c r="B5620" s="649" t="s">
        <v>178</v>
      </c>
      <c r="C5620" s="649"/>
      <c r="D5620" s="649"/>
      <c r="E5620" s="649"/>
      <c r="F5620" s="649"/>
      <c r="G5620" s="649"/>
      <c r="H5620" s="2">
        <v>6187148.46</v>
      </c>
      <c r="I5620" s="2"/>
    </row>
    <row r="5621" spans="1:9" x14ac:dyDescent="0.25">
      <c r="A5621" s="872"/>
      <c r="B5621" s="650" t="s">
        <v>118</v>
      </c>
      <c r="C5621" s="650"/>
      <c r="D5621" s="650"/>
      <c r="E5621" s="650"/>
      <c r="F5621" s="650"/>
      <c r="G5621" s="650"/>
      <c r="H5621" s="72">
        <v>6187148.46</v>
      </c>
      <c r="I5621" s="72"/>
    </row>
    <row r="5622" spans="1:9" ht="30" x14ac:dyDescent="0.25">
      <c r="A5622" s="872"/>
      <c r="B5622" s="678">
        <v>5129</v>
      </c>
      <c r="C5622" s="157" t="s">
        <v>3664</v>
      </c>
      <c r="D5622" s="142" t="s">
        <v>543</v>
      </c>
      <c r="E5622" s="12" t="s">
        <v>126</v>
      </c>
      <c r="F5622" s="12" t="s">
        <v>121</v>
      </c>
      <c r="G5622" s="14">
        <v>6062800.46</v>
      </c>
      <c r="H5622" s="14">
        <v>6062800.46</v>
      </c>
      <c r="I5622" s="14">
        <v>1</v>
      </c>
    </row>
    <row r="5623" spans="1:9" ht="30" x14ac:dyDescent="0.25">
      <c r="A5623" s="872"/>
      <c r="B5623" s="678"/>
      <c r="C5623" s="23" t="s">
        <v>3665</v>
      </c>
      <c r="D5623" s="24" t="s">
        <v>168</v>
      </c>
      <c r="E5623" s="18" t="s">
        <v>172</v>
      </c>
      <c r="F5623" s="18" t="s">
        <v>121</v>
      </c>
      <c r="G5623" s="53">
        <v>124348</v>
      </c>
      <c r="H5623" s="53">
        <v>124348</v>
      </c>
      <c r="I5623" s="53">
        <v>1</v>
      </c>
    </row>
    <row r="5624" spans="1:9" x14ac:dyDescent="0.25">
      <c r="A5624" s="872"/>
      <c r="B5624" s="649" t="s">
        <v>210</v>
      </c>
      <c r="C5624" s="649"/>
      <c r="D5624" s="649"/>
      <c r="E5624" s="649"/>
      <c r="F5624" s="649"/>
      <c r="G5624" s="649"/>
      <c r="H5624" s="2">
        <v>29992000</v>
      </c>
      <c r="I5624" s="2"/>
    </row>
    <row r="5625" spans="1:9" x14ac:dyDescent="0.25">
      <c r="A5625" s="872"/>
      <c r="B5625" s="650" t="s">
        <v>154</v>
      </c>
      <c r="C5625" s="650"/>
      <c r="D5625" s="650"/>
      <c r="E5625" s="650"/>
      <c r="F5625" s="650"/>
      <c r="G5625" s="650"/>
      <c r="H5625" s="72">
        <v>19600000</v>
      </c>
      <c r="I5625" s="72"/>
    </row>
    <row r="5626" spans="1:9" ht="30" x14ac:dyDescent="0.25">
      <c r="A5626" s="872"/>
      <c r="B5626" s="678">
        <v>4861</v>
      </c>
      <c r="C5626" s="157" t="s">
        <v>3666</v>
      </c>
      <c r="D5626" s="142" t="s">
        <v>171</v>
      </c>
      <c r="E5626" s="12" t="s">
        <v>149</v>
      </c>
      <c r="F5626" s="12" t="s">
        <v>121</v>
      </c>
      <c r="G5626" s="14">
        <v>19600000</v>
      </c>
      <c r="H5626" s="14">
        <v>19600000</v>
      </c>
      <c r="I5626" s="14">
        <v>1</v>
      </c>
    </row>
    <row r="5627" spans="1:9" x14ac:dyDescent="0.25">
      <c r="A5627" s="872"/>
      <c r="B5627" s="650" t="s">
        <v>118</v>
      </c>
      <c r="C5627" s="650"/>
      <c r="D5627" s="650"/>
      <c r="E5627" s="650"/>
      <c r="F5627" s="650"/>
      <c r="G5627" s="650"/>
      <c r="H5627" s="72">
        <v>10392000</v>
      </c>
      <c r="I5627" s="72"/>
    </row>
    <row r="5628" spans="1:9" ht="30" x14ac:dyDescent="0.25">
      <c r="A5628" s="872"/>
      <c r="B5628" s="678">
        <v>4861</v>
      </c>
      <c r="C5628" s="157" t="s">
        <v>3667</v>
      </c>
      <c r="D5628" s="142" t="s">
        <v>213</v>
      </c>
      <c r="E5628" s="12" t="s">
        <v>149</v>
      </c>
      <c r="F5628" s="12" t="s">
        <v>121</v>
      </c>
      <c r="G5628" s="14">
        <v>10000000</v>
      </c>
      <c r="H5628" s="14">
        <v>10000000</v>
      </c>
      <c r="I5628" s="14">
        <v>1</v>
      </c>
    </row>
    <row r="5629" spans="1:9" ht="30" x14ac:dyDescent="0.25">
      <c r="A5629" s="872"/>
      <c r="B5629" s="678"/>
      <c r="C5629" s="157" t="s">
        <v>3668</v>
      </c>
      <c r="D5629" s="142" t="s">
        <v>168</v>
      </c>
      <c r="E5629" s="12" t="s">
        <v>149</v>
      </c>
      <c r="F5629" s="12" t="s">
        <v>121</v>
      </c>
      <c r="G5629" s="14">
        <v>392000</v>
      </c>
      <c r="H5629" s="14">
        <v>392000</v>
      </c>
      <c r="I5629" s="14">
        <v>1</v>
      </c>
    </row>
    <row r="5630" spans="1:9" x14ac:dyDescent="0.25">
      <c r="A5630" s="872"/>
      <c r="B5630" s="649" t="s">
        <v>547</v>
      </c>
      <c r="C5630" s="649"/>
      <c r="D5630" s="649"/>
      <c r="E5630" s="649"/>
      <c r="F5630" s="649"/>
      <c r="G5630" s="649"/>
      <c r="H5630" s="2">
        <v>5500000</v>
      </c>
      <c r="I5630" s="2"/>
    </row>
    <row r="5631" spans="1:9" x14ac:dyDescent="0.25">
      <c r="A5631" s="872"/>
      <c r="B5631" s="650" t="s">
        <v>118</v>
      </c>
      <c r="C5631" s="650"/>
      <c r="D5631" s="650"/>
      <c r="E5631" s="650"/>
      <c r="F5631" s="650"/>
      <c r="G5631" s="650"/>
      <c r="H5631" s="72">
        <v>5500000</v>
      </c>
      <c r="I5631" s="72"/>
    </row>
    <row r="5632" spans="1:9" ht="30" x14ac:dyDescent="0.25">
      <c r="A5632" s="872"/>
      <c r="B5632" s="678">
        <v>4213</v>
      </c>
      <c r="C5632" s="157" t="s">
        <v>3669</v>
      </c>
      <c r="D5632" s="142" t="s">
        <v>3670</v>
      </c>
      <c r="E5632" s="12" t="s">
        <v>126</v>
      </c>
      <c r="F5632" s="12" t="s">
        <v>121</v>
      </c>
      <c r="G5632" s="14">
        <v>2000000</v>
      </c>
      <c r="H5632" s="14">
        <v>2000000</v>
      </c>
      <c r="I5632" s="14">
        <v>1</v>
      </c>
    </row>
    <row r="5633" spans="1:9" ht="30" x14ac:dyDescent="0.25">
      <c r="A5633" s="872"/>
      <c r="B5633" s="678"/>
      <c r="C5633" s="159" t="s">
        <v>3671</v>
      </c>
      <c r="D5633" s="158" t="s">
        <v>3672</v>
      </c>
      <c r="E5633" s="19" t="s">
        <v>126</v>
      </c>
      <c r="F5633" s="19" t="s">
        <v>121</v>
      </c>
      <c r="G5633" s="54">
        <v>3500000</v>
      </c>
      <c r="H5633" s="54">
        <v>3500000</v>
      </c>
      <c r="I5633" s="54">
        <v>1</v>
      </c>
    </row>
    <row r="5634" spans="1:9" x14ac:dyDescent="0.25">
      <c r="A5634" s="872"/>
      <c r="B5634" s="649" t="s">
        <v>549</v>
      </c>
      <c r="C5634" s="649"/>
      <c r="D5634" s="649"/>
      <c r="E5634" s="649"/>
      <c r="F5634" s="649"/>
      <c r="G5634" s="649"/>
      <c r="H5634" s="2">
        <v>2800000</v>
      </c>
      <c r="I5634" s="2"/>
    </row>
    <row r="5635" spans="1:9" x14ac:dyDescent="0.25">
      <c r="A5635" s="872"/>
      <c r="B5635" s="650" t="s">
        <v>118</v>
      </c>
      <c r="C5635" s="650"/>
      <c r="D5635" s="650"/>
      <c r="E5635" s="650"/>
      <c r="F5635" s="650"/>
      <c r="G5635" s="650"/>
      <c r="H5635" s="72">
        <v>2800000</v>
      </c>
      <c r="I5635" s="72"/>
    </row>
    <row r="5636" spans="1:9" ht="45" x14ac:dyDescent="0.25">
      <c r="A5636" s="872"/>
      <c r="B5636" s="678">
        <v>4213</v>
      </c>
      <c r="C5636" s="157" t="s">
        <v>3673</v>
      </c>
      <c r="D5636" s="142" t="s">
        <v>551</v>
      </c>
      <c r="E5636" s="12" t="s">
        <v>126</v>
      </c>
      <c r="F5636" s="12" t="s">
        <v>121</v>
      </c>
      <c r="G5636" s="14">
        <v>2800000</v>
      </c>
      <c r="H5636" s="14">
        <v>2800000</v>
      </c>
      <c r="I5636" s="14">
        <v>1</v>
      </c>
    </row>
    <row r="5637" spans="1:9" x14ac:dyDescent="0.25">
      <c r="A5637" s="872"/>
      <c r="B5637" s="649" t="s">
        <v>214</v>
      </c>
      <c r="C5637" s="649"/>
      <c r="D5637" s="649"/>
      <c r="E5637" s="649"/>
      <c r="F5637" s="649"/>
      <c r="G5637" s="649"/>
      <c r="H5637" s="2">
        <v>55000000</v>
      </c>
      <c r="I5637" s="2"/>
    </row>
    <row r="5638" spans="1:9" x14ac:dyDescent="0.25">
      <c r="A5638" s="872"/>
      <c r="B5638" s="650" t="s">
        <v>154</v>
      </c>
      <c r="C5638" s="650"/>
      <c r="D5638" s="650"/>
      <c r="E5638" s="650"/>
      <c r="F5638" s="650"/>
      <c r="G5638" s="650"/>
      <c r="H5638" s="72">
        <v>53900000</v>
      </c>
      <c r="I5638" s="72"/>
    </row>
    <row r="5639" spans="1:9" ht="30" x14ac:dyDescent="0.25">
      <c r="A5639" s="872"/>
      <c r="B5639" s="678">
        <v>4251</v>
      </c>
      <c r="C5639" s="157" t="s">
        <v>3674</v>
      </c>
      <c r="D5639" s="142" t="s">
        <v>216</v>
      </c>
      <c r="E5639" s="12" t="s">
        <v>149</v>
      </c>
      <c r="F5639" s="12" t="s">
        <v>121</v>
      </c>
      <c r="G5639" s="14">
        <v>53900000</v>
      </c>
      <c r="H5639" s="14">
        <v>53900000</v>
      </c>
      <c r="I5639" s="14">
        <v>1</v>
      </c>
    </row>
    <row r="5640" spans="1:9" x14ac:dyDescent="0.25">
      <c r="A5640" s="872"/>
      <c r="B5640" s="650" t="s">
        <v>118</v>
      </c>
      <c r="C5640" s="650"/>
      <c r="D5640" s="650"/>
      <c r="E5640" s="650"/>
      <c r="F5640" s="650"/>
      <c r="G5640" s="650"/>
      <c r="H5640" s="72">
        <v>1100000</v>
      </c>
      <c r="I5640" s="72"/>
    </row>
    <row r="5641" spans="1:9" ht="30" x14ac:dyDescent="0.25">
      <c r="A5641" s="872"/>
      <c r="B5641" s="678">
        <v>4251</v>
      </c>
      <c r="C5641" s="157" t="s">
        <v>3675</v>
      </c>
      <c r="D5641" s="142" t="s">
        <v>168</v>
      </c>
      <c r="E5641" s="12" t="s">
        <v>149</v>
      </c>
      <c r="F5641" s="12" t="s">
        <v>121</v>
      </c>
      <c r="G5641" s="14">
        <v>1100000</v>
      </c>
      <c r="H5641" s="14">
        <v>1100000</v>
      </c>
      <c r="I5641" s="14">
        <v>1</v>
      </c>
    </row>
    <row r="5642" spans="1:9" x14ac:dyDescent="0.25">
      <c r="A5642" s="872"/>
      <c r="B5642" s="649" t="s">
        <v>217</v>
      </c>
      <c r="C5642" s="649"/>
      <c r="D5642" s="649"/>
      <c r="E5642" s="649"/>
      <c r="F5642" s="649"/>
      <c r="G5642" s="649"/>
      <c r="H5642" s="2">
        <v>141481912</v>
      </c>
      <c r="I5642" s="2"/>
    </row>
    <row r="5643" spans="1:9" x14ac:dyDescent="0.25">
      <c r="A5643" s="872"/>
      <c r="B5643" s="650" t="s">
        <v>11</v>
      </c>
      <c r="C5643" s="650"/>
      <c r="D5643" s="650"/>
      <c r="E5643" s="650"/>
      <c r="F5643" s="650"/>
      <c r="G5643" s="650"/>
      <c r="H5643" s="72">
        <v>19993530</v>
      </c>
      <c r="I5643" s="72"/>
    </row>
    <row r="5644" spans="1:9" ht="30" x14ac:dyDescent="0.25">
      <c r="A5644" s="872"/>
      <c r="B5644" s="678">
        <v>4269</v>
      </c>
      <c r="C5644" s="157" t="s">
        <v>3676</v>
      </c>
      <c r="D5644" s="142" t="s">
        <v>3677</v>
      </c>
      <c r="E5644" s="12" t="s">
        <v>14</v>
      </c>
      <c r="F5644" s="12" t="s">
        <v>470</v>
      </c>
      <c r="G5644" s="14">
        <v>3910</v>
      </c>
      <c r="H5644" s="14">
        <v>2932500</v>
      </c>
      <c r="I5644" s="14">
        <v>750</v>
      </c>
    </row>
    <row r="5645" spans="1:9" x14ac:dyDescent="0.25">
      <c r="A5645" s="872"/>
      <c r="B5645" s="678"/>
      <c r="C5645" s="157" t="s">
        <v>3678</v>
      </c>
      <c r="D5645" s="142" t="s">
        <v>3679</v>
      </c>
      <c r="E5645" s="12" t="s">
        <v>14</v>
      </c>
      <c r="F5645" s="12" t="s">
        <v>470</v>
      </c>
      <c r="G5645" s="14">
        <v>4590</v>
      </c>
      <c r="H5645" s="14">
        <v>17061030</v>
      </c>
      <c r="I5645" s="14">
        <v>3717</v>
      </c>
    </row>
    <row r="5646" spans="1:9" x14ac:dyDescent="0.25">
      <c r="A5646" s="872"/>
      <c r="B5646" s="650" t="s">
        <v>154</v>
      </c>
      <c r="C5646" s="650"/>
      <c r="D5646" s="650"/>
      <c r="E5646" s="650"/>
      <c r="F5646" s="650"/>
      <c r="G5646" s="650"/>
      <c r="H5646" s="72">
        <v>120042850</v>
      </c>
      <c r="I5646" s="72"/>
    </row>
    <row r="5647" spans="1:9" ht="45" x14ac:dyDescent="0.25">
      <c r="A5647" s="872"/>
      <c r="B5647" s="678">
        <v>5113</v>
      </c>
      <c r="C5647" s="157" t="s">
        <v>3680</v>
      </c>
      <c r="D5647" s="142" t="s">
        <v>3681</v>
      </c>
      <c r="E5647" s="12" t="s">
        <v>149</v>
      </c>
      <c r="F5647" s="12" t="s">
        <v>121</v>
      </c>
      <c r="G5647" s="14">
        <v>37446560</v>
      </c>
      <c r="H5647" s="14">
        <v>37446560</v>
      </c>
      <c r="I5647" s="14">
        <v>1</v>
      </c>
    </row>
    <row r="5648" spans="1:9" ht="45" x14ac:dyDescent="0.25">
      <c r="A5648" s="872"/>
      <c r="B5648" s="678"/>
      <c r="C5648" s="157" t="s">
        <v>3682</v>
      </c>
      <c r="D5648" s="142" t="s">
        <v>3683</v>
      </c>
      <c r="E5648" s="12" t="s">
        <v>149</v>
      </c>
      <c r="F5648" s="12" t="s">
        <v>121</v>
      </c>
      <c r="G5648" s="14">
        <v>43583400</v>
      </c>
      <c r="H5648" s="14">
        <v>43583400</v>
      </c>
      <c r="I5648" s="14">
        <v>1</v>
      </c>
    </row>
    <row r="5649" spans="1:9" ht="45" x14ac:dyDescent="0.25">
      <c r="A5649" s="872"/>
      <c r="B5649" s="678"/>
      <c r="C5649" s="157" t="s">
        <v>3684</v>
      </c>
      <c r="D5649" s="142" t="s">
        <v>3685</v>
      </c>
      <c r="E5649" s="12" t="s">
        <v>149</v>
      </c>
      <c r="F5649" s="12" t="s">
        <v>121</v>
      </c>
      <c r="G5649" s="14">
        <v>39012890</v>
      </c>
      <c r="H5649" s="14">
        <v>39012890</v>
      </c>
      <c r="I5649" s="14">
        <v>1</v>
      </c>
    </row>
    <row r="5650" spans="1:9" x14ac:dyDescent="0.25">
      <c r="A5650" s="872"/>
      <c r="B5650" s="650" t="s">
        <v>118</v>
      </c>
      <c r="C5650" s="650"/>
      <c r="D5650" s="650"/>
      <c r="E5650" s="650"/>
      <c r="F5650" s="650"/>
      <c r="G5650" s="650"/>
      <c r="H5650" s="72">
        <v>1445532</v>
      </c>
      <c r="I5650" s="72"/>
    </row>
    <row r="5651" spans="1:9" ht="45" x14ac:dyDescent="0.25">
      <c r="A5651" s="872"/>
      <c r="B5651" s="20"/>
      <c r="C5651" s="23" t="s">
        <v>3686</v>
      </c>
      <c r="D5651" s="24" t="s">
        <v>3687</v>
      </c>
      <c r="E5651" s="18" t="s">
        <v>149</v>
      </c>
      <c r="F5651" s="18" t="s">
        <v>121</v>
      </c>
      <c r="G5651" s="53">
        <v>767688</v>
      </c>
      <c r="H5651" s="53">
        <v>767688</v>
      </c>
      <c r="I5651" s="53">
        <v>1</v>
      </c>
    </row>
    <row r="5652" spans="1:9" ht="45" x14ac:dyDescent="0.25">
      <c r="A5652" s="872"/>
      <c r="B5652" s="20"/>
      <c r="C5652" s="23" t="s">
        <v>3688</v>
      </c>
      <c r="D5652" s="24" t="s">
        <v>3689</v>
      </c>
      <c r="E5652" s="18" t="s">
        <v>149</v>
      </c>
      <c r="F5652" s="18" t="s">
        <v>121</v>
      </c>
      <c r="G5652" s="53">
        <v>857628</v>
      </c>
      <c r="H5652" s="53">
        <v>857628</v>
      </c>
      <c r="I5652" s="53">
        <v>1</v>
      </c>
    </row>
    <row r="5653" spans="1:9" ht="45" x14ac:dyDescent="0.25">
      <c r="A5653" s="872"/>
      <c r="B5653" s="678">
        <v>5113</v>
      </c>
      <c r="C5653" s="23" t="s">
        <v>3690</v>
      </c>
      <c r="D5653" s="24" t="s">
        <v>3691</v>
      </c>
      <c r="E5653" s="18" t="s">
        <v>149</v>
      </c>
      <c r="F5653" s="18" t="s">
        <v>121</v>
      </c>
      <c r="G5653" s="53">
        <v>736872</v>
      </c>
      <c r="H5653" s="53">
        <v>736872</v>
      </c>
      <c r="I5653" s="53">
        <v>1</v>
      </c>
    </row>
    <row r="5654" spans="1:9" ht="45" x14ac:dyDescent="0.25">
      <c r="A5654" s="872"/>
      <c r="B5654" s="678"/>
      <c r="C5654" s="157" t="s">
        <v>3692</v>
      </c>
      <c r="D5654" s="142" t="s">
        <v>3693</v>
      </c>
      <c r="E5654" s="12" t="s">
        <v>120</v>
      </c>
      <c r="F5654" s="12" t="s">
        <v>121</v>
      </c>
      <c r="G5654" s="14">
        <v>230304</v>
      </c>
      <c r="H5654" s="14">
        <v>230304</v>
      </c>
      <c r="I5654" s="14">
        <v>1</v>
      </c>
    </row>
    <row r="5655" spans="1:9" ht="45" x14ac:dyDescent="0.25">
      <c r="A5655" s="872"/>
      <c r="B5655" s="678"/>
      <c r="C5655" s="157" t="s">
        <v>3694</v>
      </c>
      <c r="D5655" s="142" t="s">
        <v>3695</v>
      </c>
      <c r="E5655" s="12" t="s">
        <v>120</v>
      </c>
      <c r="F5655" s="12" t="s">
        <v>121</v>
      </c>
      <c r="G5655" s="14">
        <v>257292</v>
      </c>
      <c r="H5655" s="14">
        <v>257292</v>
      </c>
      <c r="I5655" s="14">
        <v>1</v>
      </c>
    </row>
    <row r="5656" spans="1:9" ht="45" x14ac:dyDescent="0.25">
      <c r="A5656" s="872"/>
      <c r="B5656" s="678"/>
      <c r="C5656" s="157" t="s">
        <v>3696</v>
      </c>
      <c r="D5656" s="142" t="s">
        <v>3697</v>
      </c>
      <c r="E5656" s="12" t="s">
        <v>120</v>
      </c>
      <c r="F5656" s="12" t="s">
        <v>121</v>
      </c>
      <c r="G5656" s="14">
        <v>221064</v>
      </c>
      <c r="H5656" s="14">
        <v>221064</v>
      </c>
      <c r="I5656" s="14">
        <v>1</v>
      </c>
    </row>
    <row r="5657" spans="1:9" x14ac:dyDescent="0.25">
      <c r="A5657" s="872"/>
      <c r="B5657" s="649" t="s">
        <v>228</v>
      </c>
      <c r="C5657" s="649"/>
      <c r="D5657" s="649"/>
      <c r="E5657" s="649"/>
      <c r="F5657" s="649"/>
      <c r="G5657" s="649"/>
      <c r="H5657" s="2">
        <v>79914531</v>
      </c>
      <c r="I5657" s="2"/>
    </row>
    <row r="5658" spans="1:9" x14ac:dyDescent="0.25">
      <c r="A5658" s="872"/>
      <c r="B5658" s="650" t="s">
        <v>11</v>
      </c>
      <c r="C5658" s="650"/>
      <c r="D5658" s="650"/>
      <c r="E5658" s="650"/>
      <c r="F5658" s="650"/>
      <c r="G5658" s="650"/>
      <c r="H5658" s="72">
        <v>17926917</v>
      </c>
      <c r="I5658" s="72"/>
    </row>
    <row r="5659" spans="1:9" x14ac:dyDescent="0.25">
      <c r="A5659" s="872"/>
      <c r="B5659" s="678">
        <v>5129</v>
      </c>
      <c r="C5659" s="157" t="s">
        <v>5852</v>
      </c>
      <c r="D5659" s="142" t="s">
        <v>3698</v>
      </c>
      <c r="E5659" s="12" t="s">
        <v>14</v>
      </c>
      <c r="F5659" s="12" t="s">
        <v>15</v>
      </c>
      <c r="G5659" s="142">
        <v>13544</v>
      </c>
      <c r="H5659" s="14">
        <f>G5659*I5659</f>
        <v>3074488</v>
      </c>
      <c r="I5659" s="14">
        <v>227</v>
      </c>
    </row>
    <row r="5660" spans="1:9" ht="30" x14ac:dyDescent="0.25">
      <c r="A5660" s="872"/>
      <c r="B5660" s="678"/>
      <c r="C5660" s="142" t="s">
        <v>6302</v>
      </c>
      <c r="D5660" s="142" t="s">
        <v>3982</v>
      </c>
      <c r="E5660" s="142" t="s">
        <v>126</v>
      </c>
      <c r="F5660" s="142" t="s">
        <v>15</v>
      </c>
      <c r="G5660" s="142">
        <v>59300</v>
      </c>
      <c r="H5660" s="358">
        <v>296.5</v>
      </c>
      <c r="I5660" s="14">
        <v>5</v>
      </c>
    </row>
    <row r="5661" spans="1:9" ht="30" x14ac:dyDescent="0.25">
      <c r="A5661" s="872"/>
      <c r="B5661" s="678"/>
      <c r="C5661" s="142" t="s">
        <v>6303</v>
      </c>
      <c r="D5661" s="142" t="s">
        <v>3982</v>
      </c>
      <c r="E5661" s="142" t="s">
        <v>126</v>
      </c>
      <c r="F5661" s="142" t="s">
        <v>15</v>
      </c>
      <c r="G5661" s="142">
        <v>165573</v>
      </c>
      <c r="H5661" s="358">
        <v>827.86500000000001</v>
      </c>
      <c r="I5661" s="14">
        <v>5</v>
      </c>
    </row>
    <row r="5662" spans="1:9" ht="30" x14ac:dyDescent="0.25">
      <c r="A5662" s="872"/>
      <c r="B5662" s="678"/>
      <c r="C5662" s="142" t="s">
        <v>6304</v>
      </c>
      <c r="D5662" s="142" t="s">
        <v>3990</v>
      </c>
      <c r="E5662" s="142" t="s">
        <v>126</v>
      </c>
      <c r="F5662" s="142" t="s">
        <v>15</v>
      </c>
      <c r="G5662" s="142">
        <v>208557</v>
      </c>
      <c r="H5662" s="358">
        <v>1668.4559999999999</v>
      </c>
      <c r="I5662" s="14">
        <v>8</v>
      </c>
    </row>
    <row r="5663" spans="1:9" x14ac:dyDescent="0.25">
      <c r="A5663" s="872"/>
      <c r="B5663" s="678"/>
      <c r="C5663" s="157" t="s">
        <v>3699</v>
      </c>
      <c r="D5663" s="142" t="s">
        <v>586</v>
      </c>
      <c r="E5663" s="12" t="s">
        <v>14</v>
      </c>
      <c r="F5663" s="12" t="s">
        <v>15</v>
      </c>
      <c r="G5663" s="14">
        <v>50000</v>
      </c>
      <c r="H5663" s="14">
        <v>2500000</v>
      </c>
      <c r="I5663" s="14">
        <v>50</v>
      </c>
    </row>
    <row r="5664" spans="1:9" x14ac:dyDescent="0.25">
      <c r="A5664" s="872"/>
      <c r="B5664" s="678"/>
      <c r="C5664" s="14" t="s">
        <v>5896</v>
      </c>
      <c r="D5664" s="374" t="s">
        <v>3700</v>
      </c>
      <c r="E5664" s="14" t="s">
        <v>126</v>
      </c>
      <c r="F5664" s="14" t="s">
        <v>15</v>
      </c>
      <c r="G5664" s="14">
        <v>187369</v>
      </c>
      <c r="H5664" s="14">
        <v>9555819</v>
      </c>
      <c r="I5664" s="14">
        <v>51</v>
      </c>
    </row>
    <row r="5665" spans="1:9" x14ac:dyDescent="0.25">
      <c r="A5665" s="872"/>
      <c r="B5665" s="650" t="s">
        <v>154</v>
      </c>
      <c r="C5665" s="650"/>
      <c r="D5665" s="650"/>
      <c r="E5665" s="650"/>
      <c r="F5665" s="650"/>
      <c r="G5665" s="650"/>
      <c r="H5665" s="72">
        <v>60135120</v>
      </c>
      <c r="I5665" s="72"/>
    </row>
    <row r="5666" spans="1:9" ht="45" x14ac:dyDescent="0.25">
      <c r="A5666" s="872"/>
      <c r="B5666" s="678"/>
      <c r="C5666" s="157" t="s">
        <v>3701</v>
      </c>
      <c r="D5666" s="142" t="s">
        <v>3702</v>
      </c>
      <c r="E5666" s="12" t="s">
        <v>149</v>
      </c>
      <c r="F5666" s="12" t="s">
        <v>121</v>
      </c>
      <c r="G5666" s="14">
        <v>7495740</v>
      </c>
      <c r="H5666" s="14">
        <v>7495740</v>
      </c>
      <c r="I5666" s="14">
        <v>1</v>
      </c>
    </row>
    <row r="5667" spans="1:9" ht="75" x14ac:dyDescent="0.25">
      <c r="A5667" s="872"/>
      <c r="B5667" s="678"/>
      <c r="C5667" s="157" t="s">
        <v>3703</v>
      </c>
      <c r="D5667" s="142" t="s">
        <v>3704</v>
      </c>
      <c r="E5667" s="12" t="s">
        <v>149</v>
      </c>
      <c r="F5667" s="12" t="s">
        <v>121</v>
      </c>
      <c r="G5667" s="14">
        <v>22822940</v>
      </c>
      <c r="H5667" s="14">
        <v>22822940</v>
      </c>
      <c r="I5667" s="14">
        <v>1</v>
      </c>
    </row>
    <row r="5668" spans="1:9" ht="60" x14ac:dyDescent="0.25">
      <c r="A5668" s="872"/>
      <c r="B5668" s="678"/>
      <c r="C5668" s="157" t="s">
        <v>3705</v>
      </c>
      <c r="D5668" s="142" t="s">
        <v>3706</v>
      </c>
      <c r="E5668" s="12" t="s">
        <v>149</v>
      </c>
      <c r="F5668" s="12" t="s">
        <v>121</v>
      </c>
      <c r="G5668" s="14">
        <v>12192220</v>
      </c>
      <c r="H5668" s="14">
        <v>12192220</v>
      </c>
      <c r="I5668" s="14">
        <v>1</v>
      </c>
    </row>
    <row r="5669" spans="1:9" ht="60" x14ac:dyDescent="0.25">
      <c r="A5669" s="872"/>
      <c r="B5669" s="678"/>
      <c r="C5669" s="157" t="s">
        <v>3707</v>
      </c>
      <c r="D5669" s="142" t="s">
        <v>3708</v>
      </c>
      <c r="E5669" s="12" t="s">
        <v>149</v>
      </c>
      <c r="F5669" s="12" t="s">
        <v>121</v>
      </c>
      <c r="G5669" s="14">
        <v>9445940</v>
      </c>
      <c r="H5669" s="14">
        <v>9445940</v>
      </c>
      <c r="I5669" s="14">
        <v>1</v>
      </c>
    </row>
    <row r="5670" spans="1:9" ht="45" x14ac:dyDescent="0.25">
      <c r="A5670" s="872"/>
      <c r="B5670" s="678"/>
      <c r="C5670" s="157" t="s">
        <v>3709</v>
      </c>
      <c r="D5670" s="142" t="s">
        <v>3710</v>
      </c>
      <c r="E5670" s="12" t="s">
        <v>149</v>
      </c>
      <c r="F5670" s="12" t="s">
        <v>121</v>
      </c>
      <c r="G5670" s="14">
        <v>8178280</v>
      </c>
      <c r="H5670" s="14">
        <v>8178280</v>
      </c>
      <c r="I5670" s="14">
        <v>1</v>
      </c>
    </row>
    <row r="5671" spans="1:9" x14ac:dyDescent="0.25">
      <c r="A5671" s="872"/>
      <c r="B5671" s="650" t="s">
        <v>118</v>
      </c>
      <c r="C5671" s="650"/>
      <c r="D5671" s="650"/>
      <c r="E5671" s="650"/>
      <c r="F5671" s="650"/>
      <c r="G5671" s="650"/>
      <c r="H5671" s="72">
        <v>1852494</v>
      </c>
      <c r="I5671" s="72"/>
    </row>
    <row r="5672" spans="1:9" ht="45" x14ac:dyDescent="0.25">
      <c r="A5672" s="872"/>
      <c r="B5672" s="678">
        <v>5113</v>
      </c>
      <c r="C5672" s="23" t="s">
        <v>3711</v>
      </c>
      <c r="D5672" s="24" t="s">
        <v>3712</v>
      </c>
      <c r="E5672" s="18" t="s">
        <v>149</v>
      </c>
      <c r="F5672" s="18" t="s">
        <v>121</v>
      </c>
      <c r="G5672" s="53">
        <v>146652</v>
      </c>
      <c r="H5672" s="53">
        <v>146652</v>
      </c>
      <c r="I5672" s="53">
        <v>1</v>
      </c>
    </row>
    <row r="5673" spans="1:9" ht="75" x14ac:dyDescent="0.25">
      <c r="A5673" s="872"/>
      <c r="B5673" s="678"/>
      <c r="C5673" s="23" t="s">
        <v>3713</v>
      </c>
      <c r="D5673" s="24" t="s">
        <v>3714</v>
      </c>
      <c r="E5673" s="18" t="s">
        <v>149</v>
      </c>
      <c r="F5673" s="18" t="s">
        <v>121</v>
      </c>
      <c r="G5673" s="53">
        <v>425808</v>
      </c>
      <c r="H5673" s="53">
        <v>425808</v>
      </c>
      <c r="I5673" s="53">
        <v>1</v>
      </c>
    </row>
    <row r="5674" spans="1:9" ht="60" x14ac:dyDescent="0.25">
      <c r="A5674" s="872"/>
      <c r="B5674" s="678"/>
      <c r="C5674" s="23" t="s">
        <v>3715</v>
      </c>
      <c r="D5674" s="24" t="s">
        <v>3716</v>
      </c>
      <c r="E5674" s="18" t="s">
        <v>149</v>
      </c>
      <c r="F5674" s="18" t="s">
        <v>121</v>
      </c>
      <c r="G5674" s="53">
        <v>243492</v>
      </c>
      <c r="H5674" s="53">
        <v>243492</v>
      </c>
      <c r="I5674" s="53">
        <v>1</v>
      </c>
    </row>
    <row r="5675" spans="1:9" ht="60" x14ac:dyDescent="0.25">
      <c r="A5675" s="872"/>
      <c r="B5675" s="678"/>
      <c r="C5675" s="23" t="s">
        <v>3717</v>
      </c>
      <c r="D5675" s="24" t="s">
        <v>3718</v>
      </c>
      <c r="E5675" s="18" t="s">
        <v>149</v>
      </c>
      <c r="F5675" s="18" t="s">
        <v>121</v>
      </c>
      <c r="G5675" s="53">
        <v>273708</v>
      </c>
      <c r="H5675" s="53">
        <v>273708</v>
      </c>
      <c r="I5675" s="53">
        <v>1</v>
      </c>
    </row>
    <row r="5676" spans="1:9" ht="60" x14ac:dyDescent="0.25">
      <c r="A5676" s="872"/>
      <c r="B5676" s="678"/>
      <c r="C5676" s="23" t="s">
        <v>3719</v>
      </c>
      <c r="D5676" s="24" t="s">
        <v>3720</v>
      </c>
      <c r="E5676" s="18" t="s">
        <v>149</v>
      </c>
      <c r="F5676" s="18" t="s">
        <v>121</v>
      </c>
      <c r="G5676" s="53">
        <v>188640</v>
      </c>
      <c r="H5676" s="53">
        <v>188640</v>
      </c>
      <c r="I5676" s="53">
        <v>1</v>
      </c>
    </row>
    <row r="5677" spans="1:9" ht="45" x14ac:dyDescent="0.25">
      <c r="A5677" s="872"/>
      <c r="B5677" s="678"/>
      <c r="C5677" s="23" t="s">
        <v>3721</v>
      </c>
      <c r="D5677" s="24" t="s">
        <v>3722</v>
      </c>
      <c r="E5677" s="18" t="s">
        <v>149</v>
      </c>
      <c r="F5677" s="18" t="s">
        <v>121</v>
      </c>
      <c r="G5677" s="53">
        <v>146710</v>
      </c>
      <c r="H5677" s="53">
        <v>146710</v>
      </c>
      <c r="I5677" s="53">
        <v>1</v>
      </c>
    </row>
    <row r="5678" spans="1:9" ht="60" x14ac:dyDescent="0.25">
      <c r="A5678" s="872"/>
      <c r="B5678" s="678"/>
      <c r="C5678" s="157" t="s">
        <v>3723</v>
      </c>
      <c r="D5678" s="142" t="s">
        <v>3724</v>
      </c>
      <c r="E5678" s="12" t="s">
        <v>120</v>
      </c>
      <c r="F5678" s="12" t="s">
        <v>121</v>
      </c>
      <c r="G5678" s="14">
        <v>56592</v>
      </c>
      <c r="H5678" s="14">
        <v>56592</v>
      </c>
      <c r="I5678" s="14">
        <v>1</v>
      </c>
    </row>
    <row r="5679" spans="1:9" ht="45" x14ac:dyDescent="0.25">
      <c r="A5679" s="872"/>
      <c r="B5679" s="678"/>
      <c r="C5679" s="157" t="s">
        <v>3725</v>
      </c>
      <c r="D5679" s="142" t="s">
        <v>3726</v>
      </c>
      <c r="E5679" s="12" t="s">
        <v>120</v>
      </c>
      <c r="F5679" s="12" t="s">
        <v>121</v>
      </c>
      <c r="G5679" s="14">
        <v>43992</v>
      </c>
      <c r="H5679" s="14">
        <v>43992</v>
      </c>
      <c r="I5679" s="14">
        <v>1</v>
      </c>
    </row>
    <row r="5680" spans="1:9" ht="75" x14ac:dyDescent="0.25">
      <c r="A5680" s="872"/>
      <c r="B5680" s="678"/>
      <c r="C5680" s="157" t="s">
        <v>3727</v>
      </c>
      <c r="D5680" s="142" t="s">
        <v>3728</v>
      </c>
      <c r="E5680" s="12" t="s">
        <v>120</v>
      </c>
      <c r="F5680" s="12" t="s">
        <v>121</v>
      </c>
      <c r="G5680" s="14">
        <v>127740</v>
      </c>
      <c r="H5680" s="14">
        <v>127740</v>
      </c>
      <c r="I5680" s="14">
        <v>1</v>
      </c>
    </row>
    <row r="5681" spans="1:9" ht="60" x14ac:dyDescent="0.25">
      <c r="A5681" s="872"/>
      <c r="B5681" s="678"/>
      <c r="C5681" s="157" t="s">
        <v>3729</v>
      </c>
      <c r="D5681" s="142" t="s">
        <v>3730</v>
      </c>
      <c r="E5681" s="12" t="s">
        <v>120</v>
      </c>
      <c r="F5681" s="12" t="s">
        <v>121</v>
      </c>
      <c r="G5681" s="14">
        <v>82116</v>
      </c>
      <c r="H5681" s="14">
        <v>82116</v>
      </c>
      <c r="I5681" s="14">
        <v>1</v>
      </c>
    </row>
    <row r="5682" spans="1:9" ht="60" x14ac:dyDescent="0.25">
      <c r="A5682" s="872"/>
      <c r="B5682" s="678"/>
      <c r="C5682" s="157" t="s">
        <v>3731</v>
      </c>
      <c r="D5682" s="142" t="s">
        <v>3732</v>
      </c>
      <c r="E5682" s="12" t="s">
        <v>120</v>
      </c>
      <c r="F5682" s="12" t="s">
        <v>121</v>
      </c>
      <c r="G5682" s="14">
        <v>73044</v>
      </c>
      <c r="H5682" s="14">
        <v>73044</v>
      </c>
      <c r="I5682" s="14">
        <v>1</v>
      </c>
    </row>
    <row r="5683" spans="1:9" ht="45" x14ac:dyDescent="0.25">
      <c r="A5683" s="872"/>
      <c r="B5683" s="678"/>
      <c r="C5683" s="157" t="s">
        <v>3733</v>
      </c>
      <c r="D5683" s="142" t="s">
        <v>3734</v>
      </c>
      <c r="E5683" s="12" t="s">
        <v>120</v>
      </c>
      <c r="F5683" s="12" t="s">
        <v>121</v>
      </c>
      <c r="G5683" s="14">
        <v>44000</v>
      </c>
      <c r="H5683" s="14">
        <v>44000</v>
      </c>
      <c r="I5683" s="14">
        <v>1</v>
      </c>
    </row>
    <row r="5684" spans="1:9" x14ac:dyDescent="0.25">
      <c r="A5684" s="872"/>
      <c r="B5684" s="649" t="s">
        <v>258</v>
      </c>
      <c r="C5684" s="649"/>
      <c r="D5684" s="649"/>
      <c r="E5684" s="649"/>
      <c r="F5684" s="649"/>
      <c r="G5684" s="649"/>
      <c r="H5684" s="2">
        <v>106706453.2</v>
      </c>
      <c r="I5684" s="2"/>
    </row>
    <row r="5685" spans="1:9" x14ac:dyDescent="0.25">
      <c r="A5685" s="872"/>
      <c r="B5685" s="650" t="s">
        <v>154</v>
      </c>
      <c r="C5685" s="650"/>
      <c r="D5685" s="650"/>
      <c r="E5685" s="650"/>
      <c r="F5685" s="650"/>
      <c r="G5685" s="650"/>
      <c r="H5685" s="72">
        <v>105129508.2</v>
      </c>
      <c r="I5685" s="72"/>
    </row>
    <row r="5686" spans="1:9" ht="60" x14ac:dyDescent="0.25">
      <c r="A5686" s="872"/>
      <c r="B5686" s="678">
        <v>4251</v>
      </c>
      <c r="C5686" s="157" t="s">
        <v>3735</v>
      </c>
      <c r="D5686" s="142" t="s">
        <v>3736</v>
      </c>
      <c r="E5686" s="12" t="s">
        <v>149</v>
      </c>
      <c r="F5686" s="12" t="s">
        <v>121</v>
      </c>
      <c r="G5686" s="14">
        <v>105129508.2</v>
      </c>
      <c r="H5686" s="14">
        <v>105129508.2</v>
      </c>
      <c r="I5686" s="14">
        <v>1</v>
      </c>
    </row>
    <row r="5687" spans="1:9" x14ac:dyDescent="0.25">
      <c r="A5687" s="872"/>
      <c r="B5687" s="650" t="s">
        <v>118</v>
      </c>
      <c r="C5687" s="650"/>
      <c r="D5687" s="650"/>
      <c r="E5687" s="650"/>
      <c r="F5687" s="650"/>
      <c r="G5687" s="650"/>
      <c r="H5687" s="72">
        <v>1576945</v>
      </c>
      <c r="I5687" s="72"/>
    </row>
    <row r="5688" spans="1:9" ht="30" x14ac:dyDescent="0.25">
      <c r="A5688" s="872"/>
      <c r="B5688" s="727">
        <v>4251</v>
      </c>
      <c r="C5688" s="23" t="s">
        <v>3737</v>
      </c>
      <c r="D5688" s="24" t="s">
        <v>168</v>
      </c>
      <c r="E5688" s="18" t="s">
        <v>149</v>
      </c>
      <c r="F5688" s="18" t="s">
        <v>121</v>
      </c>
      <c r="G5688" s="53">
        <v>1576945</v>
      </c>
      <c r="H5688" s="53">
        <v>1576945</v>
      </c>
      <c r="I5688" s="53">
        <v>1</v>
      </c>
    </row>
    <row r="5689" spans="1:9" x14ac:dyDescent="0.25">
      <c r="A5689" s="872"/>
      <c r="B5689" s="649" t="s">
        <v>261</v>
      </c>
      <c r="C5689" s="649"/>
      <c r="D5689" s="649"/>
      <c r="E5689" s="649"/>
      <c r="F5689" s="649"/>
      <c r="G5689" s="649"/>
      <c r="H5689" s="2">
        <v>10073054</v>
      </c>
      <c r="I5689" s="2"/>
    </row>
    <row r="5690" spans="1:9" x14ac:dyDescent="0.25">
      <c r="A5690" s="872"/>
      <c r="B5690" s="650" t="s">
        <v>154</v>
      </c>
      <c r="C5690" s="650"/>
      <c r="D5690" s="650"/>
      <c r="E5690" s="650"/>
      <c r="F5690" s="650"/>
      <c r="G5690" s="650"/>
      <c r="H5690" s="72">
        <v>9817790</v>
      </c>
      <c r="I5690" s="72"/>
    </row>
    <row r="5691" spans="1:9" ht="45" x14ac:dyDescent="0.25">
      <c r="A5691" s="872"/>
      <c r="B5691" s="678">
        <v>4251</v>
      </c>
      <c r="C5691" s="157" t="s">
        <v>3738</v>
      </c>
      <c r="D5691" s="142" t="s">
        <v>3739</v>
      </c>
      <c r="E5691" s="12" t="s">
        <v>149</v>
      </c>
      <c r="F5691" s="12" t="s">
        <v>121</v>
      </c>
      <c r="G5691" s="14">
        <v>9817790</v>
      </c>
      <c r="H5691" s="14">
        <v>9817790</v>
      </c>
      <c r="I5691" s="14">
        <v>1</v>
      </c>
    </row>
    <row r="5692" spans="1:9" x14ac:dyDescent="0.25">
      <c r="A5692" s="872"/>
      <c r="B5692" s="650" t="s">
        <v>118</v>
      </c>
      <c r="C5692" s="650"/>
      <c r="D5692" s="650"/>
      <c r="E5692" s="650"/>
      <c r="F5692" s="650"/>
      <c r="G5692" s="650"/>
      <c r="H5692" s="72">
        <v>255264</v>
      </c>
      <c r="I5692" s="72"/>
    </row>
    <row r="5693" spans="1:9" ht="30" x14ac:dyDescent="0.25">
      <c r="A5693" s="872"/>
      <c r="B5693" s="678">
        <v>4251</v>
      </c>
      <c r="C5693" s="157" t="s">
        <v>3740</v>
      </c>
      <c r="D5693" s="24" t="s">
        <v>168</v>
      </c>
      <c r="E5693" s="12" t="s">
        <v>149</v>
      </c>
      <c r="F5693" s="12" t="s">
        <v>121</v>
      </c>
      <c r="G5693" s="14">
        <v>196356</v>
      </c>
      <c r="H5693" s="14">
        <v>196356</v>
      </c>
      <c r="I5693" s="14">
        <v>1</v>
      </c>
    </row>
    <row r="5694" spans="1:9" ht="30" x14ac:dyDescent="0.25">
      <c r="A5694" s="872"/>
      <c r="B5694" s="678"/>
      <c r="C5694" s="157" t="s">
        <v>3741</v>
      </c>
      <c r="D5694" s="142" t="s">
        <v>532</v>
      </c>
      <c r="E5694" s="12" t="s">
        <v>120</v>
      </c>
      <c r="F5694" s="12" t="s">
        <v>121</v>
      </c>
      <c r="G5694" s="14">
        <v>58908</v>
      </c>
      <c r="H5694" s="14">
        <v>58908</v>
      </c>
      <c r="I5694" s="14">
        <v>1</v>
      </c>
    </row>
    <row r="5695" spans="1:9" x14ac:dyDescent="0.25">
      <c r="A5695" s="872"/>
      <c r="B5695" s="649" t="s">
        <v>267</v>
      </c>
      <c r="C5695" s="649"/>
      <c r="D5695" s="649"/>
      <c r="E5695" s="649"/>
      <c r="F5695" s="649"/>
      <c r="G5695" s="649"/>
      <c r="H5695" s="2">
        <v>4698000</v>
      </c>
      <c r="I5695" s="2"/>
    </row>
    <row r="5696" spans="1:9" x14ac:dyDescent="0.25">
      <c r="A5696" s="872"/>
      <c r="B5696" s="650" t="s">
        <v>118</v>
      </c>
      <c r="C5696" s="650"/>
      <c r="D5696" s="650"/>
      <c r="E5696" s="650"/>
      <c r="F5696" s="650"/>
      <c r="G5696" s="650"/>
      <c r="H5696" s="72">
        <v>4698000</v>
      </c>
      <c r="I5696" s="72"/>
    </row>
    <row r="5697" spans="1:9" ht="45" x14ac:dyDescent="0.25">
      <c r="A5697" s="872"/>
      <c r="B5697" s="678">
        <v>4239</v>
      </c>
      <c r="C5697" s="157" t="s">
        <v>3742</v>
      </c>
      <c r="D5697" s="142" t="s">
        <v>3743</v>
      </c>
      <c r="E5697" s="12" t="s">
        <v>14</v>
      </c>
      <c r="F5697" s="12" t="s">
        <v>121</v>
      </c>
      <c r="G5697" s="14">
        <v>382800</v>
      </c>
      <c r="H5697" s="14">
        <v>382800</v>
      </c>
      <c r="I5697" s="14">
        <v>1</v>
      </c>
    </row>
    <row r="5698" spans="1:9" ht="45" x14ac:dyDescent="0.25">
      <c r="A5698" s="872"/>
      <c r="B5698" s="678"/>
      <c r="C5698" s="157" t="s">
        <v>3744</v>
      </c>
      <c r="D5698" s="142" t="s">
        <v>3745</v>
      </c>
      <c r="E5698" s="12" t="s">
        <v>14</v>
      </c>
      <c r="F5698" s="12" t="s">
        <v>121</v>
      </c>
      <c r="G5698" s="14">
        <v>873600</v>
      </c>
      <c r="H5698" s="14">
        <v>873600</v>
      </c>
      <c r="I5698" s="14">
        <v>1</v>
      </c>
    </row>
    <row r="5699" spans="1:9" ht="45" x14ac:dyDescent="0.25">
      <c r="A5699" s="872"/>
      <c r="B5699" s="678"/>
      <c r="C5699" s="157" t="s">
        <v>3746</v>
      </c>
      <c r="D5699" s="142" t="s">
        <v>3747</v>
      </c>
      <c r="E5699" s="12" t="s">
        <v>14</v>
      </c>
      <c r="F5699" s="12" t="s">
        <v>121</v>
      </c>
      <c r="G5699" s="14">
        <v>426000</v>
      </c>
      <c r="H5699" s="14">
        <v>426000</v>
      </c>
      <c r="I5699" s="14">
        <v>1</v>
      </c>
    </row>
    <row r="5700" spans="1:9" ht="45" x14ac:dyDescent="0.25">
      <c r="A5700" s="872"/>
      <c r="B5700" s="678"/>
      <c r="C5700" s="157" t="s">
        <v>3748</v>
      </c>
      <c r="D5700" s="142" t="s">
        <v>1601</v>
      </c>
      <c r="E5700" s="12" t="s">
        <v>14</v>
      </c>
      <c r="F5700" s="12" t="s">
        <v>121</v>
      </c>
      <c r="G5700" s="14">
        <v>292000</v>
      </c>
      <c r="H5700" s="14">
        <v>292000</v>
      </c>
      <c r="I5700" s="14">
        <v>1</v>
      </c>
    </row>
    <row r="5701" spans="1:9" ht="60" x14ac:dyDescent="0.25">
      <c r="A5701" s="872"/>
      <c r="B5701" s="678"/>
      <c r="C5701" s="157" t="s">
        <v>3749</v>
      </c>
      <c r="D5701" s="142" t="s">
        <v>3750</v>
      </c>
      <c r="E5701" s="12" t="s">
        <v>14</v>
      </c>
      <c r="F5701" s="12" t="s">
        <v>121</v>
      </c>
      <c r="G5701" s="14">
        <v>226800</v>
      </c>
      <c r="H5701" s="14">
        <v>226800</v>
      </c>
      <c r="I5701" s="14">
        <v>1</v>
      </c>
    </row>
    <row r="5702" spans="1:9" ht="45" x14ac:dyDescent="0.25">
      <c r="A5702" s="872"/>
      <c r="B5702" s="678"/>
      <c r="C5702" s="157" t="s">
        <v>3751</v>
      </c>
      <c r="D5702" s="142" t="s">
        <v>595</v>
      </c>
      <c r="E5702" s="12" t="s">
        <v>14</v>
      </c>
      <c r="F5702" s="12" t="s">
        <v>121</v>
      </c>
      <c r="G5702" s="14">
        <v>774000</v>
      </c>
      <c r="H5702" s="14">
        <v>774000</v>
      </c>
      <c r="I5702" s="14">
        <v>1</v>
      </c>
    </row>
    <row r="5703" spans="1:9" ht="45" x14ac:dyDescent="0.25">
      <c r="A5703" s="872"/>
      <c r="B5703" s="678"/>
      <c r="C5703" s="157" t="s">
        <v>3752</v>
      </c>
      <c r="D5703" s="142" t="s">
        <v>1599</v>
      </c>
      <c r="E5703" s="12" t="s">
        <v>14</v>
      </c>
      <c r="F5703" s="12" t="s">
        <v>121</v>
      </c>
      <c r="G5703" s="14">
        <v>792000</v>
      </c>
      <c r="H5703" s="14">
        <v>792000</v>
      </c>
      <c r="I5703" s="14">
        <v>1</v>
      </c>
    </row>
    <row r="5704" spans="1:9" ht="45" x14ac:dyDescent="0.25">
      <c r="A5704" s="872"/>
      <c r="B5704" s="678"/>
      <c r="C5704" s="157" t="s">
        <v>3753</v>
      </c>
      <c r="D5704" s="142" t="s">
        <v>3754</v>
      </c>
      <c r="E5704" s="12" t="s">
        <v>14</v>
      </c>
      <c r="F5704" s="12" t="s">
        <v>121</v>
      </c>
      <c r="G5704" s="14">
        <v>748800</v>
      </c>
      <c r="H5704" s="14">
        <v>748800</v>
      </c>
      <c r="I5704" s="14">
        <v>1</v>
      </c>
    </row>
    <row r="5705" spans="1:9" ht="45" x14ac:dyDescent="0.25">
      <c r="A5705" s="872"/>
      <c r="B5705" s="678"/>
      <c r="C5705" s="157" t="s">
        <v>3755</v>
      </c>
      <c r="D5705" s="142" t="s">
        <v>3756</v>
      </c>
      <c r="E5705" s="12" t="s">
        <v>14</v>
      </c>
      <c r="F5705" s="12" t="s">
        <v>121</v>
      </c>
      <c r="G5705" s="14">
        <v>182000</v>
      </c>
      <c r="H5705" s="14">
        <v>182000</v>
      </c>
      <c r="I5705" s="14">
        <v>1</v>
      </c>
    </row>
    <row r="5706" spans="1:9" x14ac:dyDescent="0.25">
      <c r="A5706" s="872"/>
      <c r="B5706" s="649" t="s">
        <v>274</v>
      </c>
      <c r="C5706" s="649"/>
      <c r="D5706" s="649"/>
      <c r="E5706" s="649"/>
      <c r="F5706" s="649"/>
      <c r="G5706" s="649"/>
      <c r="H5706" s="2">
        <v>33680000</v>
      </c>
      <c r="I5706" s="2"/>
    </row>
    <row r="5707" spans="1:9" x14ac:dyDescent="0.25">
      <c r="A5707" s="872"/>
      <c r="B5707" s="650" t="s">
        <v>11</v>
      </c>
      <c r="C5707" s="650"/>
      <c r="D5707" s="650"/>
      <c r="E5707" s="650"/>
      <c r="F5707" s="650"/>
      <c r="G5707" s="650"/>
      <c r="H5707" s="72">
        <v>3080000</v>
      </c>
      <c r="I5707" s="72"/>
    </row>
    <row r="5708" spans="1:9" x14ac:dyDescent="0.25">
      <c r="A5708" s="872"/>
      <c r="B5708" s="678">
        <v>4267</v>
      </c>
      <c r="C5708" s="141">
        <v>15897200</v>
      </c>
      <c r="D5708" s="142" t="s">
        <v>276</v>
      </c>
      <c r="E5708" s="12" t="s">
        <v>126</v>
      </c>
      <c r="F5708" s="12" t="s">
        <v>15</v>
      </c>
      <c r="G5708" s="14">
        <v>1100</v>
      </c>
      <c r="H5708" s="14">
        <v>3080000</v>
      </c>
      <c r="I5708" s="14">
        <v>2800</v>
      </c>
    </row>
    <row r="5709" spans="1:9" x14ac:dyDescent="0.25">
      <c r="A5709" s="872"/>
      <c r="B5709" s="650" t="s">
        <v>118</v>
      </c>
      <c r="C5709" s="650"/>
      <c r="D5709" s="650"/>
      <c r="E5709" s="650"/>
      <c r="F5709" s="650"/>
      <c r="G5709" s="650"/>
      <c r="H5709" s="72">
        <v>30600000</v>
      </c>
      <c r="I5709" s="72"/>
    </row>
    <row r="5710" spans="1:9" ht="45" x14ac:dyDescent="0.25">
      <c r="A5710" s="872"/>
      <c r="B5710" s="678">
        <v>4239</v>
      </c>
      <c r="C5710" s="157" t="s">
        <v>3757</v>
      </c>
      <c r="D5710" s="142" t="s">
        <v>3758</v>
      </c>
      <c r="E5710" s="12" t="s">
        <v>14</v>
      </c>
      <c r="F5710" s="12" t="s">
        <v>121</v>
      </c>
      <c r="G5710" s="14">
        <v>1000000</v>
      </c>
      <c r="H5710" s="14">
        <v>1000000</v>
      </c>
      <c r="I5710" s="14">
        <v>1</v>
      </c>
    </row>
    <row r="5711" spans="1:9" ht="45" x14ac:dyDescent="0.25">
      <c r="A5711" s="872"/>
      <c r="B5711" s="678"/>
      <c r="C5711" s="157" t="s">
        <v>3759</v>
      </c>
      <c r="D5711" s="142" t="s">
        <v>3760</v>
      </c>
      <c r="E5711" s="12" t="s">
        <v>14</v>
      </c>
      <c r="F5711" s="12" t="s">
        <v>121</v>
      </c>
      <c r="G5711" s="14">
        <v>1000000</v>
      </c>
      <c r="H5711" s="14">
        <v>1000000</v>
      </c>
      <c r="I5711" s="14">
        <v>1</v>
      </c>
    </row>
    <row r="5712" spans="1:9" ht="45" x14ac:dyDescent="0.25">
      <c r="A5712" s="872"/>
      <c r="B5712" s="678"/>
      <c r="C5712" s="157" t="s">
        <v>3761</v>
      </c>
      <c r="D5712" s="142" t="s">
        <v>3762</v>
      </c>
      <c r="E5712" s="12" t="s">
        <v>14</v>
      </c>
      <c r="F5712" s="12" t="s">
        <v>121</v>
      </c>
      <c r="G5712" s="14">
        <v>700000</v>
      </c>
      <c r="H5712" s="14">
        <v>700000</v>
      </c>
      <c r="I5712" s="14">
        <v>1</v>
      </c>
    </row>
    <row r="5713" spans="1:9" ht="45" x14ac:dyDescent="0.25">
      <c r="A5713" s="872"/>
      <c r="B5713" s="678"/>
      <c r="C5713" s="157" t="s">
        <v>3763</v>
      </c>
      <c r="D5713" s="142" t="s">
        <v>3764</v>
      </c>
      <c r="E5713" s="12" t="s">
        <v>14</v>
      </c>
      <c r="F5713" s="12" t="s">
        <v>121</v>
      </c>
      <c r="G5713" s="14">
        <v>400000</v>
      </c>
      <c r="H5713" s="14">
        <v>400000</v>
      </c>
      <c r="I5713" s="14">
        <v>1</v>
      </c>
    </row>
    <row r="5714" spans="1:9" ht="45" x14ac:dyDescent="0.25">
      <c r="A5714" s="872"/>
      <c r="B5714" s="678"/>
      <c r="C5714" s="157" t="s">
        <v>3765</v>
      </c>
      <c r="D5714" s="142" t="s">
        <v>3766</v>
      </c>
      <c r="E5714" s="12" t="s">
        <v>14</v>
      </c>
      <c r="F5714" s="12" t="s">
        <v>121</v>
      </c>
      <c r="G5714" s="14">
        <v>400000</v>
      </c>
      <c r="H5714" s="14">
        <v>400000</v>
      </c>
      <c r="I5714" s="14">
        <v>1</v>
      </c>
    </row>
    <row r="5715" spans="1:9" ht="45" x14ac:dyDescent="0.25">
      <c r="A5715" s="872"/>
      <c r="B5715" s="678"/>
      <c r="C5715" s="157" t="s">
        <v>3767</v>
      </c>
      <c r="D5715" s="142" t="s">
        <v>3768</v>
      </c>
      <c r="E5715" s="12" t="s">
        <v>14</v>
      </c>
      <c r="F5715" s="12" t="s">
        <v>121</v>
      </c>
      <c r="G5715" s="14">
        <v>2200000</v>
      </c>
      <c r="H5715" s="14">
        <v>2200000</v>
      </c>
      <c r="I5715" s="14">
        <v>1</v>
      </c>
    </row>
    <row r="5716" spans="1:9" ht="45" x14ac:dyDescent="0.25">
      <c r="A5716" s="872"/>
      <c r="B5716" s="678"/>
      <c r="C5716" s="157" t="s">
        <v>3769</v>
      </c>
      <c r="D5716" s="142" t="s">
        <v>3770</v>
      </c>
      <c r="E5716" s="12" t="s">
        <v>14</v>
      </c>
      <c r="F5716" s="12" t="s">
        <v>121</v>
      </c>
      <c r="G5716" s="14">
        <v>600000</v>
      </c>
      <c r="H5716" s="14">
        <v>600000</v>
      </c>
      <c r="I5716" s="14">
        <v>1</v>
      </c>
    </row>
    <row r="5717" spans="1:9" ht="45" x14ac:dyDescent="0.25">
      <c r="A5717" s="872"/>
      <c r="B5717" s="678"/>
      <c r="C5717" s="157" t="s">
        <v>3771</v>
      </c>
      <c r="D5717" s="142" t="s">
        <v>3772</v>
      </c>
      <c r="E5717" s="12" t="s">
        <v>14</v>
      </c>
      <c r="F5717" s="12" t="s">
        <v>121</v>
      </c>
      <c r="G5717" s="14">
        <v>600000</v>
      </c>
      <c r="H5717" s="14">
        <v>600000</v>
      </c>
      <c r="I5717" s="14">
        <v>1</v>
      </c>
    </row>
    <row r="5718" spans="1:9" ht="45" x14ac:dyDescent="0.25">
      <c r="A5718" s="872"/>
      <c r="B5718" s="678"/>
      <c r="C5718" s="142" t="s">
        <v>6672</v>
      </c>
      <c r="D5718" s="142" t="s">
        <v>6673</v>
      </c>
      <c r="E5718" s="517" t="s">
        <v>14</v>
      </c>
      <c r="F5718" s="517" t="s">
        <v>121</v>
      </c>
      <c r="G5718" s="526">
        <v>7000000</v>
      </c>
      <c r="H5718" s="526">
        <v>7000000</v>
      </c>
      <c r="I5718" s="14">
        <v>1</v>
      </c>
    </row>
    <row r="5719" spans="1:9" ht="45" x14ac:dyDescent="0.25">
      <c r="A5719" s="872"/>
      <c r="B5719" s="678"/>
      <c r="C5719" s="157" t="s">
        <v>3773</v>
      </c>
      <c r="D5719" s="142" t="s">
        <v>3774</v>
      </c>
      <c r="E5719" s="12" t="s">
        <v>14</v>
      </c>
      <c r="F5719" s="12" t="s">
        <v>121</v>
      </c>
      <c r="G5719" s="14">
        <v>400000</v>
      </c>
      <c r="H5719" s="14">
        <v>400000</v>
      </c>
      <c r="I5719" s="14">
        <v>1</v>
      </c>
    </row>
    <row r="5720" spans="1:9" ht="45" x14ac:dyDescent="0.25">
      <c r="A5720" s="872"/>
      <c r="B5720" s="678"/>
      <c r="C5720" s="157" t="s">
        <v>3775</v>
      </c>
      <c r="D5720" s="142" t="s">
        <v>3776</v>
      </c>
      <c r="E5720" s="12" t="s">
        <v>14</v>
      </c>
      <c r="F5720" s="12" t="s">
        <v>121</v>
      </c>
      <c r="G5720" s="14">
        <v>400000</v>
      </c>
      <c r="H5720" s="14">
        <v>400000</v>
      </c>
      <c r="I5720" s="14">
        <v>1</v>
      </c>
    </row>
    <row r="5721" spans="1:9" ht="45" x14ac:dyDescent="0.25">
      <c r="A5721" s="872"/>
      <c r="B5721" s="678"/>
      <c r="C5721" s="157" t="s">
        <v>3777</v>
      </c>
      <c r="D5721" s="142" t="s">
        <v>3778</v>
      </c>
      <c r="E5721" s="12" t="s">
        <v>14</v>
      </c>
      <c r="F5721" s="12" t="s">
        <v>121</v>
      </c>
      <c r="G5721" s="14">
        <v>700000</v>
      </c>
      <c r="H5721" s="14">
        <v>700000</v>
      </c>
      <c r="I5721" s="14">
        <v>1</v>
      </c>
    </row>
    <row r="5722" spans="1:9" ht="45" x14ac:dyDescent="0.25">
      <c r="A5722" s="872"/>
      <c r="B5722" s="678"/>
      <c r="C5722" s="157" t="s">
        <v>3779</v>
      </c>
      <c r="D5722" s="142" t="s">
        <v>3780</v>
      </c>
      <c r="E5722" s="12" t="s">
        <v>14</v>
      </c>
      <c r="F5722" s="12" t="s">
        <v>121</v>
      </c>
      <c r="G5722" s="14">
        <v>800000</v>
      </c>
      <c r="H5722" s="14">
        <v>800000</v>
      </c>
      <c r="I5722" s="14">
        <v>1</v>
      </c>
    </row>
    <row r="5723" spans="1:9" ht="45" x14ac:dyDescent="0.25">
      <c r="A5723" s="872"/>
      <c r="B5723" s="678"/>
      <c r="C5723" s="157" t="s">
        <v>3781</v>
      </c>
      <c r="D5723" s="142" t="s">
        <v>3782</v>
      </c>
      <c r="E5723" s="12" t="s">
        <v>14</v>
      </c>
      <c r="F5723" s="12" t="s">
        <v>121</v>
      </c>
      <c r="G5723" s="14">
        <v>800000</v>
      </c>
      <c r="H5723" s="14">
        <v>800000</v>
      </c>
      <c r="I5723" s="14">
        <v>1</v>
      </c>
    </row>
    <row r="5724" spans="1:9" ht="45" x14ac:dyDescent="0.25">
      <c r="A5724" s="872"/>
      <c r="B5724" s="678"/>
      <c r="C5724" s="157" t="s">
        <v>3783</v>
      </c>
      <c r="D5724" s="142" t="s">
        <v>3218</v>
      </c>
      <c r="E5724" s="12" t="s">
        <v>14</v>
      </c>
      <c r="F5724" s="12" t="s">
        <v>121</v>
      </c>
      <c r="G5724" s="14">
        <v>300000</v>
      </c>
      <c r="H5724" s="14">
        <v>300000</v>
      </c>
      <c r="I5724" s="14">
        <v>1</v>
      </c>
    </row>
    <row r="5725" spans="1:9" ht="45" x14ac:dyDescent="0.25">
      <c r="A5725" s="872"/>
      <c r="B5725" s="678"/>
      <c r="C5725" s="157" t="s">
        <v>3784</v>
      </c>
      <c r="D5725" s="142" t="s">
        <v>625</v>
      </c>
      <c r="E5725" s="12" t="s">
        <v>14</v>
      </c>
      <c r="F5725" s="12" t="s">
        <v>121</v>
      </c>
      <c r="G5725" s="14">
        <v>300000</v>
      </c>
      <c r="H5725" s="14">
        <v>300000</v>
      </c>
      <c r="I5725" s="14">
        <v>1</v>
      </c>
    </row>
    <row r="5726" spans="1:9" ht="45" x14ac:dyDescent="0.25">
      <c r="A5726" s="872"/>
      <c r="B5726" s="678"/>
      <c r="C5726" s="157" t="s">
        <v>3785</v>
      </c>
      <c r="D5726" s="142" t="s">
        <v>3191</v>
      </c>
      <c r="E5726" s="12" t="s">
        <v>14</v>
      </c>
      <c r="F5726" s="12" t="s">
        <v>121</v>
      </c>
      <c r="G5726" s="14">
        <v>400000</v>
      </c>
      <c r="H5726" s="14">
        <v>400000</v>
      </c>
      <c r="I5726" s="14">
        <v>1</v>
      </c>
    </row>
    <row r="5727" spans="1:9" ht="45" x14ac:dyDescent="0.25">
      <c r="A5727" s="872"/>
      <c r="B5727" s="678"/>
      <c r="C5727" s="157" t="s">
        <v>3786</v>
      </c>
      <c r="D5727" s="142" t="s">
        <v>3787</v>
      </c>
      <c r="E5727" s="12" t="s">
        <v>14</v>
      </c>
      <c r="F5727" s="12" t="s">
        <v>121</v>
      </c>
      <c r="G5727" s="14">
        <v>800000</v>
      </c>
      <c r="H5727" s="14">
        <v>800000</v>
      </c>
      <c r="I5727" s="14">
        <v>1</v>
      </c>
    </row>
    <row r="5728" spans="1:9" ht="45" x14ac:dyDescent="0.25">
      <c r="A5728" s="872"/>
      <c r="B5728" s="678"/>
      <c r="C5728" s="157" t="s">
        <v>3788</v>
      </c>
      <c r="D5728" s="142" t="s">
        <v>629</v>
      </c>
      <c r="E5728" s="12" t="s">
        <v>14</v>
      </c>
      <c r="F5728" s="12" t="s">
        <v>121</v>
      </c>
      <c r="G5728" s="14">
        <v>800000</v>
      </c>
      <c r="H5728" s="14">
        <v>800000</v>
      </c>
      <c r="I5728" s="14">
        <v>1</v>
      </c>
    </row>
    <row r="5729" spans="1:9" s="8" customFormat="1" ht="45" x14ac:dyDescent="0.25">
      <c r="A5729" s="872"/>
      <c r="B5729" s="678"/>
      <c r="C5729" s="139">
        <v>79951110</v>
      </c>
      <c r="D5729" s="140" t="s">
        <v>3789</v>
      </c>
      <c r="E5729" s="15" t="s">
        <v>14</v>
      </c>
      <c r="F5729" s="15" t="s">
        <v>121</v>
      </c>
      <c r="G5729" s="16">
        <v>7000000</v>
      </c>
      <c r="H5729" s="16">
        <v>7000000</v>
      </c>
      <c r="I5729" s="16">
        <v>1</v>
      </c>
    </row>
    <row r="5730" spans="1:9" s="8" customFormat="1" ht="45" x14ac:dyDescent="0.25">
      <c r="A5730" s="872"/>
      <c r="B5730" s="678"/>
      <c r="C5730" s="139">
        <v>79951110</v>
      </c>
      <c r="D5730" s="140" t="s">
        <v>3790</v>
      </c>
      <c r="E5730" s="15" t="s">
        <v>14</v>
      </c>
      <c r="F5730" s="15" t="s">
        <v>121</v>
      </c>
      <c r="G5730" s="16">
        <v>11000000</v>
      </c>
      <c r="H5730" s="16">
        <v>11000000</v>
      </c>
      <c r="I5730" s="16">
        <v>1</v>
      </c>
    </row>
    <row r="5731" spans="1:9" x14ac:dyDescent="0.25">
      <c r="A5731" s="872"/>
      <c r="B5731" s="649" t="s">
        <v>2271</v>
      </c>
      <c r="C5731" s="649"/>
      <c r="D5731" s="649"/>
      <c r="E5731" s="649"/>
      <c r="F5731" s="649"/>
      <c r="G5731" s="649"/>
      <c r="H5731" s="2">
        <v>3000000</v>
      </c>
      <c r="I5731" s="2"/>
    </row>
    <row r="5732" spans="1:9" x14ac:dyDescent="0.25">
      <c r="A5732" s="872"/>
      <c r="B5732" s="650" t="s">
        <v>118</v>
      </c>
      <c r="C5732" s="650"/>
      <c r="D5732" s="650"/>
      <c r="E5732" s="650"/>
      <c r="F5732" s="650"/>
      <c r="G5732" s="650"/>
      <c r="H5732" s="72">
        <v>3000000</v>
      </c>
      <c r="I5732" s="72"/>
    </row>
    <row r="5733" spans="1:9" ht="30" x14ac:dyDescent="0.25">
      <c r="A5733" s="872"/>
      <c r="B5733" s="678">
        <v>4251</v>
      </c>
      <c r="C5733" s="157" t="s">
        <v>3791</v>
      </c>
      <c r="D5733" s="142" t="s">
        <v>2273</v>
      </c>
      <c r="E5733" s="12" t="s">
        <v>126</v>
      </c>
      <c r="F5733" s="12" t="s">
        <v>121</v>
      </c>
      <c r="G5733" s="14">
        <v>3000000</v>
      </c>
      <c r="H5733" s="14">
        <v>3000000</v>
      </c>
      <c r="I5733" s="14">
        <v>1</v>
      </c>
    </row>
    <row r="5734" spans="1:9" x14ac:dyDescent="0.25">
      <c r="A5734" s="872"/>
      <c r="B5734" s="649" t="s">
        <v>295</v>
      </c>
      <c r="C5734" s="649"/>
      <c r="D5734" s="649"/>
      <c r="E5734" s="649"/>
      <c r="F5734" s="649"/>
      <c r="G5734" s="649"/>
      <c r="H5734" s="2">
        <v>0</v>
      </c>
      <c r="I5734" s="2"/>
    </row>
    <row r="5735" spans="1:9" x14ac:dyDescent="0.25">
      <c r="A5735" s="872"/>
      <c r="B5735" s="650" t="s">
        <v>11</v>
      </c>
      <c r="C5735" s="650"/>
      <c r="D5735" s="650"/>
      <c r="E5735" s="650"/>
      <c r="F5735" s="650"/>
      <c r="G5735" s="650"/>
      <c r="H5735" s="72"/>
      <c r="I5735" s="72"/>
    </row>
    <row r="5736" spans="1:9" ht="40.5" customHeight="1" x14ac:dyDescent="0.25">
      <c r="A5736" s="872"/>
      <c r="B5736" s="752" t="s">
        <v>296</v>
      </c>
      <c r="C5736" s="753"/>
      <c r="D5736" s="753"/>
      <c r="E5736" s="753"/>
      <c r="F5736" s="753"/>
      <c r="G5736" s="754"/>
      <c r="H5736" s="2">
        <v>16706000</v>
      </c>
      <c r="I5736" s="2"/>
    </row>
    <row r="5737" spans="1:9" x14ac:dyDescent="0.25">
      <c r="A5737" s="872"/>
      <c r="B5737" s="650" t="s">
        <v>11</v>
      </c>
      <c r="C5737" s="650"/>
      <c r="D5737" s="650"/>
      <c r="E5737" s="650"/>
      <c r="F5737" s="650"/>
      <c r="G5737" s="650"/>
      <c r="H5737" s="72">
        <v>10690000</v>
      </c>
      <c r="I5737" s="72"/>
    </row>
    <row r="5738" spans="1:9" x14ac:dyDescent="0.25">
      <c r="A5738" s="872"/>
      <c r="B5738" s="678">
        <v>4267</v>
      </c>
      <c r="C5738" s="157" t="s">
        <v>3792</v>
      </c>
      <c r="D5738" s="142" t="s">
        <v>276</v>
      </c>
      <c r="E5738" s="12" t="s">
        <v>126</v>
      </c>
      <c r="F5738" s="12" t="s">
        <v>15</v>
      </c>
      <c r="G5738" s="14">
        <v>6850</v>
      </c>
      <c r="H5738" s="14">
        <v>2740000</v>
      </c>
      <c r="I5738" s="14">
        <v>400</v>
      </c>
    </row>
    <row r="5739" spans="1:9" x14ac:dyDescent="0.25">
      <c r="A5739" s="872"/>
      <c r="B5739" s="394"/>
      <c r="C5739" s="141" t="s">
        <v>6599</v>
      </c>
      <c r="D5739" s="142" t="s">
        <v>5639</v>
      </c>
      <c r="E5739" s="142" t="s">
        <v>14</v>
      </c>
      <c r="F5739" s="142" t="s">
        <v>15</v>
      </c>
      <c r="G5739" s="398">
        <v>12450</v>
      </c>
      <c r="H5739" s="399">
        <v>2490</v>
      </c>
      <c r="I5739" s="398">
        <v>200</v>
      </c>
    </row>
    <row r="5740" spans="1:9" s="8" customFormat="1" ht="45" x14ac:dyDescent="0.25">
      <c r="A5740" s="872"/>
      <c r="B5740" s="711">
        <v>4269</v>
      </c>
      <c r="C5740" s="139">
        <v>30192700</v>
      </c>
      <c r="D5740" s="140" t="s">
        <v>3793</v>
      </c>
      <c r="E5740" s="15" t="s">
        <v>14</v>
      </c>
      <c r="F5740" s="15" t="s">
        <v>121</v>
      </c>
      <c r="G5740" s="16">
        <v>2500000</v>
      </c>
      <c r="H5740" s="16">
        <v>2500000</v>
      </c>
      <c r="I5740" s="16">
        <v>1</v>
      </c>
    </row>
    <row r="5741" spans="1:9" s="8" customFormat="1" x14ac:dyDescent="0.25">
      <c r="A5741" s="872"/>
      <c r="B5741" s="711"/>
      <c r="C5741" s="139">
        <v>44110000</v>
      </c>
      <c r="D5741" s="140" t="s">
        <v>3794</v>
      </c>
      <c r="E5741" s="15" t="s">
        <v>14</v>
      </c>
      <c r="F5741" s="15" t="s">
        <v>121</v>
      </c>
      <c r="G5741" s="16">
        <v>5450000</v>
      </c>
      <c r="H5741" s="16">
        <v>5450000</v>
      </c>
      <c r="I5741" s="16">
        <v>1</v>
      </c>
    </row>
    <row r="5742" spans="1:9" x14ac:dyDescent="0.25">
      <c r="A5742" s="872"/>
      <c r="B5742" s="650" t="s">
        <v>154</v>
      </c>
      <c r="C5742" s="650"/>
      <c r="D5742" s="650"/>
      <c r="E5742" s="650"/>
      <c r="F5742" s="650"/>
      <c r="G5742" s="650"/>
      <c r="H5742" s="72">
        <v>2050000</v>
      </c>
      <c r="I5742" s="72"/>
    </row>
    <row r="5743" spans="1:9" ht="30" x14ac:dyDescent="0.25">
      <c r="A5743" s="872"/>
      <c r="B5743" s="157">
        <v>4251</v>
      </c>
      <c r="C5743" s="157" t="s">
        <v>6939</v>
      </c>
      <c r="D5743" s="157" t="s">
        <v>536</v>
      </c>
      <c r="E5743" s="157" t="s">
        <v>126</v>
      </c>
      <c r="F5743" s="157" t="s">
        <v>121</v>
      </c>
      <c r="G5743" s="157">
        <v>3567000</v>
      </c>
      <c r="H5743" s="157">
        <v>3567000</v>
      </c>
      <c r="I5743" s="157">
        <v>1</v>
      </c>
    </row>
    <row r="5744" spans="1:9" ht="30" x14ac:dyDescent="0.25">
      <c r="A5744" s="872"/>
      <c r="B5744" s="157" t="s">
        <v>5652</v>
      </c>
      <c r="C5744" s="157" t="s">
        <v>6940</v>
      </c>
      <c r="D5744" s="157" t="s">
        <v>536</v>
      </c>
      <c r="E5744" s="157" t="s">
        <v>126</v>
      </c>
      <c r="F5744" s="157" t="s">
        <v>121</v>
      </c>
      <c r="G5744" s="157">
        <v>980000</v>
      </c>
      <c r="H5744" s="157">
        <v>980000</v>
      </c>
      <c r="I5744" s="157">
        <v>1</v>
      </c>
    </row>
    <row r="5745" spans="1:9" s="8" customFormat="1" ht="30" x14ac:dyDescent="0.25">
      <c r="A5745" s="872"/>
      <c r="B5745" s="15">
        <v>4251</v>
      </c>
      <c r="C5745" s="139">
        <v>45211100</v>
      </c>
      <c r="D5745" s="140" t="s">
        <v>635</v>
      </c>
      <c r="E5745" s="15" t="s">
        <v>126</v>
      </c>
      <c r="F5745" s="15" t="s">
        <v>121</v>
      </c>
      <c r="G5745" s="16">
        <v>2050000</v>
      </c>
      <c r="H5745" s="16">
        <v>2050000</v>
      </c>
      <c r="I5745" s="16">
        <v>1</v>
      </c>
    </row>
    <row r="5746" spans="1:9" x14ac:dyDescent="0.25">
      <c r="A5746" s="872"/>
      <c r="B5746" s="650" t="s">
        <v>118</v>
      </c>
      <c r="C5746" s="650"/>
      <c r="D5746" s="650"/>
      <c r="E5746" s="650"/>
      <c r="F5746" s="650"/>
      <c r="G5746" s="650"/>
      <c r="H5746" s="72">
        <v>3966000</v>
      </c>
      <c r="I5746" s="72"/>
    </row>
    <row r="5747" spans="1:9" s="8" customFormat="1" ht="30" x14ac:dyDescent="0.25">
      <c r="A5747" s="872"/>
      <c r="B5747" s="711">
        <v>4239</v>
      </c>
      <c r="C5747" s="139">
        <v>79951110</v>
      </c>
      <c r="D5747" s="140" t="s">
        <v>633</v>
      </c>
      <c r="E5747" s="15" t="s">
        <v>14</v>
      </c>
      <c r="F5747" s="15" t="s">
        <v>121</v>
      </c>
      <c r="G5747" s="16">
        <v>3966000</v>
      </c>
      <c r="H5747" s="16">
        <v>3966000</v>
      </c>
      <c r="I5747" s="16">
        <v>1</v>
      </c>
    </row>
    <row r="5748" spans="1:9" s="8" customFormat="1" x14ac:dyDescent="0.25">
      <c r="A5748" s="872"/>
      <c r="B5748" s="649" t="s">
        <v>6417</v>
      </c>
      <c r="C5748" s="649"/>
      <c r="D5748" s="649"/>
      <c r="E5748" s="649"/>
      <c r="F5748" s="649"/>
      <c r="G5748" s="649"/>
      <c r="H5748" s="16"/>
      <c r="I5748" s="16"/>
    </row>
    <row r="5749" spans="1:9" s="8" customFormat="1" x14ac:dyDescent="0.25">
      <c r="A5749" s="872"/>
      <c r="B5749" s="721" t="s">
        <v>118</v>
      </c>
      <c r="C5749" s="722"/>
      <c r="D5749" s="722"/>
      <c r="E5749" s="722"/>
      <c r="F5749" s="722"/>
      <c r="G5749" s="722"/>
      <c r="H5749" s="722"/>
      <c r="I5749" s="723"/>
    </row>
    <row r="5750" spans="1:9" s="8" customFormat="1" ht="30" x14ac:dyDescent="0.25">
      <c r="A5750" s="872"/>
      <c r="B5750" s="718" t="s">
        <v>5622</v>
      </c>
      <c r="C5750" s="439" t="s">
        <v>6418</v>
      </c>
      <c r="D5750" s="439" t="s">
        <v>5491</v>
      </c>
      <c r="E5750" s="439" t="s">
        <v>14</v>
      </c>
      <c r="F5750" s="439" t="s">
        <v>121</v>
      </c>
      <c r="G5750" s="439">
        <v>368000</v>
      </c>
      <c r="H5750" s="439">
        <v>368000</v>
      </c>
      <c r="I5750" s="439">
        <v>1</v>
      </c>
    </row>
    <row r="5751" spans="1:9" s="8" customFormat="1" ht="30" x14ac:dyDescent="0.25">
      <c r="A5751" s="872"/>
      <c r="B5751" s="719"/>
      <c r="C5751" s="439" t="s">
        <v>6419</v>
      </c>
      <c r="D5751" s="439" t="s">
        <v>5491</v>
      </c>
      <c r="E5751" s="439" t="s">
        <v>14</v>
      </c>
      <c r="F5751" s="439" t="s">
        <v>121</v>
      </c>
      <c r="G5751" s="439">
        <v>396000</v>
      </c>
      <c r="H5751" s="439">
        <v>396000</v>
      </c>
      <c r="I5751" s="439">
        <v>1</v>
      </c>
    </row>
    <row r="5752" spans="1:9" s="8" customFormat="1" ht="30" x14ac:dyDescent="0.25">
      <c r="A5752" s="872"/>
      <c r="B5752" s="719"/>
      <c r="C5752" s="439" t="s">
        <v>6420</v>
      </c>
      <c r="D5752" s="439" t="s">
        <v>5491</v>
      </c>
      <c r="E5752" s="439" t="s">
        <v>14</v>
      </c>
      <c r="F5752" s="439" t="s">
        <v>121</v>
      </c>
      <c r="G5752" s="439">
        <v>360000</v>
      </c>
      <c r="H5752" s="439">
        <v>360000</v>
      </c>
      <c r="I5752" s="439">
        <v>1</v>
      </c>
    </row>
    <row r="5753" spans="1:9" s="8" customFormat="1" ht="30" x14ac:dyDescent="0.25">
      <c r="A5753" s="872"/>
      <c r="B5753" s="720"/>
      <c r="C5753" s="439" t="s">
        <v>6421</v>
      </c>
      <c r="D5753" s="439" t="s">
        <v>5491</v>
      </c>
      <c r="E5753" s="439" t="s">
        <v>14</v>
      </c>
      <c r="F5753" s="439" t="s">
        <v>121</v>
      </c>
      <c r="G5753" s="439">
        <v>376000</v>
      </c>
      <c r="H5753" s="439">
        <v>376000</v>
      </c>
      <c r="I5753" s="439">
        <v>1</v>
      </c>
    </row>
    <row r="5754" spans="1:9" x14ac:dyDescent="0.25">
      <c r="A5754" s="872"/>
      <c r="B5754" s="649" t="s">
        <v>297</v>
      </c>
      <c r="C5754" s="649"/>
      <c r="D5754" s="649"/>
      <c r="E5754" s="649"/>
      <c r="F5754" s="649"/>
      <c r="G5754" s="649"/>
      <c r="H5754" s="2">
        <v>6934000</v>
      </c>
      <c r="I5754" s="2"/>
    </row>
    <row r="5755" spans="1:9" x14ac:dyDescent="0.25">
      <c r="A5755" s="872"/>
      <c r="B5755" s="650" t="s">
        <v>11</v>
      </c>
      <c r="C5755" s="650"/>
      <c r="D5755" s="650"/>
      <c r="E5755" s="650"/>
      <c r="F5755" s="650"/>
      <c r="G5755" s="650"/>
      <c r="H5755" s="72">
        <v>3750000</v>
      </c>
      <c r="I5755" s="72"/>
    </row>
    <row r="5756" spans="1:9" s="8" customFormat="1" x14ac:dyDescent="0.25">
      <c r="A5756" s="872"/>
      <c r="B5756" s="15">
        <v>4267</v>
      </c>
      <c r="C5756" s="139">
        <v>39221400</v>
      </c>
      <c r="D5756" s="140" t="s">
        <v>3795</v>
      </c>
      <c r="E5756" s="15" t="s">
        <v>126</v>
      </c>
      <c r="F5756" s="15" t="s">
        <v>15</v>
      </c>
      <c r="G5756" s="16">
        <v>6000</v>
      </c>
      <c r="H5756" s="16">
        <v>1200000</v>
      </c>
      <c r="I5756" s="16">
        <v>200</v>
      </c>
    </row>
    <row r="5757" spans="1:9" s="8" customFormat="1" x14ac:dyDescent="0.25">
      <c r="A5757" s="872"/>
      <c r="B5757" s="15">
        <v>4269</v>
      </c>
      <c r="C5757" s="139">
        <v>44110000</v>
      </c>
      <c r="D5757" s="140" t="s">
        <v>3794</v>
      </c>
      <c r="E5757" s="15" t="s">
        <v>14</v>
      </c>
      <c r="F5757" s="15" t="s">
        <v>121</v>
      </c>
      <c r="G5757" s="16">
        <v>2550000</v>
      </c>
      <c r="H5757" s="16">
        <v>2550000</v>
      </c>
      <c r="I5757" s="16">
        <v>1</v>
      </c>
    </row>
    <row r="5758" spans="1:9" s="8" customFormat="1" x14ac:dyDescent="0.25">
      <c r="A5758" s="872"/>
      <c r="B5758" s="225">
        <v>4267</v>
      </c>
      <c r="C5758" s="225" t="s">
        <v>5477</v>
      </c>
      <c r="D5758" s="198" t="s">
        <v>3795</v>
      </c>
      <c r="E5758" s="225" t="s">
        <v>126</v>
      </c>
      <c r="F5758" s="225" t="s">
        <v>121</v>
      </c>
      <c r="G5758" s="245">
        <v>411000</v>
      </c>
      <c r="H5758" s="245">
        <v>411000</v>
      </c>
      <c r="I5758" s="53">
        <v>1</v>
      </c>
    </row>
    <row r="5759" spans="1:9" s="8" customFormat="1" ht="30" x14ac:dyDescent="0.25">
      <c r="A5759" s="872"/>
      <c r="B5759" s="225">
        <v>4267</v>
      </c>
      <c r="C5759" s="225" t="s">
        <v>5478</v>
      </c>
      <c r="D5759" s="198" t="s">
        <v>5483</v>
      </c>
      <c r="E5759" s="225" t="s">
        <v>14</v>
      </c>
      <c r="F5759" s="225" t="s">
        <v>15</v>
      </c>
      <c r="G5759" s="246" t="s">
        <v>5484</v>
      </c>
      <c r="H5759" s="245">
        <v>168000</v>
      </c>
      <c r="I5759" s="247">
        <v>1680</v>
      </c>
    </row>
    <row r="5760" spans="1:9" s="8" customFormat="1" ht="30" x14ac:dyDescent="0.25">
      <c r="A5760" s="872"/>
      <c r="B5760" s="225">
        <v>4267</v>
      </c>
      <c r="C5760" s="225" t="s">
        <v>5479</v>
      </c>
      <c r="D5760" s="198" t="s">
        <v>5483</v>
      </c>
      <c r="E5760" s="225" t="s">
        <v>14</v>
      </c>
      <c r="F5760" s="225" t="s">
        <v>15</v>
      </c>
      <c r="G5760" s="246" t="s">
        <v>5485</v>
      </c>
      <c r="H5760" s="245">
        <v>166320</v>
      </c>
      <c r="I5760" s="247">
        <v>1386</v>
      </c>
    </row>
    <row r="5761" spans="1:9" s="8" customFormat="1" ht="30" x14ac:dyDescent="0.25">
      <c r="A5761" s="872"/>
      <c r="B5761" s="225">
        <v>4267</v>
      </c>
      <c r="C5761" s="225" t="s">
        <v>5480</v>
      </c>
      <c r="D5761" s="198" t="s">
        <v>5483</v>
      </c>
      <c r="E5761" s="225" t="s">
        <v>14</v>
      </c>
      <c r="F5761" s="225" t="s">
        <v>15</v>
      </c>
      <c r="G5761" s="246" t="s">
        <v>5486</v>
      </c>
      <c r="H5761" s="245">
        <v>166320</v>
      </c>
      <c r="I5761" s="247">
        <v>924</v>
      </c>
    </row>
    <row r="5762" spans="1:9" s="8" customFormat="1" ht="30" x14ac:dyDescent="0.25">
      <c r="A5762" s="872"/>
      <c r="B5762" s="225">
        <v>4267</v>
      </c>
      <c r="C5762" s="225" t="s">
        <v>5481</v>
      </c>
      <c r="D5762" s="198" t="s">
        <v>5483</v>
      </c>
      <c r="E5762" s="225" t="s">
        <v>14</v>
      </c>
      <c r="F5762" s="225" t="s">
        <v>15</v>
      </c>
      <c r="G5762" s="246" t="s">
        <v>5487</v>
      </c>
      <c r="H5762" s="245">
        <v>143880</v>
      </c>
      <c r="I5762" s="247">
        <v>660</v>
      </c>
    </row>
    <row r="5763" spans="1:9" s="8" customFormat="1" ht="30" x14ac:dyDescent="0.25">
      <c r="A5763" s="872"/>
      <c r="B5763" s="225">
        <v>4267</v>
      </c>
      <c r="C5763" s="225" t="s">
        <v>5482</v>
      </c>
      <c r="D5763" s="198" t="s">
        <v>5483</v>
      </c>
      <c r="E5763" s="225" t="s">
        <v>14</v>
      </c>
      <c r="F5763" s="225" t="s">
        <v>15</v>
      </c>
      <c r="G5763" s="246" t="s">
        <v>5488</v>
      </c>
      <c r="H5763" s="245">
        <v>143880</v>
      </c>
      <c r="I5763" s="247">
        <v>660</v>
      </c>
    </row>
    <row r="5764" spans="1:9" x14ac:dyDescent="0.25">
      <c r="A5764" s="872"/>
      <c r="B5764" s="650" t="s">
        <v>154</v>
      </c>
      <c r="C5764" s="650"/>
      <c r="D5764" s="650"/>
      <c r="E5764" s="650"/>
      <c r="F5764" s="650"/>
      <c r="G5764" s="650"/>
      <c r="H5764" s="72">
        <v>1000000</v>
      </c>
      <c r="I5764" s="72"/>
    </row>
    <row r="5765" spans="1:9" s="8" customFormat="1" ht="30" x14ac:dyDescent="0.25">
      <c r="A5765" s="872"/>
      <c r="B5765" s="15">
        <v>4251</v>
      </c>
      <c r="C5765" s="139">
        <v>45211100</v>
      </c>
      <c r="D5765" s="140" t="s">
        <v>635</v>
      </c>
      <c r="E5765" s="15" t="s">
        <v>126</v>
      </c>
      <c r="F5765" s="15" t="s">
        <v>121</v>
      </c>
      <c r="G5765" s="16">
        <v>1000000</v>
      </c>
      <c r="H5765" s="16">
        <v>1000000</v>
      </c>
      <c r="I5765" s="16">
        <v>1</v>
      </c>
    </row>
    <row r="5766" spans="1:9" x14ac:dyDescent="0.25">
      <c r="A5766" s="872"/>
      <c r="B5766" s="705" t="s">
        <v>118</v>
      </c>
      <c r="C5766" s="705"/>
      <c r="D5766" s="705"/>
      <c r="E5766" s="705"/>
      <c r="F5766" s="705"/>
      <c r="G5766" s="705"/>
      <c r="H5766" s="72">
        <v>2184000</v>
      </c>
      <c r="I5766" s="72"/>
    </row>
    <row r="5767" spans="1:9" x14ac:dyDescent="0.25">
      <c r="A5767" s="872"/>
      <c r="B5767" s="678">
        <v>4239</v>
      </c>
      <c r="C5767" s="157" t="s">
        <v>3796</v>
      </c>
      <c r="D5767" s="142" t="s">
        <v>294</v>
      </c>
      <c r="E5767" s="12" t="s">
        <v>120</v>
      </c>
      <c r="F5767" s="12" t="s">
        <v>121</v>
      </c>
      <c r="G5767" s="14">
        <v>2184000</v>
      </c>
      <c r="H5767" s="14">
        <v>2184000</v>
      </c>
      <c r="I5767" s="14">
        <v>1</v>
      </c>
    </row>
    <row r="5768" spans="1:9" x14ac:dyDescent="0.25">
      <c r="A5768" s="872"/>
      <c r="B5768" s="649" t="s">
        <v>299</v>
      </c>
      <c r="C5768" s="649"/>
      <c r="D5768" s="649"/>
      <c r="E5768" s="649"/>
      <c r="F5768" s="649"/>
      <c r="G5768" s="649"/>
      <c r="H5768" s="2">
        <v>41952000</v>
      </c>
      <c r="I5768" s="2"/>
    </row>
    <row r="5769" spans="1:9" x14ac:dyDescent="0.25">
      <c r="A5769" s="872"/>
      <c r="B5769" s="650" t="s">
        <v>118</v>
      </c>
      <c r="C5769" s="650"/>
      <c r="D5769" s="650"/>
      <c r="E5769" s="650"/>
      <c r="F5769" s="650"/>
      <c r="G5769" s="650"/>
      <c r="H5769" s="72">
        <v>41952000</v>
      </c>
      <c r="I5769" s="72"/>
    </row>
    <row r="5770" spans="1:9" s="8" customFormat="1" ht="30" x14ac:dyDescent="0.25">
      <c r="A5770" s="872"/>
      <c r="B5770" s="711">
        <v>4215</v>
      </c>
      <c r="C5770" s="139">
        <v>66511120</v>
      </c>
      <c r="D5770" s="140" t="s">
        <v>300</v>
      </c>
      <c r="E5770" s="15" t="s">
        <v>149</v>
      </c>
      <c r="F5770" s="15" t="s">
        <v>121</v>
      </c>
      <c r="G5770" s="16">
        <v>41952000</v>
      </c>
      <c r="H5770" s="16">
        <v>41952000</v>
      </c>
      <c r="I5770" s="16">
        <v>1</v>
      </c>
    </row>
    <row r="5771" spans="1:9" x14ac:dyDescent="0.25">
      <c r="A5771" s="872"/>
      <c r="B5771" s="649" t="s">
        <v>3797</v>
      </c>
      <c r="C5771" s="649"/>
      <c r="D5771" s="649"/>
      <c r="E5771" s="649"/>
      <c r="F5771" s="649"/>
      <c r="G5771" s="649"/>
      <c r="H5771" s="2">
        <v>10203109</v>
      </c>
      <c r="I5771" s="2"/>
    </row>
    <row r="5772" spans="1:9" x14ac:dyDescent="0.25">
      <c r="A5772" s="872"/>
      <c r="B5772" s="650" t="s">
        <v>154</v>
      </c>
      <c r="C5772" s="650"/>
      <c r="D5772" s="650"/>
      <c r="E5772" s="650"/>
      <c r="F5772" s="650"/>
      <c r="G5772" s="650"/>
      <c r="H5772" s="72">
        <v>9876901</v>
      </c>
      <c r="I5772" s="72"/>
    </row>
    <row r="5773" spans="1:9" ht="30" x14ac:dyDescent="0.25">
      <c r="A5773" s="872"/>
      <c r="B5773" s="678">
        <v>5112</v>
      </c>
      <c r="C5773" s="157" t="s">
        <v>3798</v>
      </c>
      <c r="D5773" s="142" t="s">
        <v>1451</v>
      </c>
      <c r="E5773" s="12" t="s">
        <v>126</v>
      </c>
      <c r="F5773" s="12" t="s">
        <v>121</v>
      </c>
      <c r="G5773" s="14">
        <v>9876901</v>
      </c>
      <c r="H5773" s="14">
        <v>9876901</v>
      </c>
      <c r="I5773" s="14">
        <v>1</v>
      </c>
    </row>
    <row r="5774" spans="1:9" x14ac:dyDescent="0.25">
      <c r="A5774" s="872"/>
      <c r="B5774" s="650" t="s">
        <v>118</v>
      </c>
      <c r="C5774" s="650"/>
      <c r="D5774" s="650"/>
      <c r="E5774" s="650"/>
      <c r="F5774" s="650"/>
      <c r="G5774" s="650"/>
      <c r="H5774" s="72">
        <v>326208</v>
      </c>
      <c r="I5774" s="72"/>
    </row>
    <row r="5775" spans="1:9" ht="30" x14ac:dyDescent="0.25">
      <c r="A5775" s="872"/>
      <c r="B5775" s="678">
        <v>5112</v>
      </c>
      <c r="C5775" s="157" t="s">
        <v>3799</v>
      </c>
      <c r="D5775" s="142" t="s">
        <v>168</v>
      </c>
      <c r="E5775" s="12" t="s">
        <v>172</v>
      </c>
      <c r="F5775" s="12" t="s">
        <v>121</v>
      </c>
      <c r="G5775" s="14">
        <v>250932</v>
      </c>
      <c r="H5775" s="14">
        <v>250932</v>
      </c>
      <c r="I5775" s="14">
        <v>1</v>
      </c>
    </row>
    <row r="5776" spans="1:9" ht="30" x14ac:dyDescent="0.25">
      <c r="A5776" s="872"/>
      <c r="B5776" s="678"/>
      <c r="C5776" s="157" t="s">
        <v>3800</v>
      </c>
      <c r="D5776" s="142" t="s">
        <v>532</v>
      </c>
      <c r="E5776" s="12" t="s">
        <v>120</v>
      </c>
      <c r="F5776" s="12" t="s">
        <v>121</v>
      </c>
      <c r="G5776" s="14">
        <v>75276</v>
      </c>
      <c r="H5776" s="14">
        <v>75276</v>
      </c>
      <c r="I5776" s="14">
        <v>1</v>
      </c>
    </row>
    <row r="5777" spans="1:9" x14ac:dyDescent="0.25">
      <c r="A5777" s="872"/>
      <c r="B5777" s="649" t="s">
        <v>642</v>
      </c>
      <c r="C5777" s="649"/>
      <c r="D5777" s="649"/>
      <c r="E5777" s="649"/>
      <c r="F5777" s="649"/>
      <c r="G5777" s="649"/>
      <c r="H5777" s="2">
        <v>1500000</v>
      </c>
      <c r="I5777" s="2"/>
    </row>
    <row r="5778" spans="1:9" x14ac:dyDescent="0.25">
      <c r="A5778" s="872"/>
      <c r="B5778" s="650" t="s">
        <v>118</v>
      </c>
      <c r="C5778" s="650"/>
      <c r="D5778" s="650"/>
      <c r="E5778" s="650"/>
      <c r="F5778" s="650"/>
      <c r="G5778" s="650"/>
      <c r="H5778" s="72">
        <v>1500000</v>
      </c>
      <c r="I5778" s="72"/>
    </row>
    <row r="5779" spans="1:9" x14ac:dyDescent="0.25">
      <c r="A5779" s="872"/>
      <c r="B5779" s="678">
        <v>4239</v>
      </c>
      <c r="C5779" s="157" t="s">
        <v>3801</v>
      </c>
      <c r="D5779" s="142" t="s">
        <v>294</v>
      </c>
      <c r="E5779" s="12" t="s">
        <v>120</v>
      </c>
      <c r="F5779" s="12" t="s">
        <v>121</v>
      </c>
      <c r="G5779" s="14">
        <v>1500000</v>
      </c>
      <c r="H5779" s="14">
        <v>1500000</v>
      </c>
      <c r="I5779" s="14">
        <v>1</v>
      </c>
    </row>
    <row r="5780" spans="1:9" x14ac:dyDescent="0.25">
      <c r="A5780" s="872"/>
      <c r="B5780" s="756" t="s">
        <v>301</v>
      </c>
      <c r="C5780" s="756"/>
      <c r="D5780" s="756"/>
      <c r="E5780" s="756"/>
      <c r="F5780" s="756"/>
      <c r="G5780" s="756"/>
      <c r="H5780" s="2">
        <v>841674715.20001841</v>
      </c>
      <c r="I5780" s="2"/>
    </row>
    <row r="5781" spans="1:9" ht="38.25" customHeight="1" x14ac:dyDescent="0.25">
      <c r="A5781" s="878" t="s">
        <v>5278</v>
      </c>
      <c r="B5781" s="774" t="s">
        <v>3803</v>
      </c>
      <c r="C5781" s="774"/>
      <c r="D5781" s="774"/>
      <c r="E5781" s="774"/>
      <c r="F5781" s="774"/>
      <c r="G5781" s="774"/>
      <c r="H5781" s="774"/>
      <c r="I5781" s="774"/>
    </row>
    <row r="5782" spans="1:9" x14ac:dyDescent="0.25">
      <c r="A5782" s="878"/>
      <c r="B5782" s="41"/>
      <c r="C5782" s="160"/>
      <c r="D5782" s="160"/>
      <c r="E5782" s="41"/>
      <c r="F5782" s="41"/>
      <c r="G5782" s="55"/>
      <c r="H5782" s="55"/>
      <c r="I5782" s="55"/>
    </row>
    <row r="5783" spans="1:9" x14ac:dyDescent="0.25">
      <c r="A5783" s="878"/>
      <c r="B5783" s="849" t="s">
        <v>1</v>
      </c>
      <c r="C5783" s="883" t="s">
        <v>2</v>
      </c>
      <c r="D5783" s="883"/>
      <c r="E5783" s="849" t="s">
        <v>3</v>
      </c>
      <c r="F5783" s="849" t="s">
        <v>4</v>
      </c>
      <c r="G5783" s="671" t="s">
        <v>5</v>
      </c>
      <c r="H5783" s="671" t="s">
        <v>6</v>
      </c>
      <c r="I5783" s="671" t="s">
        <v>7</v>
      </c>
    </row>
    <row r="5784" spans="1:9" ht="60" x14ac:dyDescent="0.25">
      <c r="A5784" s="878"/>
      <c r="B5784" s="849"/>
      <c r="C5784" s="161" t="s">
        <v>8</v>
      </c>
      <c r="D5784" s="161" t="s">
        <v>9</v>
      </c>
      <c r="E5784" s="849"/>
      <c r="F5784" s="849"/>
      <c r="G5784" s="671"/>
      <c r="H5784" s="671"/>
      <c r="I5784" s="671"/>
    </row>
    <row r="5785" spans="1:9" x14ac:dyDescent="0.25">
      <c r="A5785" s="878"/>
      <c r="B5785" s="42"/>
      <c r="C5785" s="161">
        <v>1</v>
      </c>
      <c r="D5785" s="161">
        <v>2</v>
      </c>
      <c r="E5785" s="42">
        <v>3</v>
      </c>
      <c r="F5785" s="42">
        <v>4</v>
      </c>
      <c r="G5785" s="72">
        <v>5</v>
      </c>
      <c r="H5785" s="72">
        <v>6</v>
      </c>
      <c r="I5785" s="72">
        <v>7</v>
      </c>
    </row>
    <row r="5786" spans="1:9" x14ac:dyDescent="0.25">
      <c r="A5786" s="878"/>
      <c r="B5786" s="881" t="s">
        <v>10</v>
      </c>
      <c r="C5786" s="881"/>
      <c r="D5786" s="881"/>
      <c r="E5786" s="881"/>
      <c r="F5786" s="881"/>
      <c r="G5786" s="881"/>
      <c r="H5786" s="2"/>
      <c r="I5786" s="2"/>
    </row>
    <row r="5787" spans="1:9" x14ac:dyDescent="0.25">
      <c r="A5787" s="878"/>
      <c r="B5787" s="724" t="s">
        <v>11</v>
      </c>
      <c r="C5787" s="725"/>
      <c r="D5787" s="725"/>
      <c r="E5787" s="725"/>
      <c r="F5787" s="725"/>
      <c r="G5787" s="725"/>
      <c r="H5787" s="725"/>
      <c r="I5787" s="726"/>
    </row>
    <row r="5788" spans="1:9" s="52" customFormat="1" x14ac:dyDescent="0.25">
      <c r="A5788" s="878"/>
      <c r="B5788" s="51">
        <v>4222</v>
      </c>
      <c r="C5788" s="162">
        <v>22451280</v>
      </c>
      <c r="D5788" s="163" t="s">
        <v>3804</v>
      </c>
      <c r="E5788" s="51" t="s">
        <v>120</v>
      </c>
      <c r="F5788" s="51" t="s">
        <v>15</v>
      </c>
      <c r="G5788" s="56">
        <v>300000</v>
      </c>
      <c r="H5788" s="56">
        <v>600000</v>
      </c>
      <c r="I5788" s="56">
        <v>2</v>
      </c>
    </row>
    <row r="5789" spans="1:9" x14ac:dyDescent="0.25">
      <c r="A5789" s="878"/>
      <c r="B5789" s="865">
        <v>4261</v>
      </c>
      <c r="C5789" s="164" t="s">
        <v>5810</v>
      </c>
      <c r="D5789" s="165" t="s">
        <v>48</v>
      </c>
      <c r="E5789" s="43" t="s">
        <v>14</v>
      </c>
      <c r="F5789" s="43" t="s">
        <v>49</v>
      </c>
      <c r="G5789" s="57">
        <v>1500</v>
      </c>
      <c r="H5789" s="57">
        <v>1800000</v>
      </c>
      <c r="I5789" s="57">
        <v>1200</v>
      </c>
    </row>
    <row r="5790" spans="1:9" ht="60" x14ac:dyDescent="0.25">
      <c r="A5790" s="878"/>
      <c r="B5790" s="866"/>
      <c r="C5790" s="164" t="s">
        <v>3806</v>
      </c>
      <c r="D5790" s="165" t="s">
        <v>3807</v>
      </c>
      <c r="E5790" s="43" t="s">
        <v>14</v>
      </c>
      <c r="F5790" s="43" t="s">
        <v>15</v>
      </c>
      <c r="G5790" s="57">
        <v>30000</v>
      </c>
      <c r="H5790" s="57">
        <v>60000</v>
      </c>
      <c r="I5790" s="57">
        <v>2</v>
      </c>
    </row>
    <row r="5791" spans="1:9" ht="30" x14ac:dyDescent="0.25">
      <c r="A5791" s="878"/>
      <c r="B5791" s="866"/>
      <c r="C5791" s="164" t="s">
        <v>3808</v>
      </c>
      <c r="D5791" s="165" t="s">
        <v>3809</v>
      </c>
      <c r="E5791" s="43" t="s">
        <v>14</v>
      </c>
      <c r="F5791" s="43" t="s">
        <v>15</v>
      </c>
      <c r="G5791" s="57">
        <v>20000</v>
      </c>
      <c r="H5791" s="57">
        <v>40000</v>
      </c>
      <c r="I5791" s="57">
        <v>2</v>
      </c>
    </row>
    <row r="5792" spans="1:9" x14ac:dyDescent="0.25">
      <c r="A5792" s="878"/>
      <c r="B5792" s="866"/>
      <c r="C5792" s="165" t="s">
        <v>7035</v>
      </c>
      <c r="D5792" s="165" t="s">
        <v>13</v>
      </c>
      <c r="E5792" s="612" t="s">
        <v>14</v>
      </c>
      <c r="F5792" s="612" t="s">
        <v>15</v>
      </c>
      <c r="G5792" s="57">
        <v>5700</v>
      </c>
      <c r="H5792" s="358">
        <v>28.5</v>
      </c>
      <c r="I5792" s="57">
        <v>5</v>
      </c>
    </row>
    <row r="5793" spans="1:9" x14ac:dyDescent="0.25">
      <c r="A5793" s="878"/>
      <c r="B5793" s="866"/>
      <c r="C5793" s="165" t="s">
        <v>7036</v>
      </c>
      <c r="D5793" s="165" t="s">
        <v>313</v>
      </c>
      <c r="E5793" s="612" t="s">
        <v>14</v>
      </c>
      <c r="F5793" s="612" t="s">
        <v>15</v>
      </c>
      <c r="G5793" s="57">
        <v>120</v>
      </c>
      <c r="H5793" s="358">
        <v>3.6</v>
      </c>
      <c r="I5793" s="57">
        <v>30</v>
      </c>
    </row>
    <row r="5794" spans="1:9" ht="30" x14ac:dyDescent="0.25">
      <c r="A5794" s="878"/>
      <c r="B5794" s="866"/>
      <c r="C5794" s="165" t="s">
        <v>7037</v>
      </c>
      <c r="D5794" s="165" t="s">
        <v>6561</v>
      </c>
      <c r="E5794" s="612" t="s">
        <v>14</v>
      </c>
      <c r="F5794" s="612" t="s">
        <v>15</v>
      </c>
      <c r="G5794" s="57">
        <v>10000</v>
      </c>
      <c r="H5794" s="358">
        <v>120</v>
      </c>
      <c r="I5794" s="57">
        <v>12</v>
      </c>
    </row>
    <row r="5795" spans="1:9" x14ac:dyDescent="0.25">
      <c r="A5795" s="878"/>
      <c r="B5795" s="866"/>
      <c r="C5795" s="165" t="s">
        <v>7038</v>
      </c>
      <c r="D5795" s="165" t="s">
        <v>7039</v>
      </c>
      <c r="E5795" s="612" t="s">
        <v>14</v>
      </c>
      <c r="F5795" s="612" t="s">
        <v>15</v>
      </c>
      <c r="G5795" s="57">
        <v>350</v>
      </c>
      <c r="H5795" s="358">
        <v>3.5</v>
      </c>
      <c r="I5795" s="57">
        <v>10</v>
      </c>
    </row>
    <row r="5796" spans="1:9" x14ac:dyDescent="0.25">
      <c r="A5796" s="878"/>
      <c r="B5796" s="866"/>
      <c r="C5796" s="165" t="s">
        <v>7040</v>
      </c>
      <c r="D5796" s="165" t="s">
        <v>17</v>
      </c>
      <c r="E5796" s="612" t="s">
        <v>14</v>
      </c>
      <c r="F5796" s="612" t="s">
        <v>15</v>
      </c>
      <c r="G5796" s="57">
        <v>120</v>
      </c>
      <c r="H5796" s="358">
        <v>63.6</v>
      </c>
      <c r="I5796" s="57">
        <v>530</v>
      </c>
    </row>
    <row r="5797" spans="1:9" x14ac:dyDescent="0.25">
      <c r="A5797" s="878"/>
      <c r="B5797" s="866"/>
      <c r="C5797" s="165" t="s">
        <v>7041</v>
      </c>
      <c r="D5797" s="165" t="s">
        <v>17</v>
      </c>
      <c r="E5797" s="612" t="s">
        <v>14</v>
      </c>
      <c r="F5797" s="612" t="s">
        <v>15</v>
      </c>
      <c r="G5797" s="57">
        <v>1200</v>
      </c>
      <c r="H5797" s="358">
        <v>36</v>
      </c>
      <c r="I5797" s="57">
        <v>30</v>
      </c>
    </row>
    <row r="5798" spans="1:9" x14ac:dyDescent="0.25">
      <c r="A5798" s="878"/>
      <c r="B5798" s="866"/>
      <c r="C5798" s="165" t="s">
        <v>7042</v>
      </c>
      <c r="D5798" s="165" t="s">
        <v>19</v>
      </c>
      <c r="E5798" s="612" t="s">
        <v>14</v>
      </c>
      <c r="F5798" s="612" t="s">
        <v>15</v>
      </c>
      <c r="G5798" s="57">
        <v>250</v>
      </c>
      <c r="H5798" s="358">
        <v>20</v>
      </c>
      <c r="I5798" s="57">
        <v>80</v>
      </c>
    </row>
    <row r="5799" spans="1:9" x14ac:dyDescent="0.25">
      <c r="A5799" s="878"/>
      <c r="B5799" s="866"/>
      <c r="C5799" s="165" t="s">
        <v>7043</v>
      </c>
      <c r="D5799" s="165" t="s">
        <v>21</v>
      </c>
      <c r="E5799" s="612" t="s">
        <v>14</v>
      </c>
      <c r="F5799" s="612" t="s">
        <v>15</v>
      </c>
      <c r="G5799" s="57">
        <v>60</v>
      </c>
      <c r="H5799" s="358">
        <v>3</v>
      </c>
      <c r="I5799" s="57">
        <v>50</v>
      </c>
    </row>
    <row r="5800" spans="1:9" x14ac:dyDescent="0.25">
      <c r="A5800" s="878"/>
      <c r="B5800" s="866"/>
      <c r="C5800" s="165" t="s">
        <v>7044</v>
      </c>
      <c r="D5800" s="165" t="s">
        <v>7045</v>
      </c>
      <c r="E5800" s="612" t="s">
        <v>14</v>
      </c>
      <c r="F5800" s="612" t="s">
        <v>15</v>
      </c>
      <c r="G5800" s="57">
        <v>16500</v>
      </c>
      <c r="H5800" s="358">
        <v>16.5</v>
      </c>
      <c r="I5800" s="57">
        <v>1</v>
      </c>
    </row>
    <row r="5801" spans="1:9" x14ac:dyDescent="0.25">
      <c r="A5801" s="878"/>
      <c r="B5801" s="866"/>
      <c r="C5801" s="165" t="s">
        <v>7046</v>
      </c>
      <c r="D5801" s="165" t="s">
        <v>7045</v>
      </c>
      <c r="E5801" s="612" t="s">
        <v>14</v>
      </c>
      <c r="F5801" s="612" t="s">
        <v>15</v>
      </c>
      <c r="G5801" s="57">
        <v>15000</v>
      </c>
      <c r="H5801" s="358">
        <v>15</v>
      </c>
      <c r="I5801" s="57">
        <v>1</v>
      </c>
    </row>
    <row r="5802" spans="1:9" x14ac:dyDescent="0.25">
      <c r="A5802" s="878"/>
      <c r="B5802" s="866"/>
      <c r="C5802" s="165" t="s">
        <v>7047</v>
      </c>
      <c r="D5802" s="165" t="s">
        <v>7048</v>
      </c>
      <c r="E5802" s="612" t="s">
        <v>14</v>
      </c>
      <c r="F5802" s="612" t="s">
        <v>15</v>
      </c>
      <c r="G5802" s="57">
        <v>13000</v>
      </c>
      <c r="H5802" s="358">
        <v>13</v>
      </c>
      <c r="I5802" s="57">
        <v>1</v>
      </c>
    </row>
    <row r="5803" spans="1:9" x14ac:dyDescent="0.25">
      <c r="A5803" s="878"/>
      <c r="B5803" s="866"/>
      <c r="C5803" s="165" t="s">
        <v>7049</v>
      </c>
      <c r="D5803" s="165" t="s">
        <v>7050</v>
      </c>
      <c r="E5803" s="612" t="s">
        <v>14</v>
      </c>
      <c r="F5803" s="612" t="s">
        <v>15</v>
      </c>
      <c r="G5803" s="57">
        <v>3000</v>
      </c>
      <c r="H5803" s="358">
        <v>6</v>
      </c>
      <c r="I5803" s="57">
        <v>2</v>
      </c>
    </row>
    <row r="5804" spans="1:9" x14ac:dyDescent="0.25">
      <c r="A5804" s="878"/>
      <c r="B5804" s="866"/>
      <c r="C5804" s="165" t="s">
        <v>7051</v>
      </c>
      <c r="D5804" s="165" t="s">
        <v>7052</v>
      </c>
      <c r="E5804" s="612" t="s">
        <v>14</v>
      </c>
      <c r="F5804" s="612" t="s">
        <v>15</v>
      </c>
      <c r="G5804" s="57">
        <v>300</v>
      </c>
      <c r="H5804" s="358">
        <v>15</v>
      </c>
      <c r="I5804" s="57">
        <v>50</v>
      </c>
    </row>
    <row r="5805" spans="1:9" x14ac:dyDescent="0.25">
      <c r="A5805" s="878"/>
      <c r="B5805" s="866"/>
      <c r="C5805" s="165" t="s">
        <v>7053</v>
      </c>
      <c r="D5805" s="165" t="s">
        <v>7054</v>
      </c>
      <c r="E5805" s="612" t="s">
        <v>14</v>
      </c>
      <c r="F5805" s="612" t="s">
        <v>15</v>
      </c>
      <c r="G5805" s="57">
        <v>500</v>
      </c>
      <c r="H5805" s="358">
        <v>2.5</v>
      </c>
      <c r="I5805" s="57">
        <v>5</v>
      </c>
    </row>
    <row r="5806" spans="1:9" x14ac:dyDescent="0.25">
      <c r="A5806" s="878"/>
      <c r="B5806" s="866"/>
      <c r="C5806" s="165" t="s">
        <v>7055</v>
      </c>
      <c r="D5806" s="165" t="s">
        <v>25</v>
      </c>
      <c r="E5806" s="612" t="s">
        <v>14</v>
      </c>
      <c r="F5806" s="612" t="s">
        <v>15</v>
      </c>
      <c r="G5806" s="57">
        <v>500</v>
      </c>
      <c r="H5806" s="358">
        <v>15</v>
      </c>
      <c r="I5806" s="57">
        <v>30</v>
      </c>
    </row>
    <row r="5807" spans="1:9" x14ac:dyDescent="0.25">
      <c r="A5807" s="878"/>
      <c r="B5807" s="866"/>
      <c r="C5807" s="165" t="s">
        <v>7056</v>
      </c>
      <c r="D5807" s="165" t="s">
        <v>7057</v>
      </c>
      <c r="E5807" s="612" t="s">
        <v>14</v>
      </c>
      <c r="F5807" s="612" t="s">
        <v>15</v>
      </c>
      <c r="G5807" s="57">
        <v>250</v>
      </c>
      <c r="H5807" s="358">
        <v>20</v>
      </c>
      <c r="I5807" s="57">
        <v>80</v>
      </c>
    </row>
    <row r="5808" spans="1:9" x14ac:dyDescent="0.25">
      <c r="A5808" s="878"/>
      <c r="B5808" s="866"/>
      <c r="C5808" s="165" t="s">
        <v>7058</v>
      </c>
      <c r="D5808" s="165" t="s">
        <v>7059</v>
      </c>
      <c r="E5808" s="612" t="s">
        <v>14</v>
      </c>
      <c r="F5808" s="612" t="s">
        <v>15</v>
      </c>
      <c r="G5808" s="57">
        <v>250</v>
      </c>
      <c r="H5808" s="358">
        <v>12.5</v>
      </c>
      <c r="I5808" s="57">
        <v>50</v>
      </c>
    </row>
    <row r="5809" spans="1:9" x14ac:dyDescent="0.25">
      <c r="A5809" s="878"/>
      <c r="B5809" s="866"/>
      <c r="C5809" s="165" t="s">
        <v>7060</v>
      </c>
      <c r="D5809" s="165" t="s">
        <v>6493</v>
      </c>
      <c r="E5809" s="612" t="s">
        <v>14</v>
      </c>
      <c r="F5809" s="612" t="s">
        <v>15</v>
      </c>
      <c r="G5809" s="57">
        <v>700</v>
      </c>
      <c r="H5809" s="358">
        <v>42</v>
      </c>
      <c r="I5809" s="57">
        <v>60</v>
      </c>
    </row>
    <row r="5810" spans="1:9" x14ac:dyDescent="0.25">
      <c r="A5810" s="878"/>
      <c r="B5810" s="866"/>
      <c r="C5810" s="165" t="s">
        <v>7061</v>
      </c>
      <c r="D5810" s="165" t="s">
        <v>6493</v>
      </c>
      <c r="E5810" s="612" t="s">
        <v>14</v>
      </c>
      <c r="F5810" s="612" t="s">
        <v>15</v>
      </c>
      <c r="G5810" s="57">
        <v>3000</v>
      </c>
      <c r="H5810" s="358">
        <v>90</v>
      </c>
      <c r="I5810" s="57">
        <v>30</v>
      </c>
    </row>
    <row r="5811" spans="1:9" x14ac:dyDescent="0.25">
      <c r="A5811" s="878"/>
      <c r="B5811" s="866"/>
      <c r="C5811" s="165" t="s">
        <v>7062</v>
      </c>
      <c r="D5811" s="165" t="s">
        <v>7063</v>
      </c>
      <c r="E5811" s="612" t="s">
        <v>14</v>
      </c>
      <c r="F5811" s="612" t="s">
        <v>30</v>
      </c>
      <c r="G5811" s="57">
        <v>100</v>
      </c>
      <c r="H5811" s="358">
        <v>5</v>
      </c>
      <c r="I5811" s="57">
        <v>50</v>
      </c>
    </row>
    <row r="5812" spans="1:9" x14ac:dyDescent="0.25">
      <c r="A5812" s="878"/>
      <c r="B5812" s="866"/>
      <c r="C5812" s="165" t="s">
        <v>7064</v>
      </c>
      <c r="D5812" s="165" t="s">
        <v>7065</v>
      </c>
      <c r="E5812" s="612" t="s">
        <v>14</v>
      </c>
      <c r="F5812" s="612" t="s">
        <v>30</v>
      </c>
      <c r="G5812" s="57">
        <v>200</v>
      </c>
      <c r="H5812" s="358">
        <v>10</v>
      </c>
      <c r="I5812" s="57">
        <v>50</v>
      </c>
    </row>
    <row r="5813" spans="1:9" x14ac:dyDescent="0.25">
      <c r="A5813" s="878"/>
      <c r="B5813" s="866"/>
      <c r="C5813" s="165" t="s">
        <v>7066</v>
      </c>
      <c r="D5813" s="165" t="s">
        <v>6495</v>
      </c>
      <c r="E5813" s="612" t="s">
        <v>14</v>
      </c>
      <c r="F5813" s="612" t="s">
        <v>30</v>
      </c>
      <c r="G5813" s="57">
        <v>200</v>
      </c>
      <c r="H5813" s="358">
        <v>2</v>
      </c>
      <c r="I5813" s="57">
        <v>10</v>
      </c>
    </row>
    <row r="5814" spans="1:9" x14ac:dyDescent="0.25">
      <c r="A5814" s="878"/>
      <c r="B5814" s="866"/>
      <c r="C5814" s="165" t="s">
        <v>7067</v>
      </c>
      <c r="D5814" s="165" t="s">
        <v>7068</v>
      </c>
      <c r="E5814" s="612" t="s">
        <v>14</v>
      </c>
      <c r="F5814" s="612" t="s">
        <v>15</v>
      </c>
      <c r="G5814" s="57">
        <v>400</v>
      </c>
      <c r="H5814" s="358">
        <v>20</v>
      </c>
      <c r="I5814" s="57">
        <v>50</v>
      </c>
    </row>
    <row r="5815" spans="1:9" x14ac:dyDescent="0.25">
      <c r="A5815" s="878"/>
      <c r="B5815" s="866"/>
      <c r="C5815" s="165" t="s">
        <v>7069</v>
      </c>
      <c r="D5815" s="165" t="s">
        <v>7068</v>
      </c>
      <c r="E5815" s="612" t="s">
        <v>14</v>
      </c>
      <c r="F5815" s="612" t="s">
        <v>15</v>
      </c>
      <c r="G5815" s="57">
        <v>200</v>
      </c>
      <c r="H5815" s="358">
        <v>20</v>
      </c>
      <c r="I5815" s="57">
        <v>100</v>
      </c>
    </row>
    <row r="5816" spans="1:9" x14ac:dyDescent="0.25">
      <c r="A5816" s="878"/>
      <c r="B5816" s="866"/>
      <c r="C5816" s="165" t="s">
        <v>7070</v>
      </c>
      <c r="D5816" s="165" t="s">
        <v>4199</v>
      </c>
      <c r="E5816" s="612" t="s">
        <v>14</v>
      </c>
      <c r="F5816" s="612" t="s">
        <v>15</v>
      </c>
      <c r="G5816" s="57">
        <v>1000</v>
      </c>
      <c r="H5816" s="358">
        <v>70</v>
      </c>
      <c r="I5816" s="57">
        <v>70</v>
      </c>
    </row>
    <row r="5817" spans="1:9" x14ac:dyDescent="0.25">
      <c r="A5817" s="878"/>
      <c r="B5817" s="866"/>
      <c r="C5817" s="165" t="s">
        <v>7071</v>
      </c>
      <c r="D5817" s="165" t="s">
        <v>4199</v>
      </c>
      <c r="E5817" s="612" t="s">
        <v>14</v>
      </c>
      <c r="F5817" s="612" t="s">
        <v>15</v>
      </c>
      <c r="G5817" s="57">
        <v>200</v>
      </c>
      <c r="H5817" s="358">
        <v>6</v>
      </c>
      <c r="I5817" s="57">
        <v>30</v>
      </c>
    </row>
    <row r="5818" spans="1:9" ht="30" x14ac:dyDescent="0.25">
      <c r="A5818" s="878"/>
      <c r="B5818" s="866"/>
      <c r="C5818" s="165" t="s">
        <v>7072</v>
      </c>
      <c r="D5818" s="165" t="s">
        <v>36</v>
      </c>
      <c r="E5818" s="612" t="s">
        <v>14</v>
      </c>
      <c r="F5818" s="612" t="s">
        <v>15</v>
      </c>
      <c r="G5818" s="57">
        <v>1200</v>
      </c>
      <c r="H5818" s="358">
        <v>180</v>
      </c>
      <c r="I5818" s="57">
        <v>150</v>
      </c>
    </row>
    <row r="5819" spans="1:9" x14ac:dyDescent="0.25">
      <c r="A5819" s="878"/>
      <c r="B5819" s="866"/>
      <c r="C5819" s="165" t="s">
        <v>7073</v>
      </c>
      <c r="D5819" s="165" t="s">
        <v>38</v>
      </c>
      <c r="E5819" s="612" t="s">
        <v>14</v>
      </c>
      <c r="F5819" s="612" t="s">
        <v>15</v>
      </c>
      <c r="G5819" s="57">
        <v>100</v>
      </c>
      <c r="H5819" s="358">
        <v>10</v>
      </c>
      <c r="I5819" s="57">
        <v>100</v>
      </c>
    </row>
    <row r="5820" spans="1:9" x14ac:dyDescent="0.25">
      <c r="A5820" s="878"/>
      <c r="B5820" s="866"/>
      <c r="C5820" s="165" t="s">
        <v>7074</v>
      </c>
      <c r="D5820" s="165" t="s">
        <v>40</v>
      </c>
      <c r="E5820" s="612" t="s">
        <v>14</v>
      </c>
      <c r="F5820" s="612" t="s">
        <v>15</v>
      </c>
      <c r="G5820" s="57">
        <v>100</v>
      </c>
      <c r="H5820" s="358">
        <v>8</v>
      </c>
      <c r="I5820" s="57">
        <v>80</v>
      </c>
    </row>
    <row r="5821" spans="1:9" x14ac:dyDescent="0.25">
      <c r="A5821" s="878"/>
      <c r="B5821" s="866"/>
      <c r="C5821" s="165" t="s">
        <v>7075</v>
      </c>
      <c r="D5821" s="165" t="s">
        <v>42</v>
      </c>
      <c r="E5821" s="612" t="s">
        <v>14</v>
      </c>
      <c r="F5821" s="612" t="s">
        <v>15</v>
      </c>
      <c r="G5821" s="57">
        <v>2600</v>
      </c>
      <c r="H5821" s="358">
        <v>26</v>
      </c>
      <c r="I5821" s="57">
        <v>10</v>
      </c>
    </row>
    <row r="5822" spans="1:9" x14ac:dyDescent="0.25">
      <c r="A5822" s="878"/>
      <c r="B5822" s="866"/>
      <c r="C5822" s="165" t="s">
        <v>7076</v>
      </c>
      <c r="D5822" s="165" t="s">
        <v>44</v>
      </c>
      <c r="E5822" s="612" t="s">
        <v>14</v>
      </c>
      <c r="F5822" s="612" t="s">
        <v>15</v>
      </c>
      <c r="G5822" s="57">
        <v>2000</v>
      </c>
      <c r="H5822" s="358">
        <v>20</v>
      </c>
      <c r="I5822" s="57">
        <v>10</v>
      </c>
    </row>
    <row r="5823" spans="1:9" x14ac:dyDescent="0.25">
      <c r="A5823" s="878"/>
      <c r="B5823" s="866"/>
      <c r="C5823" s="165" t="s">
        <v>7077</v>
      </c>
      <c r="D5823" s="165" t="s">
        <v>46</v>
      </c>
      <c r="E5823" s="612" t="s">
        <v>14</v>
      </c>
      <c r="F5823" s="612" t="s">
        <v>15</v>
      </c>
      <c r="G5823" s="57">
        <v>4500</v>
      </c>
      <c r="H5823" s="358">
        <v>45</v>
      </c>
      <c r="I5823" s="57">
        <v>10</v>
      </c>
    </row>
    <row r="5824" spans="1:9" x14ac:dyDescent="0.25">
      <c r="A5824" s="878"/>
      <c r="B5824" s="866"/>
      <c r="C5824" s="165" t="s">
        <v>7078</v>
      </c>
      <c r="D5824" s="165" t="s">
        <v>7079</v>
      </c>
      <c r="E5824" s="612" t="s">
        <v>14</v>
      </c>
      <c r="F5824" s="612" t="s">
        <v>15</v>
      </c>
      <c r="G5824" s="57">
        <v>3500</v>
      </c>
      <c r="H5824" s="358">
        <v>35</v>
      </c>
      <c r="I5824" s="57">
        <v>10</v>
      </c>
    </row>
    <row r="5825" spans="1:9" x14ac:dyDescent="0.25">
      <c r="A5825" s="878"/>
      <c r="B5825" s="866"/>
      <c r="C5825" s="165" t="s">
        <v>7080</v>
      </c>
      <c r="D5825" s="165" t="s">
        <v>7081</v>
      </c>
      <c r="E5825" s="612" t="s">
        <v>14</v>
      </c>
      <c r="F5825" s="612" t="s">
        <v>15</v>
      </c>
      <c r="G5825" s="57">
        <v>350</v>
      </c>
      <c r="H5825" s="358">
        <v>3.5</v>
      </c>
      <c r="I5825" s="57">
        <v>10</v>
      </c>
    </row>
    <row r="5826" spans="1:9" x14ac:dyDescent="0.25">
      <c r="A5826" s="878"/>
      <c r="B5826" s="866"/>
      <c r="C5826" s="165" t="s">
        <v>7082</v>
      </c>
      <c r="D5826" s="165" t="s">
        <v>7083</v>
      </c>
      <c r="E5826" s="612" t="s">
        <v>14</v>
      </c>
      <c r="F5826" s="612" t="s">
        <v>49</v>
      </c>
      <c r="G5826" s="57">
        <v>3000</v>
      </c>
      <c r="H5826" s="358">
        <v>3</v>
      </c>
      <c r="I5826" s="57">
        <v>1</v>
      </c>
    </row>
    <row r="5827" spans="1:9" ht="30" x14ac:dyDescent="0.25">
      <c r="A5827" s="878"/>
      <c r="B5827" s="866"/>
      <c r="C5827" s="165" t="s">
        <v>7084</v>
      </c>
      <c r="D5827" s="165" t="s">
        <v>53</v>
      </c>
      <c r="E5827" s="612" t="s">
        <v>14</v>
      </c>
      <c r="F5827" s="612" t="s">
        <v>15</v>
      </c>
      <c r="G5827" s="57">
        <v>300</v>
      </c>
      <c r="H5827" s="358">
        <v>15</v>
      </c>
      <c r="I5827" s="57">
        <v>50</v>
      </c>
    </row>
    <row r="5828" spans="1:9" x14ac:dyDescent="0.25">
      <c r="A5828" s="878"/>
      <c r="B5828" s="866"/>
      <c r="C5828" s="165" t="s">
        <v>7085</v>
      </c>
      <c r="D5828" s="165" t="s">
        <v>6261</v>
      </c>
      <c r="E5828" s="612" t="s">
        <v>14</v>
      </c>
      <c r="F5828" s="612" t="s">
        <v>15</v>
      </c>
      <c r="G5828" s="57">
        <v>600</v>
      </c>
      <c r="H5828" s="358">
        <v>18</v>
      </c>
      <c r="I5828" s="57">
        <v>30</v>
      </c>
    </row>
    <row r="5829" spans="1:9" x14ac:dyDescent="0.25">
      <c r="A5829" s="878"/>
      <c r="B5829" s="866"/>
      <c r="C5829" s="165" t="s">
        <v>7086</v>
      </c>
      <c r="D5829" s="165" t="s">
        <v>2301</v>
      </c>
      <c r="E5829" s="612" t="s">
        <v>14</v>
      </c>
      <c r="F5829" s="612" t="s">
        <v>15</v>
      </c>
      <c r="G5829" s="57">
        <v>4500</v>
      </c>
      <c r="H5829" s="358">
        <v>22.5</v>
      </c>
      <c r="I5829" s="57">
        <v>5</v>
      </c>
    </row>
    <row r="5830" spans="1:9" x14ac:dyDescent="0.25">
      <c r="A5830" s="878"/>
      <c r="B5830" s="866"/>
      <c r="C5830" s="165" t="s">
        <v>7087</v>
      </c>
      <c r="D5830" s="165" t="s">
        <v>1730</v>
      </c>
      <c r="E5830" s="612" t="s">
        <v>14</v>
      </c>
      <c r="F5830" s="612" t="s">
        <v>15</v>
      </c>
      <c r="G5830" s="57">
        <v>7000</v>
      </c>
      <c r="H5830" s="358">
        <v>35</v>
      </c>
      <c r="I5830" s="57">
        <v>5</v>
      </c>
    </row>
    <row r="5831" spans="1:9" ht="30" x14ac:dyDescent="0.25">
      <c r="A5831" s="878"/>
      <c r="B5831" s="866"/>
      <c r="C5831" s="165" t="s">
        <v>7088</v>
      </c>
      <c r="D5831" s="165" t="s">
        <v>6330</v>
      </c>
      <c r="E5831" s="612" t="s">
        <v>14</v>
      </c>
      <c r="F5831" s="612" t="s">
        <v>15</v>
      </c>
      <c r="G5831" s="57">
        <v>4800</v>
      </c>
      <c r="H5831" s="358">
        <v>96</v>
      </c>
      <c r="I5831" s="57">
        <v>20</v>
      </c>
    </row>
    <row r="5832" spans="1:9" ht="30" x14ac:dyDescent="0.25">
      <c r="A5832" s="878"/>
      <c r="B5832" s="866"/>
      <c r="C5832" s="165" t="s">
        <v>7089</v>
      </c>
      <c r="D5832" s="165" t="s">
        <v>6330</v>
      </c>
      <c r="E5832" s="612" t="s">
        <v>14</v>
      </c>
      <c r="F5832" s="612" t="s">
        <v>15</v>
      </c>
      <c r="G5832" s="57">
        <v>5000</v>
      </c>
      <c r="H5832" s="358">
        <v>75</v>
      </c>
      <c r="I5832" s="57">
        <v>15</v>
      </c>
    </row>
    <row r="5833" spans="1:9" ht="30" x14ac:dyDescent="0.25">
      <c r="A5833" s="878"/>
      <c r="B5833" s="866"/>
      <c r="C5833" s="165" t="s">
        <v>7090</v>
      </c>
      <c r="D5833" s="165" t="s">
        <v>6330</v>
      </c>
      <c r="E5833" s="612" t="s">
        <v>14</v>
      </c>
      <c r="F5833" s="612" t="s">
        <v>15</v>
      </c>
      <c r="G5833" s="57">
        <v>7700</v>
      </c>
      <c r="H5833" s="358">
        <v>46.2</v>
      </c>
      <c r="I5833" s="57">
        <v>6</v>
      </c>
    </row>
    <row r="5834" spans="1:9" ht="30" x14ac:dyDescent="0.25">
      <c r="A5834" s="878"/>
      <c r="B5834" s="866"/>
      <c r="C5834" s="165" t="s">
        <v>7091</v>
      </c>
      <c r="D5834" s="165" t="s">
        <v>6330</v>
      </c>
      <c r="E5834" s="612" t="s">
        <v>14</v>
      </c>
      <c r="F5834" s="612" t="s">
        <v>15</v>
      </c>
      <c r="G5834" s="57">
        <v>38000</v>
      </c>
      <c r="H5834" s="358">
        <v>76</v>
      </c>
      <c r="I5834" s="57">
        <v>2</v>
      </c>
    </row>
    <row r="5835" spans="1:9" x14ac:dyDescent="0.25">
      <c r="A5835" s="878"/>
      <c r="B5835" s="866"/>
      <c r="C5835" s="165" t="s">
        <v>7092</v>
      </c>
      <c r="D5835" s="165" t="s">
        <v>6263</v>
      </c>
      <c r="E5835" s="612" t="s">
        <v>14</v>
      </c>
      <c r="F5835" s="612" t="s">
        <v>15</v>
      </c>
      <c r="G5835" s="57">
        <v>400</v>
      </c>
      <c r="H5835" s="358">
        <v>4</v>
      </c>
      <c r="I5835" s="57">
        <v>10</v>
      </c>
    </row>
    <row r="5836" spans="1:9" x14ac:dyDescent="0.25">
      <c r="A5836" s="878"/>
      <c r="B5836" s="866"/>
      <c r="C5836" s="165" t="s">
        <v>7093</v>
      </c>
      <c r="D5836" s="165" t="s">
        <v>6265</v>
      </c>
      <c r="E5836" s="612" t="s">
        <v>14</v>
      </c>
      <c r="F5836" s="612" t="s">
        <v>15</v>
      </c>
      <c r="G5836" s="57">
        <v>600</v>
      </c>
      <c r="H5836" s="358">
        <v>6</v>
      </c>
      <c r="I5836" s="57">
        <v>10</v>
      </c>
    </row>
    <row r="5837" spans="1:9" x14ac:dyDescent="0.25">
      <c r="A5837" s="878"/>
      <c r="B5837" s="866"/>
      <c r="C5837" s="165" t="s">
        <v>7094</v>
      </c>
      <c r="D5837" s="165" t="s">
        <v>7095</v>
      </c>
      <c r="E5837" s="612" t="s">
        <v>14</v>
      </c>
      <c r="F5837" s="612" t="s">
        <v>15</v>
      </c>
      <c r="G5837" s="57">
        <v>3500</v>
      </c>
      <c r="H5837" s="358">
        <v>35</v>
      </c>
      <c r="I5837" s="57">
        <v>10</v>
      </c>
    </row>
    <row r="5838" spans="1:9" x14ac:dyDescent="0.25">
      <c r="A5838" s="878"/>
      <c r="B5838" s="866"/>
      <c r="C5838" s="165" t="s">
        <v>7096</v>
      </c>
      <c r="D5838" s="165" t="s">
        <v>7097</v>
      </c>
      <c r="E5838" s="612" t="s">
        <v>14</v>
      </c>
      <c r="F5838" s="612" t="s">
        <v>15</v>
      </c>
      <c r="G5838" s="57">
        <v>200</v>
      </c>
      <c r="H5838" s="358">
        <v>10</v>
      </c>
      <c r="I5838" s="57">
        <v>50</v>
      </c>
    </row>
    <row r="5839" spans="1:9" x14ac:dyDescent="0.25">
      <c r="A5839" s="878"/>
      <c r="B5839" s="866"/>
      <c r="C5839" s="165" t="s">
        <v>7098</v>
      </c>
      <c r="D5839" s="165" t="s">
        <v>7099</v>
      </c>
      <c r="E5839" s="612" t="s">
        <v>14</v>
      </c>
      <c r="F5839" s="612" t="s">
        <v>15</v>
      </c>
      <c r="G5839" s="57">
        <v>350</v>
      </c>
      <c r="H5839" s="358">
        <v>17.5</v>
      </c>
      <c r="I5839" s="57">
        <v>50</v>
      </c>
    </row>
    <row r="5840" spans="1:9" x14ac:dyDescent="0.25">
      <c r="A5840" s="878"/>
      <c r="B5840" s="866"/>
      <c r="C5840" s="165" t="s">
        <v>7100</v>
      </c>
      <c r="D5840" s="165" t="s">
        <v>7101</v>
      </c>
      <c r="E5840" s="612" t="s">
        <v>14</v>
      </c>
      <c r="F5840" s="612" t="s">
        <v>15</v>
      </c>
      <c r="G5840" s="57">
        <v>500</v>
      </c>
      <c r="H5840" s="358">
        <v>15</v>
      </c>
      <c r="I5840" s="57">
        <v>30</v>
      </c>
    </row>
    <row r="5841" spans="1:9" x14ac:dyDescent="0.25">
      <c r="A5841" s="878"/>
      <c r="B5841" s="866"/>
      <c r="C5841" s="165" t="s">
        <v>7102</v>
      </c>
      <c r="D5841" s="165" t="s">
        <v>358</v>
      </c>
      <c r="E5841" s="612" t="s">
        <v>14</v>
      </c>
      <c r="F5841" s="612" t="s">
        <v>15</v>
      </c>
      <c r="G5841" s="57">
        <v>200</v>
      </c>
      <c r="H5841" s="358">
        <v>4</v>
      </c>
      <c r="I5841" s="57">
        <v>20</v>
      </c>
    </row>
    <row r="5842" spans="1:9" s="52" customFormat="1" x14ac:dyDescent="0.25">
      <c r="A5842" s="878"/>
      <c r="B5842" s="865">
        <v>4264</v>
      </c>
      <c r="C5842" s="162" t="s">
        <v>64</v>
      </c>
      <c r="D5842" s="163" t="s">
        <v>65</v>
      </c>
      <c r="E5842" s="51" t="s">
        <v>149</v>
      </c>
      <c r="F5842" s="51" t="s">
        <v>66</v>
      </c>
      <c r="G5842" s="56">
        <v>465</v>
      </c>
      <c r="H5842" s="56">
        <v>13186470</v>
      </c>
      <c r="I5842" s="56">
        <v>28358</v>
      </c>
    </row>
    <row r="5843" spans="1:9" x14ac:dyDescent="0.25">
      <c r="A5843" s="878"/>
      <c r="B5843" s="866"/>
      <c r="C5843" s="164" t="s">
        <v>3810</v>
      </c>
      <c r="D5843" s="165" t="s">
        <v>3366</v>
      </c>
      <c r="E5843" s="43" t="s">
        <v>14</v>
      </c>
      <c r="F5843" s="43" t="s">
        <v>15</v>
      </c>
      <c r="G5843" s="57">
        <v>26500</v>
      </c>
      <c r="H5843" s="57">
        <v>106000</v>
      </c>
      <c r="I5843" s="57">
        <v>4</v>
      </c>
    </row>
    <row r="5844" spans="1:9" x14ac:dyDescent="0.25">
      <c r="A5844" s="878"/>
      <c r="B5844" s="866"/>
      <c r="C5844" s="164" t="s">
        <v>3811</v>
      </c>
      <c r="D5844" s="165" t="s">
        <v>3366</v>
      </c>
      <c r="E5844" s="43" t="s">
        <v>14</v>
      </c>
      <c r="F5844" s="43" t="s">
        <v>15</v>
      </c>
      <c r="G5844" s="57">
        <v>27000</v>
      </c>
      <c r="H5844" s="57">
        <v>324000</v>
      </c>
      <c r="I5844" s="57">
        <v>12</v>
      </c>
    </row>
    <row r="5845" spans="1:9" x14ac:dyDescent="0.25">
      <c r="A5845" s="878"/>
      <c r="B5845" s="866"/>
      <c r="C5845" s="164" t="s">
        <v>3812</v>
      </c>
      <c r="D5845" s="165" t="s">
        <v>3366</v>
      </c>
      <c r="E5845" s="43" t="s">
        <v>14</v>
      </c>
      <c r="F5845" s="43" t="s">
        <v>15</v>
      </c>
      <c r="G5845" s="57">
        <v>30500</v>
      </c>
      <c r="H5845" s="57">
        <v>366000</v>
      </c>
      <c r="I5845" s="57">
        <v>12</v>
      </c>
    </row>
    <row r="5846" spans="1:9" x14ac:dyDescent="0.25">
      <c r="A5846" s="878"/>
      <c r="B5846" s="880"/>
      <c r="C5846" s="164" t="s">
        <v>3813</v>
      </c>
      <c r="D5846" s="165" t="s">
        <v>3366</v>
      </c>
      <c r="E5846" s="43" t="s">
        <v>14</v>
      </c>
      <c r="F5846" s="43" t="s">
        <v>15</v>
      </c>
      <c r="G5846" s="57">
        <v>21000</v>
      </c>
      <c r="H5846" s="57">
        <v>84000</v>
      </c>
      <c r="I5846" s="57">
        <v>4</v>
      </c>
    </row>
    <row r="5847" spans="1:9" x14ac:dyDescent="0.25">
      <c r="A5847" s="878"/>
      <c r="B5847" s="865">
        <v>4267</v>
      </c>
      <c r="C5847" s="164" t="s">
        <v>3814</v>
      </c>
      <c r="D5847" s="165" t="s">
        <v>68</v>
      </c>
      <c r="E5847" s="43" t="s">
        <v>14</v>
      </c>
      <c r="F5847" s="43" t="s">
        <v>15</v>
      </c>
      <c r="G5847" s="57">
        <v>265</v>
      </c>
      <c r="H5847" s="57">
        <v>53000</v>
      </c>
      <c r="I5847" s="57">
        <v>200</v>
      </c>
    </row>
    <row r="5848" spans="1:9" x14ac:dyDescent="0.25">
      <c r="A5848" s="878"/>
      <c r="B5848" s="866"/>
      <c r="C5848" s="164" t="s">
        <v>3815</v>
      </c>
      <c r="D5848" s="165" t="s">
        <v>82</v>
      </c>
      <c r="E5848" s="43" t="s">
        <v>14</v>
      </c>
      <c r="F5848" s="43" t="s">
        <v>15</v>
      </c>
      <c r="G5848" s="57">
        <v>150</v>
      </c>
      <c r="H5848" s="57">
        <v>52350</v>
      </c>
      <c r="I5848" s="57">
        <v>349</v>
      </c>
    </row>
    <row r="5849" spans="1:9" x14ac:dyDescent="0.25">
      <c r="A5849" s="878"/>
      <c r="B5849" s="866"/>
      <c r="C5849" s="164" t="s">
        <v>3816</v>
      </c>
      <c r="D5849" s="165" t="s">
        <v>411</v>
      </c>
      <c r="E5849" s="43" t="s">
        <v>14</v>
      </c>
      <c r="F5849" s="43" t="s">
        <v>15</v>
      </c>
      <c r="G5849" s="57">
        <v>600</v>
      </c>
      <c r="H5849" s="57">
        <v>2400</v>
      </c>
      <c r="I5849" s="57">
        <v>4</v>
      </c>
    </row>
    <row r="5850" spans="1:9" x14ac:dyDescent="0.25">
      <c r="A5850" s="878"/>
      <c r="B5850" s="866"/>
      <c r="C5850" s="164" t="s">
        <v>3817</v>
      </c>
      <c r="D5850" s="165" t="s">
        <v>3818</v>
      </c>
      <c r="E5850" s="43" t="s">
        <v>14</v>
      </c>
      <c r="F5850" s="43" t="s">
        <v>15</v>
      </c>
      <c r="G5850" s="57">
        <v>400</v>
      </c>
      <c r="H5850" s="57">
        <v>40000</v>
      </c>
      <c r="I5850" s="57">
        <v>100</v>
      </c>
    </row>
    <row r="5851" spans="1:9" x14ac:dyDescent="0.25">
      <c r="A5851" s="878"/>
      <c r="B5851" s="866"/>
      <c r="C5851" s="164" t="s">
        <v>3819</v>
      </c>
      <c r="D5851" s="165" t="s">
        <v>3820</v>
      </c>
      <c r="E5851" s="43" t="s">
        <v>14</v>
      </c>
      <c r="F5851" s="43" t="s">
        <v>66</v>
      </c>
      <c r="G5851" s="57">
        <v>350</v>
      </c>
      <c r="H5851" s="57">
        <v>7000</v>
      </c>
      <c r="I5851" s="57">
        <v>20</v>
      </c>
    </row>
    <row r="5852" spans="1:9" x14ac:dyDescent="0.25">
      <c r="A5852" s="878"/>
      <c r="B5852" s="866"/>
      <c r="C5852" s="164" t="s">
        <v>3821</v>
      </c>
      <c r="D5852" s="165" t="s">
        <v>3822</v>
      </c>
      <c r="E5852" s="43" t="s">
        <v>14</v>
      </c>
      <c r="F5852" s="43" t="s">
        <v>66</v>
      </c>
      <c r="G5852" s="57">
        <v>1200</v>
      </c>
      <c r="H5852" s="57">
        <v>12000</v>
      </c>
      <c r="I5852" s="57">
        <v>10</v>
      </c>
    </row>
    <row r="5853" spans="1:9" ht="30" x14ac:dyDescent="0.25">
      <c r="A5853" s="878"/>
      <c r="B5853" s="866"/>
      <c r="C5853" s="164" t="s">
        <v>3823</v>
      </c>
      <c r="D5853" s="165" t="s">
        <v>3824</v>
      </c>
      <c r="E5853" s="43" t="s">
        <v>14</v>
      </c>
      <c r="F5853" s="43" t="s">
        <v>66</v>
      </c>
      <c r="G5853" s="57">
        <v>400</v>
      </c>
      <c r="H5853" s="57">
        <v>8000</v>
      </c>
      <c r="I5853" s="57">
        <v>20</v>
      </c>
    </row>
    <row r="5854" spans="1:9" x14ac:dyDescent="0.25">
      <c r="A5854" s="878"/>
      <c r="B5854" s="866"/>
      <c r="C5854" s="165" t="s">
        <v>7113</v>
      </c>
      <c r="D5854" s="165" t="s">
        <v>7114</v>
      </c>
      <c r="E5854" s="165" t="s">
        <v>14</v>
      </c>
      <c r="F5854" s="165" t="s">
        <v>15</v>
      </c>
      <c r="G5854" s="165">
        <v>20</v>
      </c>
      <c r="H5854" s="625">
        <v>4.0999999999999996</v>
      </c>
      <c r="I5854" s="57">
        <v>205</v>
      </c>
    </row>
    <row r="5855" spans="1:9" x14ac:dyDescent="0.25">
      <c r="A5855" s="878"/>
      <c r="B5855" s="866"/>
      <c r="C5855" s="165" t="s">
        <v>7115</v>
      </c>
      <c r="D5855" s="165" t="s">
        <v>7116</v>
      </c>
      <c r="E5855" s="165" t="s">
        <v>14</v>
      </c>
      <c r="F5855" s="165" t="s">
        <v>15</v>
      </c>
      <c r="G5855" s="165">
        <v>8000</v>
      </c>
      <c r="H5855" s="625">
        <v>80</v>
      </c>
      <c r="I5855" s="57">
        <v>10</v>
      </c>
    </row>
    <row r="5856" spans="1:9" x14ac:dyDescent="0.25">
      <c r="A5856" s="878"/>
      <c r="B5856" s="866"/>
      <c r="C5856" s="165" t="s">
        <v>7117</v>
      </c>
      <c r="D5856" s="165" t="s">
        <v>6286</v>
      </c>
      <c r="E5856" s="165" t="s">
        <v>14</v>
      </c>
      <c r="F5856" s="165" t="s">
        <v>15</v>
      </c>
      <c r="G5856" s="165">
        <v>2600</v>
      </c>
      <c r="H5856" s="625">
        <v>13</v>
      </c>
      <c r="I5856" s="57">
        <v>5</v>
      </c>
    </row>
    <row r="5857" spans="1:9" x14ac:dyDescent="0.25">
      <c r="A5857" s="878"/>
      <c r="B5857" s="866"/>
      <c r="C5857" s="165" t="s">
        <v>7118</v>
      </c>
      <c r="D5857" s="165" t="s">
        <v>6286</v>
      </c>
      <c r="E5857" s="165" t="s">
        <v>14</v>
      </c>
      <c r="F5857" s="165" t="s">
        <v>15</v>
      </c>
      <c r="G5857" s="165">
        <v>3400</v>
      </c>
      <c r="H5857" s="625">
        <v>17</v>
      </c>
      <c r="I5857" s="57">
        <v>5</v>
      </c>
    </row>
    <row r="5858" spans="1:9" x14ac:dyDescent="0.25">
      <c r="A5858" s="878"/>
      <c r="B5858" s="866"/>
      <c r="C5858" s="165" t="s">
        <v>7119</v>
      </c>
      <c r="D5858" s="165" t="s">
        <v>7120</v>
      </c>
      <c r="E5858" s="165" t="s">
        <v>14</v>
      </c>
      <c r="F5858" s="165" t="s">
        <v>15</v>
      </c>
      <c r="G5858" s="165">
        <v>5000</v>
      </c>
      <c r="H5858" s="625">
        <v>25</v>
      </c>
      <c r="I5858" s="57">
        <v>5</v>
      </c>
    </row>
    <row r="5859" spans="1:9" x14ac:dyDescent="0.25">
      <c r="A5859" s="878"/>
      <c r="B5859" s="866"/>
      <c r="C5859" s="165" t="s">
        <v>7121</v>
      </c>
      <c r="D5859" s="165" t="s">
        <v>82</v>
      </c>
      <c r="E5859" s="165" t="s">
        <v>14</v>
      </c>
      <c r="F5859" s="165" t="s">
        <v>15</v>
      </c>
      <c r="G5859" s="165">
        <v>150</v>
      </c>
      <c r="H5859" s="625">
        <v>30</v>
      </c>
      <c r="I5859" s="57">
        <v>200</v>
      </c>
    </row>
    <row r="5860" spans="1:9" x14ac:dyDescent="0.25">
      <c r="A5860" s="878"/>
      <c r="B5860" s="866"/>
      <c r="C5860" s="165" t="s">
        <v>7122</v>
      </c>
      <c r="D5860" s="165" t="s">
        <v>7123</v>
      </c>
      <c r="E5860" s="165" t="s">
        <v>14</v>
      </c>
      <c r="F5860" s="165" t="s">
        <v>15</v>
      </c>
      <c r="G5860" s="165">
        <v>9200</v>
      </c>
      <c r="H5860" s="625">
        <v>27.6</v>
      </c>
      <c r="I5860" s="57">
        <v>3</v>
      </c>
    </row>
    <row r="5861" spans="1:9" x14ac:dyDescent="0.25">
      <c r="A5861" s="878"/>
      <c r="B5861" s="866"/>
      <c r="C5861" s="165" t="s">
        <v>7124</v>
      </c>
      <c r="D5861" s="165" t="s">
        <v>7123</v>
      </c>
      <c r="E5861" s="165" t="s">
        <v>14</v>
      </c>
      <c r="F5861" s="165" t="s">
        <v>15</v>
      </c>
      <c r="G5861" s="165">
        <v>9200</v>
      </c>
      <c r="H5861" s="625">
        <v>27.6</v>
      </c>
      <c r="I5861" s="57">
        <v>3</v>
      </c>
    </row>
    <row r="5862" spans="1:9" x14ac:dyDescent="0.25">
      <c r="A5862" s="878"/>
      <c r="B5862" s="866"/>
      <c r="C5862" s="165" t="s">
        <v>7125</v>
      </c>
      <c r="D5862" s="165" t="s">
        <v>5500</v>
      </c>
      <c r="E5862" s="165" t="s">
        <v>14</v>
      </c>
      <c r="F5862" s="165" t="s">
        <v>15</v>
      </c>
      <c r="G5862" s="165">
        <v>500</v>
      </c>
      <c r="H5862" s="625">
        <v>147</v>
      </c>
      <c r="I5862" s="57">
        <v>294</v>
      </c>
    </row>
    <row r="5863" spans="1:9" x14ac:dyDescent="0.25">
      <c r="A5863" s="878"/>
      <c r="B5863" s="866"/>
      <c r="C5863" s="165" t="s">
        <v>7126</v>
      </c>
      <c r="D5863" s="165" t="s">
        <v>7127</v>
      </c>
      <c r="E5863" s="165" t="s">
        <v>14</v>
      </c>
      <c r="F5863" s="165" t="s">
        <v>470</v>
      </c>
      <c r="G5863" s="165">
        <v>6000</v>
      </c>
      <c r="H5863" s="625">
        <v>60</v>
      </c>
      <c r="I5863" s="57">
        <v>10</v>
      </c>
    </row>
    <row r="5864" spans="1:9" x14ac:dyDescent="0.25">
      <c r="A5864" s="878"/>
      <c r="B5864" s="866"/>
      <c r="C5864" s="165" t="s">
        <v>7128</v>
      </c>
      <c r="D5864" s="165" t="s">
        <v>6235</v>
      </c>
      <c r="E5864" s="165" t="s">
        <v>14</v>
      </c>
      <c r="F5864" s="165" t="s">
        <v>15</v>
      </c>
      <c r="G5864" s="165">
        <v>1200</v>
      </c>
      <c r="H5864" s="625">
        <v>12</v>
      </c>
      <c r="I5864" s="57">
        <v>10</v>
      </c>
    </row>
    <row r="5865" spans="1:9" ht="30" x14ac:dyDescent="0.25">
      <c r="A5865" s="878"/>
      <c r="B5865" s="866"/>
      <c r="C5865" s="165" t="s">
        <v>7129</v>
      </c>
      <c r="D5865" s="165" t="s">
        <v>7130</v>
      </c>
      <c r="E5865" s="165" t="s">
        <v>14</v>
      </c>
      <c r="F5865" s="165" t="s">
        <v>6245</v>
      </c>
      <c r="G5865" s="165">
        <v>1000</v>
      </c>
      <c r="H5865" s="625">
        <v>15</v>
      </c>
      <c r="I5865" s="57">
        <v>15</v>
      </c>
    </row>
    <row r="5866" spans="1:9" ht="30" x14ac:dyDescent="0.25">
      <c r="A5866" s="878"/>
      <c r="B5866" s="866"/>
      <c r="C5866" s="165" t="s">
        <v>7131</v>
      </c>
      <c r="D5866" s="165" t="s">
        <v>7130</v>
      </c>
      <c r="E5866" s="165" t="s">
        <v>14</v>
      </c>
      <c r="F5866" s="165" t="s">
        <v>6245</v>
      </c>
      <c r="G5866" s="165">
        <v>1000</v>
      </c>
      <c r="H5866" s="625">
        <v>5</v>
      </c>
      <c r="I5866" s="57">
        <v>5</v>
      </c>
    </row>
    <row r="5867" spans="1:9" x14ac:dyDescent="0.25">
      <c r="A5867" s="878"/>
      <c r="B5867" s="866"/>
      <c r="C5867" s="165" t="s">
        <v>7132</v>
      </c>
      <c r="D5867" s="165" t="s">
        <v>7133</v>
      </c>
      <c r="E5867" s="165" t="s">
        <v>14</v>
      </c>
      <c r="F5867" s="165" t="s">
        <v>66</v>
      </c>
      <c r="G5867" s="165">
        <v>2000</v>
      </c>
      <c r="H5867" s="625">
        <v>14</v>
      </c>
      <c r="I5867" s="57">
        <v>7</v>
      </c>
    </row>
    <row r="5868" spans="1:9" ht="30" x14ac:dyDescent="0.25">
      <c r="A5868" s="878"/>
      <c r="B5868" s="866"/>
      <c r="C5868" s="165" t="s">
        <v>7134</v>
      </c>
      <c r="D5868" s="165" t="s">
        <v>7135</v>
      </c>
      <c r="E5868" s="165" t="s">
        <v>14</v>
      </c>
      <c r="F5868" s="165" t="s">
        <v>15</v>
      </c>
      <c r="G5868" s="165">
        <v>1500</v>
      </c>
      <c r="H5868" s="625">
        <v>7.5</v>
      </c>
      <c r="I5868" s="57">
        <v>5</v>
      </c>
    </row>
    <row r="5869" spans="1:9" x14ac:dyDescent="0.25">
      <c r="A5869" s="878"/>
      <c r="B5869" s="866"/>
      <c r="C5869" s="165" t="s">
        <v>7136</v>
      </c>
      <c r="D5869" s="165" t="s">
        <v>7137</v>
      </c>
      <c r="E5869" s="165" t="s">
        <v>14</v>
      </c>
      <c r="F5869" s="165" t="s">
        <v>15</v>
      </c>
      <c r="G5869" s="165">
        <v>1500</v>
      </c>
      <c r="H5869" s="625">
        <v>15</v>
      </c>
      <c r="I5869" s="57">
        <v>10</v>
      </c>
    </row>
    <row r="5870" spans="1:9" x14ac:dyDescent="0.25">
      <c r="A5870" s="878"/>
      <c r="B5870" s="866"/>
      <c r="C5870" s="165" t="s">
        <v>7138</v>
      </c>
      <c r="D5870" s="165" t="s">
        <v>7139</v>
      </c>
      <c r="E5870" s="165" t="s">
        <v>14</v>
      </c>
      <c r="F5870" s="165" t="s">
        <v>15</v>
      </c>
      <c r="G5870" s="165">
        <v>2000</v>
      </c>
      <c r="H5870" s="625">
        <v>4</v>
      </c>
      <c r="I5870" s="57">
        <v>2</v>
      </c>
    </row>
    <row r="5871" spans="1:9" x14ac:dyDescent="0.25">
      <c r="A5871" s="878"/>
      <c r="B5871" s="866"/>
      <c r="C5871" s="165" t="s">
        <v>7140</v>
      </c>
      <c r="D5871" s="165" t="s">
        <v>7139</v>
      </c>
      <c r="E5871" s="165" t="s">
        <v>14</v>
      </c>
      <c r="F5871" s="165" t="s">
        <v>15</v>
      </c>
      <c r="G5871" s="165">
        <v>5000</v>
      </c>
      <c r="H5871" s="625">
        <v>10</v>
      </c>
      <c r="I5871" s="57">
        <v>2</v>
      </c>
    </row>
    <row r="5872" spans="1:9" x14ac:dyDescent="0.25">
      <c r="A5872" s="878"/>
      <c r="B5872" s="866"/>
      <c r="C5872" s="165" t="s">
        <v>7141</v>
      </c>
      <c r="D5872" s="165" t="s">
        <v>7142</v>
      </c>
      <c r="E5872" s="165" t="s">
        <v>14</v>
      </c>
      <c r="F5872" s="165" t="s">
        <v>15</v>
      </c>
      <c r="G5872" s="165">
        <v>2700</v>
      </c>
      <c r="H5872" s="625">
        <v>2.7</v>
      </c>
      <c r="I5872" s="57">
        <v>1</v>
      </c>
    </row>
    <row r="5873" spans="1:9" x14ac:dyDescent="0.25">
      <c r="A5873" s="878"/>
      <c r="B5873" s="866"/>
      <c r="C5873" s="165" t="s">
        <v>7143</v>
      </c>
      <c r="D5873" s="165" t="s">
        <v>7142</v>
      </c>
      <c r="E5873" s="165" t="s">
        <v>14</v>
      </c>
      <c r="F5873" s="165" t="s">
        <v>15</v>
      </c>
      <c r="G5873" s="165">
        <v>3400</v>
      </c>
      <c r="H5873" s="625">
        <v>3.4</v>
      </c>
      <c r="I5873" s="57">
        <v>1</v>
      </c>
    </row>
    <row r="5874" spans="1:9" x14ac:dyDescent="0.25">
      <c r="A5874" s="878"/>
      <c r="B5874" s="866"/>
      <c r="C5874" s="165" t="s">
        <v>7144</v>
      </c>
      <c r="D5874" s="165" t="s">
        <v>7145</v>
      </c>
      <c r="E5874" s="165" t="s">
        <v>14</v>
      </c>
      <c r="F5874" s="165" t="s">
        <v>15</v>
      </c>
      <c r="G5874" s="165">
        <v>38000</v>
      </c>
      <c r="H5874" s="625">
        <v>38</v>
      </c>
      <c r="I5874" s="57">
        <v>1</v>
      </c>
    </row>
    <row r="5875" spans="1:9" x14ac:dyDescent="0.25">
      <c r="A5875" s="878"/>
      <c r="B5875" s="866"/>
      <c r="C5875" s="165" t="s">
        <v>7146</v>
      </c>
      <c r="D5875" s="165" t="s">
        <v>7147</v>
      </c>
      <c r="E5875" s="165" t="s">
        <v>14</v>
      </c>
      <c r="F5875" s="165" t="s">
        <v>15</v>
      </c>
      <c r="G5875" s="165">
        <v>2700</v>
      </c>
      <c r="H5875" s="625">
        <v>2.7</v>
      </c>
      <c r="I5875" s="57">
        <v>1</v>
      </c>
    </row>
    <row r="5876" spans="1:9" x14ac:dyDescent="0.25">
      <c r="A5876" s="878"/>
      <c r="B5876" s="866"/>
      <c r="C5876" s="165" t="s">
        <v>7148</v>
      </c>
      <c r="D5876" s="165" t="s">
        <v>7149</v>
      </c>
      <c r="E5876" s="165" t="s">
        <v>14</v>
      </c>
      <c r="F5876" s="165" t="s">
        <v>15</v>
      </c>
      <c r="G5876" s="165">
        <v>5000</v>
      </c>
      <c r="H5876" s="625">
        <v>50</v>
      </c>
      <c r="I5876" s="57">
        <v>10</v>
      </c>
    </row>
    <row r="5877" spans="1:9" x14ac:dyDescent="0.25">
      <c r="A5877" s="878"/>
      <c r="B5877" s="866"/>
      <c r="C5877" s="165" t="s">
        <v>7150</v>
      </c>
      <c r="D5877" s="165" t="s">
        <v>6244</v>
      </c>
      <c r="E5877" s="165" t="s">
        <v>14</v>
      </c>
      <c r="F5877" s="165" t="s">
        <v>15</v>
      </c>
      <c r="G5877" s="165">
        <v>2500</v>
      </c>
      <c r="H5877" s="625">
        <v>50</v>
      </c>
      <c r="I5877" s="57">
        <v>20</v>
      </c>
    </row>
    <row r="5878" spans="1:9" x14ac:dyDescent="0.25">
      <c r="A5878" s="878"/>
      <c r="B5878" s="866"/>
      <c r="C5878" s="164" t="s">
        <v>3825</v>
      </c>
      <c r="D5878" s="165" t="s">
        <v>3084</v>
      </c>
      <c r="E5878" s="43" t="s">
        <v>14</v>
      </c>
      <c r="F5878" s="43" t="s">
        <v>15</v>
      </c>
      <c r="G5878" s="57">
        <v>8000</v>
      </c>
      <c r="H5878" s="57">
        <v>24000</v>
      </c>
      <c r="I5878" s="57">
        <v>3</v>
      </c>
    </row>
    <row r="5879" spans="1:9" x14ac:dyDescent="0.25">
      <c r="A5879" s="878"/>
      <c r="B5879" s="866"/>
      <c r="C5879" s="57" t="s">
        <v>5702</v>
      </c>
      <c r="D5879" s="57" t="s">
        <v>5703</v>
      </c>
      <c r="E5879" s="57" t="s">
        <v>14</v>
      </c>
      <c r="F5879" s="57" t="s">
        <v>15</v>
      </c>
      <c r="G5879" s="57">
        <v>200</v>
      </c>
      <c r="H5879" s="57">
        <f>G5879*I5879</f>
        <v>50000</v>
      </c>
      <c r="I5879" s="57">
        <v>250</v>
      </c>
    </row>
    <row r="5880" spans="1:9" x14ac:dyDescent="0.25">
      <c r="A5880" s="878"/>
      <c r="B5880" s="866"/>
      <c r="C5880" s="57" t="s">
        <v>5704</v>
      </c>
      <c r="D5880" s="57" t="s">
        <v>5703</v>
      </c>
      <c r="E5880" s="57" t="s">
        <v>14</v>
      </c>
      <c r="F5880" s="57" t="s">
        <v>15</v>
      </c>
      <c r="G5880" s="57">
        <v>100</v>
      </c>
      <c r="H5880" s="57">
        <f>G5880*I5880</f>
        <v>450000</v>
      </c>
      <c r="I5880" s="57">
        <v>4500</v>
      </c>
    </row>
    <row r="5881" spans="1:9" x14ac:dyDescent="0.25">
      <c r="A5881" s="878"/>
      <c r="B5881" s="866"/>
      <c r="C5881" s="164"/>
      <c r="D5881" s="165"/>
      <c r="E5881" s="43"/>
      <c r="F5881" s="43"/>
      <c r="G5881" s="57"/>
      <c r="H5881" s="57"/>
      <c r="I5881" s="57"/>
    </row>
    <row r="5882" spans="1:9" x14ac:dyDescent="0.25">
      <c r="A5882" s="878"/>
      <c r="B5882" s="865">
        <v>4269</v>
      </c>
      <c r="C5882" s="164" t="s">
        <v>3826</v>
      </c>
      <c r="D5882" s="165" t="s">
        <v>1191</v>
      </c>
      <c r="E5882" s="43" t="s">
        <v>14</v>
      </c>
      <c r="F5882" s="43" t="s">
        <v>15</v>
      </c>
      <c r="G5882" s="57">
        <v>700</v>
      </c>
      <c r="H5882" s="57">
        <v>1050000</v>
      </c>
      <c r="I5882" s="57">
        <v>1500</v>
      </c>
    </row>
    <row r="5883" spans="1:9" x14ac:dyDescent="0.25">
      <c r="A5883" s="878"/>
      <c r="B5883" s="866"/>
      <c r="C5883" s="164" t="s">
        <v>3827</v>
      </c>
      <c r="D5883" s="165" t="s">
        <v>1193</v>
      </c>
      <c r="E5883" s="43" t="s">
        <v>14</v>
      </c>
      <c r="F5883" s="43" t="s">
        <v>15</v>
      </c>
      <c r="G5883" s="57">
        <v>220</v>
      </c>
      <c r="H5883" s="57">
        <v>229900</v>
      </c>
      <c r="I5883" s="57">
        <v>1045</v>
      </c>
    </row>
    <row r="5884" spans="1:9" x14ac:dyDescent="0.25">
      <c r="A5884" s="878"/>
      <c r="B5884" s="866"/>
      <c r="C5884" s="164" t="s">
        <v>5663</v>
      </c>
      <c r="D5884" s="165" t="s">
        <v>4127</v>
      </c>
      <c r="E5884" s="164" t="s">
        <v>120</v>
      </c>
      <c r="F5884" s="164" t="s">
        <v>15</v>
      </c>
      <c r="G5884" s="316">
        <v>25500</v>
      </c>
      <c r="H5884" s="316">
        <f t="shared" ref="H5884:H5890" si="51">G5884*I5884</f>
        <v>51000</v>
      </c>
      <c r="I5884" s="316">
        <v>2</v>
      </c>
    </row>
    <row r="5885" spans="1:9" x14ac:dyDescent="0.25">
      <c r="A5885" s="878"/>
      <c r="B5885" s="866"/>
      <c r="C5885" s="164" t="s">
        <v>5664</v>
      </c>
      <c r="D5885" s="165" t="s">
        <v>4127</v>
      </c>
      <c r="E5885" s="164" t="s">
        <v>120</v>
      </c>
      <c r="F5885" s="164" t="s">
        <v>15</v>
      </c>
      <c r="G5885" s="316">
        <v>24000</v>
      </c>
      <c r="H5885" s="316">
        <f t="shared" si="51"/>
        <v>48000</v>
      </c>
      <c r="I5885" s="316">
        <v>2</v>
      </c>
    </row>
    <row r="5886" spans="1:9" x14ac:dyDescent="0.25">
      <c r="A5886" s="878"/>
      <c r="B5886" s="866"/>
      <c r="C5886" s="164" t="s">
        <v>5665</v>
      </c>
      <c r="D5886" s="165" t="s">
        <v>4127</v>
      </c>
      <c r="E5886" s="164" t="s">
        <v>120</v>
      </c>
      <c r="F5886" s="164" t="s">
        <v>15</v>
      </c>
      <c r="G5886" s="316">
        <v>30000</v>
      </c>
      <c r="H5886" s="316">
        <f t="shared" si="51"/>
        <v>300000</v>
      </c>
      <c r="I5886" s="316">
        <v>10</v>
      </c>
    </row>
    <row r="5887" spans="1:9" x14ac:dyDescent="0.25">
      <c r="A5887" s="878"/>
      <c r="B5887" s="866"/>
      <c r="C5887" s="164" t="s">
        <v>5666</v>
      </c>
      <c r="D5887" s="165" t="s">
        <v>4127</v>
      </c>
      <c r="E5887" s="164" t="s">
        <v>120</v>
      </c>
      <c r="F5887" s="164" t="s">
        <v>15</v>
      </c>
      <c r="G5887" s="316">
        <v>26000</v>
      </c>
      <c r="H5887" s="316">
        <f t="shared" si="51"/>
        <v>260000</v>
      </c>
      <c r="I5887" s="316">
        <v>10</v>
      </c>
    </row>
    <row r="5888" spans="1:9" x14ac:dyDescent="0.25">
      <c r="A5888" s="878"/>
      <c r="B5888" s="866"/>
      <c r="C5888" s="600" t="s">
        <v>6970</v>
      </c>
      <c r="D5888" s="600" t="s">
        <v>6971</v>
      </c>
      <c r="E5888" s="598" t="s">
        <v>14</v>
      </c>
      <c r="F5888" s="164" t="s">
        <v>121</v>
      </c>
      <c r="G5888" s="514">
        <v>3000000</v>
      </c>
      <c r="H5888" s="514">
        <v>3000000</v>
      </c>
      <c r="I5888" s="316">
        <v>1</v>
      </c>
    </row>
    <row r="5889" spans="1:9" x14ac:dyDescent="0.25">
      <c r="A5889" s="878"/>
      <c r="B5889" s="866"/>
      <c r="C5889" s="164" t="s">
        <v>5667</v>
      </c>
      <c r="D5889" s="165" t="s">
        <v>4127</v>
      </c>
      <c r="E5889" s="164" t="s">
        <v>120</v>
      </c>
      <c r="F5889" s="164" t="s">
        <v>15</v>
      </c>
      <c r="G5889" s="316">
        <v>22600</v>
      </c>
      <c r="H5889" s="316">
        <f t="shared" si="51"/>
        <v>22600</v>
      </c>
      <c r="I5889" s="316">
        <v>1</v>
      </c>
    </row>
    <row r="5890" spans="1:9" x14ac:dyDescent="0.25">
      <c r="A5890" s="878"/>
      <c r="B5890" s="866"/>
      <c r="C5890" s="164" t="s">
        <v>5668</v>
      </c>
      <c r="D5890" s="165" t="s">
        <v>4127</v>
      </c>
      <c r="E5890" s="164" t="s">
        <v>120</v>
      </c>
      <c r="F5890" s="164" t="s">
        <v>15</v>
      </c>
      <c r="G5890" s="316">
        <v>31000</v>
      </c>
      <c r="H5890" s="316">
        <f t="shared" si="51"/>
        <v>310000</v>
      </c>
      <c r="I5890" s="316">
        <v>10</v>
      </c>
    </row>
    <row r="5891" spans="1:9" ht="30" x14ac:dyDescent="0.25">
      <c r="A5891" s="878"/>
      <c r="B5891" s="880"/>
      <c r="C5891" s="164" t="s">
        <v>3828</v>
      </c>
      <c r="D5891" s="165" t="s">
        <v>1195</v>
      </c>
      <c r="E5891" s="43" t="s">
        <v>14</v>
      </c>
      <c r="F5891" s="43" t="s">
        <v>15</v>
      </c>
      <c r="G5891" s="57">
        <v>30000</v>
      </c>
      <c r="H5891" s="57">
        <v>600000</v>
      </c>
      <c r="I5891" s="57">
        <v>20</v>
      </c>
    </row>
    <row r="5892" spans="1:9" x14ac:dyDescent="0.25">
      <c r="A5892" s="878"/>
      <c r="B5892" s="600" t="s">
        <v>5731</v>
      </c>
      <c r="C5892" s="600" t="s">
        <v>7111</v>
      </c>
      <c r="D5892" s="600" t="s">
        <v>7112</v>
      </c>
      <c r="E5892" s="622" t="s">
        <v>14</v>
      </c>
      <c r="F5892" s="622" t="s">
        <v>15</v>
      </c>
      <c r="G5892" s="624">
        <v>25000</v>
      </c>
      <c r="H5892" s="624">
        <v>25000</v>
      </c>
      <c r="I5892" s="624">
        <v>1</v>
      </c>
    </row>
    <row r="5893" spans="1:9" x14ac:dyDescent="0.25">
      <c r="A5893" s="878"/>
      <c r="B5893" s="647" t="s">
        <v>5856</v>
      </c>
      <c r="C5893" s="164"/>
      <c r="D5893" s="165"/>
      <c r="E5893" s="347"/>
      <c r="F5893" s="347"/>
      <c r="G5893" s="364"/>
      <c r="H5893" s="365"/>
      <c r="I5893" s="57"/>
    </row>
    <row r="5894" spans="1:9" x14ac:dyDescent="0.25">
      <c r="A5894" s="878"/>
      <c r="B5894" s="648"/>
      <c r="C5894" s="164" t="s">
        <v>7201</v>
      </c>
      <c r="D5894" s="164" t="s">
        <v>5842</v>
      </c>
      <c r="E5894" s="164" t="s">
        <v>14</v>
      </c>
      <c r="F5894" s="164" t="s">
        <v>15</v>
      </c>
      <c r="G5894" s="164">
        <v>29000</v>
      </c>
      <c r="H5894" s="625">
        <v>580</v>
      </c>
      <c r="I5894" s="164">
        <v>20</v>
      </c>
    </row>
    <row r="5895" spans="1:9" x14ac:dyDescent="0.25">
      <c r="A5895" s="878"/>
      <c r="B5895" s="648"/>
      <c r="C5895" s="164" t="s">
        <v>7202</v>
      </c>
      <c r="D5895" s="164" t="s">
        <v>466</v>
      </c>
      <c r="E5895" s="164" t="s">
        <v>14</v>
      </c>
      <c r="F5895" s="164" t="s">
        <v>15</v>
      </c>
      <c r="G5895" s="164">
        <v>195000</v>
      </c>
      <c r="H5895" s="625">
        <v>780</v>
      </c>
      <c r="I5895" s="164">
        <v>4</v>
      </c>
    </row>
    <row r="5896" spans="1:9" x14ac:dyDescent="0.25">
      <c r="A5896" s="878"/>
      <c r="B5896" s="648"/>
      <c r="C5896" s="164" t="s">
        <v>7203</v>
      </c>
      <c r="D5896" s="164" t="s">
        <v>466</v>
      </c>
      <c r="E5896" s="164" t="s">
        <v>14</v>
      </c>
      <c r="F5896" s="164" t="s">
        <v>15</v>
      </c>
      <c r="G5896" s="164">
        <v>130000</v>
      </c>
      <c r="H5896" s="625">
        <v>780</v>
      </c>
      <c r="I5896" s="164">
        <v>6</v>
      </c>
    </row>
    <row r="5897" spans="1:9" ht="30" x14ac:dyDescent="0.25">
      <c r="A5897" s="878"/>
      <c r="B5897" s="837">
        <v>5122</v>
      </c>
      <c r="C5897" s="164" t="s">
        <v>3829</v>
      </c>
      <c r="D5897" s="165" t="s">
        <v>3830</v>
      </c>
      <c r="E5897" s="43" t="s">
        <v>14</v>
      </c>
      <c r="F5897" s="43" t="s">
        <v>15</v>
      </c>
      <c r="G5897" s="57">
        <v>260000</v>
      </c>
      <c r="H5897" s="57">
        <v>4680000</v>
      </c>
      <c r="I5897" s="164">
        <v>18</v>
      </c>
    </row>
    <row r="5898" spans="1:9" x14ac:dyDescent="0.25">
      <c r="A5898" s="878"/>
      <c r="B5898" s="837"/>
      <c r="C5898" s="164" t="s">
        <v>3831</v>
      </c>
      <c r="D5898" s="165" t="s">
        <v>3832</v>
      </c>
      <c r="E5898" s="43" t="s">
        <v>14</v>
      </c>
      <c r="F5898" s="43" t="s">
        <v>15</v>
      </c>
      <c r="G5898" s="57">
        <v>90000</v>
      </c>
      <c r="H5898" s="57">
        <v>360000</v>
      </c>
      <c r="I5898" s="57">
        <v>4</v>
      </c>
    </row>
    <row r="5899" spans="1:9" x14ac:dyDescent="0.25">
      <c r="A5899" s="878"/>
      <c r="B5899" s="837"/>
      <c r="C5899" s="164" t="s">
        <v>3833</v>
      </c>
      <c r="D5899" s="165" t="s">
        <v>3832</v>
      </c>
      <c r="E5899" s="43" t="s">
        <v>14</v>
      </c>
      <c r="F5899" s="43" t="s">
        <v>15</v>
      </c>
      <c r="G5899" s="57">
        <v>115000</v>
      </c>
      <c r="H5899" s="57">
        <v>575000</v>
      </c>
      <c r="I5899" s="57">
        <v>5</v>
      </c>
    </row>
    <row r="5900" spans="1:9" x14ac:dyDescent="0.25">
      <c r="A5900" s="878"/>
      <c r="B5900" s="837"/>
      <c r="C5900" s="164" t="s">
        <v>3834</v>
      </c>
      <c r="D5900" s="165" t="s">
        <v>3835</v>
      </c>
      <c r="E5900" s="43" t="s">
        <v>14</v>
      </c>
      <c r="F5900" s="43" t="s">
        <v>15</v>
      </c>
      <c r="G5900" s="57">
        <v>26000</v>
      </c>
      <c r="H5900" s="57">
        <v>104000</v>
      </c>
      <c r="I5900" s="57">
        <v>4</v>
      </c>
    </row>
    <row r="5901" spans="1:9" x14ac:dyDescent="0.25">
      <c r="A5901" s="878"/>
      <c r="B5901" s="837"/>
      <c r="C5901" s="164" t="s">
        <v>3836</v>
      </c>
      <c r="D5901" s="165" t="s">
        <v>55</v>
      </c>
      <c r="E5901" s="43" t="s">
        <v>14</v>
      </c>
      <c r="F5901" s="43" t="s">
        <v>15</v>
      </c>
      <c r="G5901" s="57">
        <v>3000</v>
      </c>
      <c r="H5901" s="57">
        <v>63000</v>
      </c>
      <c r="I5901" s="57">
        <v>21</v>
      </c>
    </row>
    <row r="5902" spans="1:9" x14ac:dyDescent="0.25">
      <c r="A5902" s="878"/>
      <c r="B5902" s="837"/>
      <c r="C5902" s="164" t="s">
        <v>3837</v>
      </c>
      <c r="D5902" s="165" t="s">
        <v>1870</v>
      </c>
      <c r="E5902" s="43" t="s">
        <v>14</v>
      </c>
      <c r="F5902" s="43" t="s">
        <v>15</v>
      </c>
      <c r="G5902" s="57">
        <v>5000</v>
      </c>
      <c r="H5902" s="57">
        <v>100000</v>
      </c>
      <c r="I5902" s="57">
        <v>20</v>
      </c>
    </row>
    <row r="5903" spans="1:9" ht="30" x14ac:dyDescent="0.25">
      <c r="A5903" s="878"/>
      <c r="B5903" s="837"/>
      <c r="C5903" s="164" t="s">
        <v>5857</v>
      </c>
      <c r="D5903" s="165" t="s">
        <v>3838</v>
      </c>
      <c r="E5903" s="347" t="s">
        <v>14</v>
      </c>
      <c r="F5903" s="347" t="s">
        <v>15</v>
      </c>
      <c r="G5903" s="364">
        <v>250000</v>
      </c>
      <c r="H5903" s="365">
        <v>500</v>
      </c>
      <c r="I5903" s="57">
        <v>2</v>
      </c>
    </row>
    <row r="5904" spans="1:9" x14ac:dyDescent="0.25">
      <c r="A5904" s="878"/>
      <c r="B5904" s="837"/>
      <c r="C5904" s="164" t="s">
        <v>5858</v>
      </c>
      <c r="D5904" s="165" t="s">
        <v>117</v>
      </c>
      <c r="E5904" s="347" t="s">
        <v>14</v>
      </c>
      <c r="F5904" s="347" t="s">
        <v>15</v>
      </c>
      <c r="G5904" s="364">
        <v>150000</v>
      </c>
      <c r="H5904" s="365">
        <v>1500</v>
      </c>
      <c r="I5904" s="57">
        <v>10</v>
      </c>
    </row>
    <row r="5905" spans="1:9" x14ac:dyDescent="0.25">
      <c r="A5905" s="878"/>
      <c r="B5905" s="837"/>
      <c r="C5905" s="164" t="s">
        <v>5859</v>
      </c>
      <c r="D5905" s="165" t="s">
        <v>3839</v>
      </c>
      <c r="E5905" s="347" t="s">
        <v>14</v>
      </c>
      <c r="F5905" s="347" t="s">
        <v>15</v>
      </c>
      <c r="G5905" s="364">
        <v>27000</v>
      </c>
      <c r="H5905" s="365">
        <v>243</v>
      </c>
      <c r="I5905" s="57">
        <v>9</v>
      </c>
    </row>
    <row r="5906" spans="1:9" x14ac:dyDescent="0.25">
      <c r="A5906" s="878"/>
      <c r="B5906" s="837"/>
      <c r="C5906" s="164" t="s">
        <v>5860</v>
      </c>
      <c r="D5906" s="165" t="s">
        <v>5861</v>
      </c>
      <c r="E5906" s="347" t="s">
        <v>14</v>
      </c>
      <c r="F5906" s="347" t="s">
        <v>15</v>
      </c>
      <c r="G5906" s="364">
        <v>15000</v>
      </c>
      <c r="H5906" s="365">
        <v>90</v>
      </c>
      <c r="I5906" s="57">
        <v>6</v>
      </c>
    </row>
    <row r="5907" spans="1:9" x14ac:dyDescent="0.25">
      <c r="A5907" s="878"/>
      <c r="B5907" s="837"/>
      <c r="C5907" s="164" t="s">
        <v>5862</v>
      </c>
      <c r="D5907" s="165" t="s">
        <v>5631</v>
      </c>
      <c r="E5907" s="347" t="s">
        <v>14</v>
      </c>
      <c r="F5907" s="347" t="s">
        <v>15</v>
      </c>
      <c r="G5907" s="364">
        <v>25000</v>
      </c>
      <c r="H5907" s="365">
        <v>150</v>
      </c>
      <c r="I5907" s="57">
        <v>6</v>
      </c>
    </row>
    <row r="5908" spans="1:9" x14ac:dyDescent="0.25">
      <c r="A5908" s="878"/>
      <c r="B5908" s="837"/>
      <c r="C5908" s="164" t="s">
        <v>5863</v>
      </c>
      <c r="D5908" s="165" t="s">
        <v>5633</v>
      </c>
      <c r="E5908" s="347" t="s">
        <v>14</v>
      </c>
      <c r="F5908" s="347" t="s">
        <v>15</v>
      </c>
      <c r="G5908" s="364">
        <v>80000</v>
      </c>
      <c r="H5908" s="365">
        <v>800</v>
      </c>
      <c r="I5908" s="57">
        <v>10</v>
      </c>
    </row>
    <row r="5909" spans="1:9" x14ac:dyDescent="0.25">
      <c r="A5909" s="878"/>
      <c r="B5909" s="837"/>
      <c r="C5909" s="164" t="s">
        <v>5864</v>
      </c>
      <c r="D5909" s="165" t="s">
        <v>5865</v>
      </c>
      <c r="E5909" s="347" t="s">
        <v>14</v>
      </c>
      <c r="F5909" s="347" t="s">
        <v>15</v>
      </c>
      <c r="G5909" s="364">
        <v>27000</v>
      </c>
      <c r="H5909" s="365">
        <v>27</v>
      </c>
      <c r="I5909" s="57">
        <v>1</v>
      </c>
    </row>
    <row r="5910" spans="1:9" x14ac:dyDescent="0.25">
      <c r="A5910" s="878"/>
      <c r="B5910" s="837"/>
      <c r="C5910" s="164" t="s">
        <v>5866</v>
      </c>
      <c r="D5910" s="165" t="s">
        <v>5867</v>
      </c>
      <c r="E5910" s="347" t="s">
        <v>14</v>
      </c>
      <c r="F5910" s="347" t="s">
        <v>15</v>
      </c>
      <c r="G5910" s="364">
        <v>310000</v>
      </c>
      <c r="H5910" s="365">
        <v>310</v>
      </c>
      <c r="I5910" s="57">
        <v>1</v>
      </c>
    </row>
    <row r="5911" spans="1:9" x14ac:dyDescent="0.25">
      <c r="A5911" s="878"/>
      <c r="B5911" s="882" t="s">
        <v>154</v>
      </c>
      <c r="C5911" s="827"/>
      <c r="D5911" s="827"/>
      <c r="E5911" s="827"/>
      <c r="F5911" s="827"/>
      <c r="G5911" s="827"/>
      <c r="H5911" s="827"/>
      <c r="I5911" s="828"/>
    </row>
    <row r="5912" spans="1:9" ht="30" x14ac:dyDescent="0.25">
      <c r="A5912" s="878"/>
      <c r="B5912" s="837">
        <v>4234</v>
      </c>
      <c r="C5912" s="164" t="s">
        <v>3840</v>
      </c>
      <c r="D5912" s="165" t="s">
        <v>3841</v>
      </c>
      <c r="E5912" s="43" t="s">
        <v>14</v>
      </c>
      <c r="F5912" s="43" t="s">
        <v>121</v>
      </c>
      <c r="G5912" s="57">
        <v>7</v>
      </c>
      <c r="H5912" s="57">
        <v>210000</v>
      </c>
      <c r="I5912" s="57">
        <v>30000</v>
      </c>
    </row>
    <row r="5913" spans="1:9" ht="30" x14ac:dyDescent="0.25">
      <c r="A5913" s="878"/>
      <c r="B5913" s="837"/>
      <c r="C5913" s="164" t="s">
        <v>3842</v>
      </c>
      <c r="D5913" s="165" t="s">
        <v>3843</v>
      </c>
      <c r="E5913" s="43" t="s">
        <v>14</v>
      </c>
      <c r="F5913" s="43" t="s">
        <v>121</v>
      </c>
      <c r="G5913" s="57">
        <v>4200</v>
      </c>
      <c r="H5913" s="57">
        <v>63000</v>
      </c>
      <c r="I5913" s="57">
        <v>15</v>
      </c>
    </row>
    <row r="5914" spans="1:9" x14ac:dyDescent="0.25">
      <c r="A5914" s="878"/>
      <c r="B5914" s="882" t="s">
        <v>118</v>
      </c>
      <c r="C5914" s="827"/>
      <c r="D5914" s="827"/>
      <c r="E5914" s="827"/>
      <c r="F5914" s="827"/>
      <c r="G5914" s="827"/>
      <c r="H5914" s="827"/>
      <c r="I5914" s="828"/>
    </row>
    <row r="5915" spans="1:9" ht="30" x14ac:dyDescent="0.25">
      <c r="A5915" s="878"/>
      <c r="B5915" s="857">
        <v>4214</v>
      </c>
      <c r="C5915" s="164" t="s">
        <v>3844</v>
      </c>
      <c r="D5915" s="165" t="s">
        <v>128</v>
      </c>
      <c r="E5915" s="43" t="s">
        <v>120</v>
      </c>
      <c r="F5915" s="43" t="s">
        <v>121</v>
      </c>
      <c r="G5915" s="57">
        <v>12000000</v>
      </c>
      <c r="H5915" s="57">
        <v>12000000</v>
      </c>
      <c r="I5915" s="57">
        <v>1</v>
      </c>
    </row>
    <row r="5916" spans="1:9" ht="30" x14ac:dyDescent="0.25">
      <c r="A5916" s="878"/>
      <c r="B5916" s="858"/>
      <c r="C5916" s="164" t="s">
        <v>3845</v>
      </c>
      <c r="D5916" s="165" t="s">
        <v>130</v>
      </c>
      <c r="E5916" s="43" t="s">
        <v>14</v>
      </c>
      <c r="F5916" s="43" t="s">
        <v>121</v>
      </c>
      <c r="G5916" s="57">
        <v>2700000</v>
      </c>
      <c r="H5916" s="58">
        <v>2700000</v>
      </c>
      <c r="I5916" s="57">
        <v>1</v>
      </c>
    </row>
    <row r="5917" spans="1:9" ht="30" x14ac:dyDescent="0.25">
      <c r="A5917" s="878"/>
      <c r="B5917" s="859"/>
      <c r="C5917" s="164" t="s">
        <v>3846</v>
      </c>
      <c r="D5917" s="165" t="s">
        <v>133</v>
      </c>
      <c r="E5917" s="43" t="s">
        <v>14</v>
      </c>
      <c r="F5917" s="43" t="s">
        <v>121</v>
      </c>
      <c r="G5917" s="57">
        <v>228000</v>
      </c>
      <c r="H5917" s="57">
        <v>228000</v>
      </c>
      <c r="I5917" s="57">
        <v>1</v>
      </c>
    </row>
    <row r="5918" spans="1:9" s="52" customFormat="1" ht="45" x14ac:dyDescent="0.25">
      <c r="A5918" s="878"/>
      <c r="B5918" s="860">
        <v>4215</v>
      </c>
      <c r="C5918" s="162">
        <v>66511170</v>
      </c>
      <c r="D5918" s="163" t="s">
        <v>3847</v>
      </c>
      <c r="E5918" s="51" t="s">
        <v>120</v>
      </c>
      <c r="F5918" s="51" t="s">
        <v>15</v>
      </c>
      <c r="G5918" s="56">
        <v>85000</v>
      </c>
      <c r="H5918" s="56">
        <v>85000</v>
      </c>
      <c r="I5918" s="56">
        <v>1</v>
      </c>
    </row>
    <row r="5919" spans="1:9" s="52" customFormat="1" ht="45" x14ac:dyDescent="0.25">
      <c r="A5919" s="878"/>
      <c r="B5919" s="860"/>
      <c r="C5919" s="162">
        <v>66511170</v>
      </c>
      <c r="D5919" s="163" t="s">
        <v>3848</v>
      </c>
      <c r="E5919" s="51" t="s">
        <v>120</v>
      </c>
      <c r="F5919" s="51" t="s">
        <v>15</v>
      </c>
      <c r="G5919" s="56">
        <v>118000</v>
      </c>
      <c r="H5919" s="56">
        <v>118000</v>
      </c>
      <c r="I5919" s="56">
        <v>1</v>
      </c>
    </row>
    <row r="5920" spans="1:9" s="52" customFormat="1" ht="45" x14ac:dyDescent="0.25">
      <c r="A5920" s="878"/>
      <c r="B5920" s="860"/>
      <c r="C5920" s="162">
        <v>66511170</v>
      </c>
      <c r="D5920" s="163" t="s">
        <v>3849</v>
      </c>
      <c r="E5920" s="51" t="s">
        <v>120</v>
      </c>
      <c r="F5920" s="51" t="s">
        <v>15</v>
      </c>
      <c r="G5920" s="56">
        <v>118000</v>
      </c>
      <c r="H5920" s="56">
        <v>118000</v>
      </c>
      <c r="I5920" s="56">
        <v>1</v>
      </c>
    </row>
    <row r="5921" spans="1:9" s="52" customFormat="1" ht="45" x14ac:dyDescent="0.25">
      <c r="A5921" s="878"/>
      <c r="B5921" s="860"/>
      <c r="C5921" s="162">
        <v>66511170</v>
      </c>
      <c r="D5921" s="163" t="s">
        <v>3850</v>
      </c>
      <c r="E5921" s="51" t="s">
        <v>120</v>
      </c>
      <c r="F5921" s="51" t="s">
        <v>15</v>
      </c>
      <c r="G5921" s="56">
        <v>118000</v>
      </c>
      <c r="H5921" s="56">
        <v>118000</v>
      </c>
      <c r="I5921" s="56">
        <v>1</v>
      </c>
    </row>
    <row r="5922" spans="1:9" x14ac:dyDescent="0.25">
      <c r="A5922" s="878"/>
      <c r="B5922" s="43">
        <v>4231</v>
      </c>
      <c r="C5922" s="164" t="s">
        <v>3851</v>
      </c>
      <c r="D5922" s="165" t="s">
        <v>485</v>
      </c>
      <c r="E5922" s="43" t="s">
        <v>14</v>
      </c>
      <c r="F5922" s="43" t="s">
        <v>121</v>
      </c>
      <c r="G5922" s="57">
        <v>400000</v>
      </c>
      <c r="H5922" s="57">
        <v>400000</v>
      </c>
      <c r="I5922" s="57">
        <v>1</v>
      </c>
    </row>
    <row r="5923" spans="1:9" s="52" customFormat="1" ht="30" x14ac:dyDescent="0.25">
      <c r="A5923" s="878"/>
      <c r="B5923" s="51">
        <v>4232</v>
      </c>
      <c r="C5923" s="162">
        <v>72261160</v>
      </c>
      <c r="D5923" s="163" t="s">
        <v>140</v>
      </c>
      <c r="E5923" s="51" t="s">
        <v>120</v>
      </c>
      <c r="F5923" s="51" t="s">
        <v>121</v>
      </c>
      <c r="G5923" s="56">
        <v>234000</v>
      </c>
      <c r="H5923" s="56">
        <v>234000</v>
      </c>
      <c r="I5923" s="56">
        <v>1</v>
      </c>
    </row>
    <row r="5924" spans="1:9" s="52" customFormat="1" x14ac:dyDescent="0.25">
      <c r="A5924" s="878"/>
      <c r="B5924" s="63">
        <v>4237</v>
      </c>
      <c r="C5924" s="162">
        <v>79111200</v>
      </c>
      <c r="D5924" s="163" t="s">
        <v>141</v>
      </c>
      <c r="E5924" s="51" t="s">
        <v>120</v>
      </c>
      <c r="F5924" s="51" t="s">
        <v>15</v>
      </c>
      <c r="G5924" s="56">
        <v>500000</v>
      </c>
      <c r="H5924" s="56">
        <v>1000000</v>
      </c>
      <c r="I5924" s="56">
        <v>2</v>
      </c>
    </row>
    <row r="5925" spans="1:9" s="52" customFormat="1" ht="30" x14ac:dyDescent="0.25">
      <c r="A5925" s="878"/>
      <c r="B5925" s="51">
        <v>5129</v>
      </c>
      <c r="C5925" s="162">
        <v>50531110</v>
      </c>
      <c r="D5925" s="163" t="s">
        <v>2433</v>
      </c>
      <c r="E5925" s="51" t="s">
        <v>126</v>
      </c>
      <c r="F5925" s="51" t="s">
        <v>15</v>
      </c>
      <c r="G5925" s="56">
        <v>35000</v>
      </c>
      <c r="H5925" s="56">
        <v>210000</v>
      </c>
      <c r="I5925" s="56">
        <v>6</v>
      </c>
    </row>
    <row r="5926" spans="1:9" ht="45" x14ac:dyDescent="0.25">
      <c r="A5926" s="878"/>
      <c r="B5926" s="845">
        <v>4231</v>
      </c>
      <c r="C5926" s="164" t="s">
        <v>3852</v>
      </c>
      <c r="D5926" s="165" t="s">
        <v>142</v>
      </c>
      <c r="E5926" s="43" t="s">
        <v>120</v>
      </c>
      <c r="F5926" s="48" t="s">
        <v>121</v>
      </c>
      <c r="G5926" s="57">
        <v>12000</v>
      </c>
      <c r="H5926" s="57">
        <v>144000</v>
      </c>
      <c r="I5926" s="57">
        <v>1</v>
      </c>
    </row>
    <row r="5927" spans="1:9" ht="30" x14ac:dyDescent="0.25">
      <c r="A5927" s="878"/>
      <c r="B5927" s="846"/>
      <c r="C5927" s="164" t="s">
        <v>3853</v>
      </c>
      <c r="D5927" s="165" t="s">
        <v>497</v>
      </c>
      <c r="E5927" s="43" t="s">
        <v>120</v>
      </c>
      <c r="F5927" s="43" t="s">
        <v>121</v>
      </c>
      <c r="G5927" s="57">
        <v>60000</v>
      </c>
      <c r="H5927" s="57">
        <v>60000</v>
      </c>
      <c r="I5927" s="57">
        <v>1</v>
      </c>
    </row>
    <row r="5928" spans="1:9" x14ac:dyDescent="0.25">
      <c r="A5928" s="878"/>
      <c r="B5928" s="879">
        <v>4241</v>
      </c>
      <c r="C5928" s="164" t="s">
        <v>3854</v>
      </c>
      <c r="D5928" s="165" t="s">
        <v>3855</v>
      </c>
      <c r="E5928" s="43" t="s">
        <v>14</v>
      </c>
      <c r="F5928" s="43" t="s">
        <v>121</v>
      </c>
      <c r="G5928" s="57">
        <v>298400</v>
      </c>
      <c r="H5928" s="57">
        <v>298400</v>
      </c>
      <c r="I5928" s="57">
        <v>1</v>
      </c>
    </row>
    <row r="5929" spans="1:9" x14ac:dyDescent="0.25">
      <c r="A5929" s="878"/>
      <c r="B5929" s="879"/>
      <c r="C5929" s="164" t="s">
        <v>3856</v>
      </c>
      <c r="D5929" s="165" t="s">
        <v>3857</v>
      </c>
      <c r="E5929" s="43" t="s">
        <v>14</v>
      </c>
      <c r="F5929" s="43" t="s">
        <v>121</v>
      </c>
      <c r="G5929" s="57">
        <v>201420</v>
      </c>
      <c r="H5929" s="57">
        <v>201420</v>
      </c>
      <c r="I5929" s="57">
        <v>1</v>
      </c>
    </row>
    <row r="5930" spans="1:9" ht="30" x14ac:dyDescent="0.25">
      <c r="A5930" s="878"/>
      <c r="B5930" s="865">
        <v>4252</v>
      </c>
      <c r="C5930" s="164" t="s">
        <v>3858</v>
      </c>
      <c r="D5930" s="165" t="s">
        <v>3859</v>
      </c>
      <c r="E5930" s="43" t="s">
        <v>126</v>
      </c>
      <c r="F5930" s="43" t="s">
        <v>121</v>
      </c>
      <c r="G5930" s="57">
        <v>320000</v>
      </c>
      <c r="H5930" s="57">
        <v>320000</v>
      </c>
      <c r="I5930" s="57">
        <v>1</v>
      </c>
    </row>
    <row r="5931" spans="1:9" ht="30" x14ac:dyDescent="0.25">
      <c r="A5931" s="878"/>
      <c r="B5931" s="866"/>
      <c r="C5931" s="164" t="s">
        <v>3860</v>
      </c>
      <c r="D5931" s="165" t="s">
        <v>3861</v>
      </c>
      <c r="E5931" s="43" t="s">
        <v>126</v>
      </c>
      <c r="F5931" s="43" t="s">
        <v>121</v>
      </c>
      <c r="G5931" s="57">
        <v>500000</v>
      </c>
      <c r="H5931" s="57">
        <v>500000</v>
      </c>
      <c r="I5931" s="57">
        <v>1</v>
      </c>
    </row>
    <row r="5932" spans="1:9" ht="30" x14ac:dyDescent="0.25">
      <c r="A5932" s="878"/>
      <c r="B5932" s="866"/>
      <c r="C5932" s="164" t="s">
        <v>3862</v>
      </c>
      <c r="D5932" s="165" t="s">
        <v>3863</v>
      </c>
      <c r="E5932" s="43" t="s">
        <v>126</v>
      </c>
      <c r="F5932" s="43" t="s">
        <v>121</v>
      </c>
      <c r="G5932" s="57">
        <v>500000</v>
      </c>
      <c r="H5932" s="57">
        <v>500000</v>
      </c>
      <c r="I5932" s="57">
        <v>1</v>
      </c>
    </row>
    <row r="5933" spans="1:9" ht="30" x14ac:dyDescent="0.25">
      <c r="A5933" s="878"/>
      <c r="B5933" s="866"/>
      <c r="C5933" s="164" t="s">
        <v>3864</v>
      </c>
      <c r="D5933" s="165" t="s">
        <v>3865</v>
      </c>
      <c r="E5933" s="43" t="s">
        <v>126</v>
      </c>
      <c r="F5933" s="43" t="s">
        <v>121</v>
      </c>
      <c r="G5933" s="57">
        <v>500000</v>
      </c>
      <c r="H5933" s="57">
        <v>500000</v>
      </c>
      <c r="I5933" s="57">
        <v>1</v>
      </c>
    </row>
    <row r="5934" spans="1:9" ht="45" x14ac:dyDescent="0.25">
      <c r="A5934" s="878"/>
      <c r="B5934" s="866"/>
      <c r="C5934" s="164" t="s">
        <v>3866</v>
      </c>
      <c r="D5934" s="165" t="s">
        <v>3867</v>
      </c>
      <c r="E5934" s="43" t="s">
        <v>126</v>
      </c>
      <c r="F5934" s="43" t="s">
        <v>121</v>
      </c>
      <c r="G5934" s="57">
        <v>480000</v>
      </c>
      <c r="H5934" s="57">
        <v>480000</v>
      </c>
      <c r="I5934" s="57">
        <v>1</v>
      </c>
    </row>
    <row r="5935" spans="1:9" ht="45" x14ac:dyDescent="0.25">
      <c r="A5935" s="878"/>
      <c r="B5935" s="866"/>
      <c r="C5935" s="164" t="s">
        <v>3868</v>
      </c>
      <c r="D5935" s="165" t="s">
        <v>3869</v>
      </c>
      <c r="E5935" s="43" t="s">
        <v>126</v>
      </c>
      <c r="F5935" s="43" t="s">
        <v>121</v>
      </c>
      <c r="G5935" s="57">
        <v>100000</v>
      </c>
      <c r="H5935" s="57">
        <v>100000</v>
      </c>
      <c r="I5935" s="57">
        <v>1</v>
      </c>
    </row>
    <row r="5936" spans="1:9" ht="45" x14ac:dyDescent="0.25">
      <c r="A5936" s="878"/>
      <c r="B5936" s="866"/>
      <c r="C5936" s="164" t="s">
        <v>3870</v>
      </c>
      <c r="D5936" s="165" t="s">
        <v>509</v>
      </c>
      <c r="E5936" s="43" t="s">
        <v>126</v>
      </c>
      <c r="F5936" s="43" t="s">
        <v>121</v>
      </c>
      <c r="G5936" s="57">
        <v>207000</v>
      </c>
      <c r="H5936" s="57">
        <v>207000</v>
      </c>
      <c r="I5936" s="57">
        <v>1</v>
      </c>
    </row>
    <row r="5937" spans="1:9" ht="60" x14ac:dyDescent="0.25">
      <c r="A5937" s="878"/>
      <c r="B5937" s="866"/>
      <c r="C5937" s="164" t="s">
        <v>3871</v>
      </c>
      <c r="D5937" s="165" t="s">
        <v>3872</v>
      </c>
      <c r="E5937" s="43" t="s">
        <v>126</v>
      </c>
      <c r="F5937" s="43" t="s">
        <v>121</v>
      </c>
      <c r="G5937" s="57">
        <v>720000</v>
      </c>
      <c r="H5937" s="57">
        <v>720000</v>
      </c>
      <c r="I5937" s="57">
        <v>1</v>
      </c>
    </row>
    <row r="5938" spans="1:9" ht="30" x14ac:dyDescent="0.25">
      <c r="A5938" s="878"/>
      <c r="B5938" s="866"/>
      <c r="C5938" s="164" t="s">
        <v>3873</v>
      </c>
      <c r="D5938" s="165" t="s">
        <v>768</v>
      </c>
      <c r="E5938" s="43" t="s">
        <v>126</v>
      </c>
      <c r="F5938" s="43" t="s">
        <v>121</v>
      </c>
      <c r="G5938" s="57">
        <v>119000</v>
      </c>
      <c r="H5938" s="57">
        <v>119000</v>
      </c>
      <c r="I5938" s="57">
        <v>1</v>
      </c>
    </row>
    <row r="5939" spans="1:9" ht="75" x14ac:dyDescent="0.25">
      <c r="A5939" s="878"/>
      <c r="B5939" s="866"/>
      <c r="C5939" s="166" t="s">
        <v>3874</v>
      </c>
      <c r="D5939" s="167" t="s">
        <v>3875</v>
      </c>
      <c r="E5939" s="44" t="s">
        <v>126</v>
      </c>
      <c r="F5939" s="44" t="s">
        <v>121</v>
      </c>
      <c r="G5939" s="59">
        <v>689000</v>
      </c>
      <c r="H5939" s="59">
        <v>689000</v>
      </c>
      <c r="I5939" s="59">
        <v>1</v>
      </c>
    </row>
    <row r="5940" spans="1:9" x14ac:dyDescent="0.25">
      <c r="A5940" s="878"/>
      <c r="B5940" s="864" t="s">
        <v>3876</v>
      </c>
      <c r="C5940" s="864"/>
      <c r="D5940" s="864"/>
      <c r="E5940" s="864"/>
      <c r="F5940" s="864"/>
      <c r="G5940" s="864"/>
      <c r="H5940" s="864"/>
      <c r="I5940" s="864"/>
    </row>
    <row r="5941" spans="1:9" x14ac:dyDescent="0.25">
      <c r="A5941" s="878"/>
      <c r="B5941" s="834" t="s">
        <v>118</v>
      </c>
      <c r="C5941" s="834"/>
      <c r="D5941" s="834"/>
      <c r="E5941" s="834"/>
      <c r="F5941" s="834"/>
      <c r="G5941" s="834"/>
      <c r="H5941" s="834"/>
      <c r="I5941" s="834"/>
    </row>
    <row r="5942" spans="1:9" ht="30" x14ac:dyDescent="0.25">
      <c r="A5942" s="878"/>
      <c r="B5942" s="865">
        <v>4214</v>
      </c>
      <c r="C5942" s="166" t="s">
        <v>3877</v>
      </c>
      <c r="D5942" s="165" t="s">
        <v>3878</v>
      </c>
      <c r="E5942" s="44" t="s">
        <v>14</v>
      </c>
      <c r="F5942" s="44" t="s">
        <v>121</v>
      </c>
      <c r="G5942" s="59">
        <v>55560</v>
      </c>
      <c r="H5942" s="59">
        <v>55560</v>
      </c>
      <c r="I5942" s="59">
        <v>1</v>
      </c>
    </row>
    <row r="5943" spans="1:9" ht="30" x14ac:dyDescent="0.25">
      <c r="A5943" s="878"/>
      <c r="B5943" s="866"/>
      <c r="C5943" s="166" t="s">
        <v>3879</v>
      </c>
      <c r="D5943" s="165" t="s">
        <v>3880</v>
      </c>
      <c r="E5943" s="44" t="s">
        <v>14</v>
      </c>
      <c r="F5943" s="44" t="s">
        <v>121</v>
      </c>
      <c r="G5943" s="59">
        <v>55940</v>
      </c>
      <c r="H5943" s="59">
        <v>55940</v>
      </c>
      <c r="I5943" s="59">
        <v>1</v>
      </c>
    </row>
    <row r="5944" spans="1:9" x14ac:dyDescent="0.25">
      <c r="A5944" s="878"/>
      <c r="B5944" s="864" t="s">
        <v>153</v>
      </c>
      <c r="C5944" s="864"/>
      <c r="D5944" s="864"/>
      <c r="E5944" s="864"/>
      <c r="F5944" s="864"/>
      <c r="G5944" s="864"/>
      <c r="H5944" s="864"/>
      <c r="I5944" s="864"/>
    </row>
    <row r="5945" spans="1:9" x14ac:dyDescent="0.25">
      <c r="A5945" s="878"/>
      <c r="B5945" s="834" t="s">
        <v>154</v>
      </c>
      <c r="C5945" s="834"/>
      <c r="D5945" s="834"/>
      <c r="E5945" s="834"/>
      <c r="F5945" s="834"/>
      <c r="G5945" s="834"/>
      <c r="H5945" s="834"/>
      <c r="I5945" s="834"/>
    </row>
    <row r="5946" spans="1:9" ht="30" x14ac:dyDescent="0.25">
      <c r="A5946" s="878"/>
      <c r="B5946" s="169"/>
      <c r="C5946" s="169" t="s">
        <v>6680</v>
      </c>
      <c r="D5946" s="169" t="s">
        <v>519</v>
      </c>
      <c r="E5946" s="169" t="s">
        <v>172</v>
      </c>
      <c r="F5946" s="169" t="s">
        <v>121</v>
      </c>
      <c r="G5946" s="169">
        <v>350000</v>
      </c>
      <c r="H5946" s="169">
        <v>350000</v>
      </c>
      <c r="I5946" s="169">
        <v>1</v>
      </c>
    </row>
    <row r="5947" spans="1:9" ht="30" x14ac:dyDescent="0.25">
      <c r="A5947" s="878"/>
      <c r="B5947" s="169"/>
      <c r="C5947" s="169" t="s">
        <v>6681</v>
      </c>
      <c r="D5947" s="169" t="s">
        <v>519</v>
      </c>
      <c r="E5947" s="169" t="s">
        <v>172</v>
      </c>
      <c r="F5947" s="169" t="s">
        <v>121</v>
      </c>
      <c r="G5947" s="169">
        <v>300000</v>
      </c>
      <c r="H5947" s="169">
        <v>300000</v>
      </c>
      <c r="I5947" s="169">
        <v>1</v>
      </c>
    </row>
    <row r="5948" spans="1:9" ht="30" x14ac:dyDescent="0.25">
      <c r="A5948" s="878"/>
      <c r="B5948" s="169"/>
      <c r="C5948" s="169" t="s">
        <v>6972</v>
      </c>
      <c r="D5948" s="169" t="s">
        <v>519</v>
      </c>
      <c r="E5948" s="169" t="s">
        <v>149</v>
      </c>
      <c r="F5948" s="169" t="s">
        <v>121</v>
      </c>
      <c r="G5948" s="564">
        <v>1550000</v>
      </c>
      <c r="H5948" s="564">
        <v>1550000</v>
      </c>
      <c r="I5948" s="169">
        <v>1</v>
      </c>
    </row>
    <row r="5949" spans="1:9" ht="30" x14ac:dyDescent="0.25">
      <c r="A5949" s="878"/>
      <c r="B5949" s="169"/>
      <c r="C5949" s="169" t="s">
        <v>6973</v>
      </c>
      <c r="D5949" s="169" t="s">
        <v>519</v>
      </c>
      <c r="E5949" s="169" t="s">
        <v>149</v>
      </c>
      <c r="F5949" s="169" t="s">
        <v>121</v>
      </c>
      <c r="G5949" s="564">
        <v>2780000</v>
      </c>
      <c r="H5949" s="564">
        <v>2780000</v>
      </c>
      <c r="I5949" s="169">
        <v>1</v>
      </c>
    </row>
    <row r="5950" spans="1:9" ht="30" x14ac:dyDescent="0.25">
      <c r="A5950" s="878"/>
      <c r="B5950" s="169"/>
      <c r="C5950" s="169" t="s">
        <v>6682</v>
      </c>
      <c r="D5950" s="169" t="s">
        <v>519</v>
      </c>
      <c r="E5950" s="169" t="s">
        <v>172</v>
      </c>
      <c r="F5950" s="169" t="s">
        <v>121</v>
      </c>
      <c r="G5950" s="169">
        <v>200000</v>
      </c>
      <c r="H5950" s="169">
        <v>200000</v>
      </c>
      <c r="I5950" s="169">
        <v>1</v>
      </c>
    </row>
    <row r="5951" spans="1:9" ht="30" x14ac:dyDescent="0.25">
      <c r="A5951" s="878"/>
      <c r="B5951" s="169"/>
      <c r="C5951" s="169" t="s">
        <v>6683</v>
      </c>
      <c r="D5951" s="169" t="s">
        <v>519</v>
      </c>
      <c r="E5951" s="169" t="s">
        <v>172</v>
      </c>
      <c r="F5951" s="169" t="s">
        <v>121</v>
      </c>
      <c r="G5951" s="169">
        <v>540000</v>
      </c>
      <c r="H5951" s="169">
        <v>540000</v>
      </c>
      <c r="I5951" s="169">
        <v>1</v>
      </c>
    </row>
    <row r="5952" spans="1:9" ht="30" x14ac:dyDescent="0.25">
      <c r="A5952" s="878"/>
      <c r="B5952" s="169"/>
      <c r="C5952" s="169" t="s">
        <v>6684</v>
      </c>
      <c r="D5952" s="169" t="s">
        <v>519</v>
      </c>
      <c r="E5952" s="169" t="s">
        <v>172</v>
      </c>
      <c r="F5952" s="169" t="s">
        <v>121</v>
      </c>
      <c r="G5952" s="169">
        <v>250000</v>
      </c>
      <c r="H5952" s="169">
        <v>250000</v>
      </c>
      <c r="I5952" s="169">
        <v>1</v>
      </c>
    </row>
    <row r="5953" spans="1:9" ht="30" x14ac:dyDescent="0.25">
      <c r="A5953" s="878"/>
      <c r="B5953" s="169"/>
      <c r="C5953" s="169" t="s">
        <v>6685</v>
      </c>
      <c r="D5953" s="169" t="s">
        <v>519</v>
      </c>
      <c r="E5953" s="169" t="s">
        <v>172</v>
      </c>
      <c r="F5953" s="169" t="s">
        <v>121</v>
      </c>
      <c r="G5953" s="169">
        <v>200000</v>
      </c>
      <c r="H5953" s="169">
        <v>200000</v>
      </c>
      <c r="I5953" s="169">
        <v>1</v>
      </c>
    </row>
    <row r="5954" spans="1:9" ht="30" x14ac:dyDescent="0.25">
      <c r="A5954" s="878"/>
      <c r="B5954" s="169"/>
      <c r="C5954" s="169" t="s">
        <v>6686</v>
      </c>
      <c r="D5954" s="169" t="s">
        <v>519</v>
      </c>
      <c r="E5954" s="169" t="s">
        <v>172</v>
      </c>
      <c r="F5954" s="169" t="s">
        <v>121</v>
      </c>
      <c r="G5954" s="169">
        <v>350000</v>
      </c>
      <c r="H5954" s="169">
        <v>350000</v>
      </c>
      <c r="I5954" s="169">
        <v>1</v>
      </c>
    </row>
    <row r="5955" spans="1:9" ht="30" x14ac:dyDescent="0.25">
      <c r="A5955" s="878"/>
      <c r="B5955" s="169"/>
      <c r="C5955" s="169" t="s">
        <v>6687</v>
      </c>
      <c r="D5955" s="169" t="s">
        <v>519</v>
      </c>
      <c r="E5955" s="169" t="s">
        <v>172</v>
      </c>
      <c r="F5955" s="169" t="s">
        <v>121</v>
      </c>
      <c r="G5955" s="169">
        <v>200000</v>
      </c>
      <c r="H5955" s="169">
        <v>200000</v>
      </c>
      <c r="I5955" s="169">
        <v>1</v>
      </c>
    </row>
    <row r="5956" spans="1:9" ht="30" x14ac:dyDescent="0.25">
      <c r="A5956" s="878"/>
      <c r="B5956" s="169"/>
      <c r="C5956" s="169" t="s">
        <v>6688</v>
      </c>
      <c r="D5956" s="169" t="s">
        <v>519</v>
      </c>
      <c r="E5956" s="169" t="s">
        <v>172</v>
      </c>
      <c r="F5956" s="169" t="s">
        <v>121</v>
      </c>
      <c r="G5956" s="169">
        <v>250000</v>
      </c>
      <c r="H5956" s="169">
        <v>250000</v>
      </c>
      <c r="I5956" s="169">
        <v>1</v>
      </c>
    </row>
    <row r="5957" spans="1:9" ht="30" x14ac:dyDescent="0.25">
      <c r="A5957" s="878"/>
      <c r="B5957" s="169"/>
      <c r="C5957" s="169" t="s">
        <v>6689</v>
      </c>
      <c r="D5957" s="169" t="s">
        <v>519</v>
      </c>
      <c r="E5957" s="169" t="s">
        <v>172</v>
      </c>
      <c r="F5957" s="169" t="s">
        <v>121</v>
      </c>
      <c r="G5957" s="169">
        <v>200000</v>
      </c>
      <c r="H5957" s="169">
        <v>200000</v>
      </c>
      <c r="I5957" s="169">
        <v>1</v>
      </c>
    </row>
    <row r="5958" spans="1:9" ht="30" x14ac:dyDescent="0.25">
      <c r="A5958" s="878"/>
      <c r="B5958" s="169"/>
      <c r="C5958" s="169" t="s">
        <v>6690</v>
      </c>
      <c r="D5958" s="169" t="s">
        <v>519</v>
      </c>
      <c r="E5958" s="169" t="s">
        <v>172</v>
      </c>
      <c r="F5958" s="169" t="s">
        <v>121</v>
      </c>
      <c r="G5958" s="169">
        <v>400000</v>
      </c>
      <c r="H5958" s="169">
        <v>400000</v>
      </c>
      <c r="I5958" s="169">
        <v>1</v>
      </c>
    </row>
    <row r="5959" spans="1:9" ht="30" x14ac:dyDescent="0.25">
      <c r="A5959" s="878"/>
      <c r="B5959" s="169"/>
      <c r="C5959" s="169" t="s">
        <v>6691</v>
      </c>
      <c r="D5959" s="169" t="s">
        <v>519</v>
      </c>
      <c r="E5959" s="169" t="s">
        <v>172</v>
      </c>
      <c r="F5959" s="169" t="s">
        <v>121</v>
      </c>
      <c r="G5959" s="169">
        <v>200000</v>
      </c>
      <c r="H5959" s="169">
        <v>200000</v>
      </c>
      <c r="I5959" s="169">
        <v>1</v>
      </c>
    </row>
    <row r="5960" spans="1:9" ht="30" x14ac:dyDescent="0.25">
      <c r="A5960" s="878"/>
      <c r="B5960" s="169"/>
      <c r="C5960" s="169" t="s">
        <v>6692</v>
      </c>
      <c r="D5960" s="169" t="s">
        <v>519</v>
      </c>
      <c r="E5960" s="169" t="s">
        <v>172</v>
      </c>
      <c r="F5960" s="169" t="s">
        <v>121</v>
      </c>
      <c r="G5960" s="169">
        <v>200000</v>
      </c>
      <c r="H5960" s="169">
        <v>200000</v>
      </c>
      <c r="I5960" s="169">
        <v>1</v>
      </c>
    </row>
    <row r="5961" spans="1:9" ht="30" x14ac:dyDescent="0.25">
      <c r="A5961" s="878"/>
      <c r="B5961" s="169"/>
      <c r="C5961" s="169" t="s">
        <v>6693</v>
      </c>
      <c r="D5961" s="169" t="s">
        <v>519</v>
      </c>
      <c r="E5961" s="169" t="s">
        <v>172</v>
      </c>
      <c r="F5961" s="169" t="s">
        <v>121</v>
      </c>
      <c r="G5961" s="169">
        <v>250000</v>
      </c>
      <c r="H5961" s="169">
        <v>250000</v>
      </c>
      <c r="I5961" s="169">
        <v>1</v>
      </c>
    </row>
    <row r="5962" spans="1:9" ht="30" x14ac:dyDescent="0.25">
      <c r="A5962" s="878"/>
      <c r="B5962" s="169"/>
      <c r="C5962" s="169" t="s">
        <v>6694</v>
      </c>
      <c r="D5962" s="169" t="s">
        <v>519</v>
      </c>
      <c r="E5962" s="169" t="s">
        <v>172</v>
      </c>
      <c r="F5962" s="169" t="s">
        <v>121</v>
      </c>
      <c r="G5962" s="169">
        <v>250000</v>
      </c>
      <c r="H5962" s="169">
        <v>250000</v>
      </c>
      <c r="I5962" s="169">
        <v>1</v>
      </c>
    </row>
    <row r="5963" spans="1:9" ht="30" x14ac:dyDescent="0.25">
      <c r="A5963" s="878"/>
      <c r="B5963" s="169"/>
      <c r="C5963" s="169" t="s">
        <v>6695</v>
      </c>
      <c r="D5963" s="169" t="s">
        <v>519</v>
      </c>
      <c r="E5963" s="169" t="s">
        <v>172</v>
      </c>
      <c r="F5963" s="169" t="s">
        <v>121</v>
      </c>
      <c r="G5963" s="169">
        <v>500000</v>
      </c>
      <c r="H5963" s="169">
        <v>500000</v>
      </c>
      <c r="I5963" s="169">
        <v>1</v>
      </c>
    </row>
    <row r="5964" spans="1:9" ht="45" x14ac:dyDescent="0.25">
      <c r="A5964" s="878"/>
      <c r="B5964" s="857">
        <v>5134</v>
      </c>
      <c r="C5964" s="168" t="s">
        <v>3881</v>
      </c>
      <c r="D5964" s="169" t="s">
        <v>3882</v>
      </c>
      <c r="E5964" s="46" t="s">
        <v>149</v>
      </c>
      <c r="F5964" s="46" t="s">
        <v>121</v>
      </c>
      <c r="G5964" s="60">
        <v>400000</v>
      </c>
      <c r="H5964" s="60">
        <v>400000</v>
      </c>
      <c r="I5964" s="60">
        <v>1</v>
      </c>
    </row>
    <row r="5965" spans="1:9" ht="45" x14ac:dyDescent="0.25">
      <c r="A5965" s="878"/>
      <c r="B5965" s="858"/>
      <c r="C5965" s="164" t="s">
        <v>3883</v>
      </c>
      <c r="D5965" s="165" t="s">
        <v>3884</v>
      </c>
      <c r="E5965" s="43" t="s">
        <v>172</v>
      </c>
      <c r="F5965" s="43" t="s">
        <v>121</v>
      </c>
      <c r="G5965" s="57">
        <v>500000</v>
      </c>
      <c r="H5965" s="57">
        <v>500000</v>
      </c>
      <c r="I5965" s="57">
        <v>1</v>
      </c>
    </row>
    <row r="5966" spans="1:9" ht="30" x14ac:dyDescent="0.25">
      <c r="A5966" s="878"/>
      <c r="B5966" s="858"/>
      <c r="C5966" s="164" t="s">
        <v>5673</v>
      </c>
      <c r="D5966" s="165" t="s">
        <v>519</v>
      </c>
      <c r="E5966" s="307" t="s">
        <v>149</v>
      </c>
      <c r="F5966" s="307" t="s">
        <v>121</v>
      </c>
      <c r="G5966" s="112">
        <v>250</v>
      </c>
      <c r="H5966" s="112">
        <v>250</v>
      </c>
      <c r="I5966" s="57">
        <v>1</v>
      </c>
    </row>
    <row r="5967" spans="1:9" ht="30" x14ac:dyDescent="0.25">
      <c r="A5967" s="878"/>
      <c r="B5967" s="858"/>
      <c r="C5967" s="164" t="s">
        <v>5674</v>
      </c>
      <c r="D5967" s="165" t="s">
        <v>519</v>
      </c>
      <c r="E5967" s="307" t="s">
        <v>149</v>
      </c>
      <c r="F5967" s="307" t="s">
        <v>121</v>
      </c>
      <c r="G5967" s="112">
        <v>230</v>
      </c>
      <c r="H5967" s="112">
        <v>230</v>
      </c>
      <c r="I5967" s="57">
        <v>1</v>
      </c>
    </row>
    <row r="5968" spans="1:9" ht="60" x14ac:dyDescent="0.25">
      <c r="A5968" s="878"/>
      <c r="B5968" s="858"/>
      <c r="C5968" s="164" t="s">
        <v>3885</v>
      </c>
      <c r="D5968" s="165" t="s">
        <v>3886</v>
      </c>
      <c r="E5968" s="43" t="s">
        <v>172</v>
      </c>
      <c r="F5968" s="43" t="s">
        <v>121</v>
      </c>
      <c r="G5968" s="57">
        <v>400000</v>
      </c>
      <c r="H5968" s="57">
        <v>400000</v>
      </c>
      <c r="I5968" s="57">
        <v>1</v>
      </c>
    </row>
    <row r="5969" spans="1:9" ht="30" x14ac:dyDescent="0.25">
      <c r="A5969" s="878"/>
      <c r="B5969" s="858"/>
      <c r="C5969" s="164" t="s">
        <v>3887</v>
      </c>
      <c r="D5969" s="165" t="s">
        <v>3888</v>
      </c>
      <c r="E5969" s="43" t="s">
        <v>149</v>
      </c>
      <c r="F5969" s="43" t="s">
        <v>121</v>
      </c>
      <c r="G5969" s="57">
        <v>300000</v>
      </c>
      <c r="H5969" s="57">
        <v>300000</v>
      </c>
      <c r="I5969" s="57">
        <v>1</v>
      </c>
    </row>
    <row r="5970" spans="1:9" ht="45" x14ac:dyDescent="0.25">
      <c r="A5970" s="878"/>
      <c r="B5970" s="858"/>
      <c r="C5970" s="164" t="s">
        <v>3889</v>
      </c>
      <c r="D5970" s="165" t="s">
        <v>3890</v>
      </c>
      <c r="E5970" s="43" t="s">
        <v>149</v>
      </c>
      <c r="F5970" s="43" t="s">
        <v>121</v>
      </c>
      <c r="G5970" s="57">
        <v>800000</v>
      </c>
      <c r="H5970" s="57">
        <v>800000</v>
      </c>
      <c r="I5970" s="57">
        <v>1</v>
      </c>
    </row>
    <row r="5971" spans="1:9" ht="45" x14ac:dyDescent="0.25">
      <c r="A5971" s="878"/>
      <c r="B5971" s="858"/>
      <c r="C5971" s="164" t="s">
        <v>3891</v>
      </c>
      <c r="D5971" s="165" t="s">
        <v>3892</v>
      </c>
      <c r="E5971" s="43" t="s">
        <v>149</v>
      </c>
      <c r="F5971" s="43" t="s">
        <v>121</v>
      </c>
      <c r="G5971" s="57">
        <v>300000</v>
      </c>
      <c r="H5971" s="57">
        <v>300000</v>
      </c>
      <c r="I5971" s="57">
        <v>1</v>
      </c>
    </row>
    <row r="5972" spans="1:9" ht="45" x14ac:dyDescent="0.25">
      <c r="A5972" s="878"/>
      <c r="B5972" s="858"/>
      <c r="C5972" s="166" t="s">
        <v>3893</v>
      </c>
      <c r="D5972" s="167" t="s">
        <v>3894</v>
      </c>
      <c r="E5972" s="44" t="s">
        <v>149</v>
      </c>
      <c r="F5972" s="44" t="s">
        <v>121</v>
      </c>
      <c r="G5972" s="59">
        <v>300000</v>
      </c>
      <c r="H5972" s="59">
        <v>300000</v>
      </c>
      <c r="I5972" s="59">
        <v>1</v>
      </c>
    </row>
    <row r="5973" spans="1:9" x14ac:dyDescent="0.25">
      <c r="A5973" s="878"/>
      <c r="B5973" s="831" t="s">
        <v>118</v>
      </c>
      <c r="C5973" s="831"/>
      <c r="D5973" s="831"/>
      <c r="E5973" s="831"/>
      <c r="F5973" s="831"/>
      <c r="G5973" s="831"/>
      <c r="H5973" s="831"/>
      <c r="I5973" s="831"/>
    </row>
    <row r="5974" spans="1:9" x14ac:dyDescent="0.25">
      <c r="A5974" s="878"/>
      <c r="B5974" s="522"/>
      <c r="C5974" s="575" t="s">
        <v>6905</v>
      </c>
      <c r="D5974" s="575" t="s">
        <v>164</v>
      </c>
      <c r="E5974" s="575" t="s">
        <v>126</v>
      </c>
      <c r="F5974" s="575" t="s">
        <v>121</v>
      </c>
      <c r="G5974" s="575">
        <v>464000</v>
      </c>
      <c r="H5974" s="575">
        <v>464000</v>
      </c>
      <c r="I5974" s="575">
        <v>1</v>
      </c>
    </row>
    <row r="5975" spans="1:9" x14ac:dyDescent="0.25">
      <c r="A5975" s="878"/>
      <c r="B5975" s="309"/>
      <c r="C5975" s="166" t="s">
        <v>5675</v>
      </c>
      <c r="D5975" s="166" t="s">
        <v>164</v>
      </c>
      <c r="E5975" s="308" t="s">
        <v>126</v>
      </c>
      <c r="F5975" s="308" t="s">
        <v>121</v>
      </c>
      <c r="G5975" s="112">
        <v>25</v>
      </c>
      <c r="H5975" s="112">
        <v>25</v>
      </c>
      <c r="I5975" s="59">
        <v>1</v>
      </c>
    </row>
    <row r="5976" spans="1:9" x14ac:dyDescent="0.25">
      <c r="A5976" s="878"/>
      <c r="B5976" s="309"/>
      <c r="C5976" s="166" t="s">
        <v>5676</v>
      </c>
      <c r="D5976" s="166" t="s">
        <v>164</v>
      </c>
      <c r="E5976" s="308" t="s">
        <v>126</v>
      </c>
      <c r="F5976" s="308" t="s">
        <v>121</v>
      </c>
      <c r="G5976" s="112">
        <v>23</v>
      </c>
      <c r="H5976" s="112">
        <v>23</v>
      </c>
      <c r="I5976" s="59">
        <v>1</v>
      </c>
    </row>
    <row r="5977" spans="1:9" ht="30" x14ac:dyDescent="0.25">
      <c r="A5977" s="878"/>
      <c r="B5977" s="857">
        <v>5134</v>
      </c>
      <c r="C5977" s="168" t="s">
        <v>3895</v>
      </c>
      <c r="D5977" s="169" t="s">
        <v>3896</v>
      </c>
      <c r="E5977" s="46" t="s">
        <v>126</v>
      </c>
      <c r="F5977" s="46" t="s">
        <v>121</v>
      </c>
      <c r="G5977" s="60">
        <v>18000</v>
      </c>
      <c r="H5977" s="60">
        <v>18000</v>
      </c>
      <c r="I5977" s="60">
        <v>1</v>
      </c>
    </row>
    <row r="5978" spans="1:9" ht="30" x14ac:dyDescent="0.25">
      <c r="A5978" s="878"/>
      <c r="B5978" s="858"/>
      <c r="C5978" s="164" t="s">
        <v>3897</v>
      </c>
      <c r="D5978" s="165" t="s">
        <v>3898</v>
      </c>
      <c r="E5978" s="43" t="s">
        <v>126</v>
      </c>
      <c r="F5978" s="43" t="s">
        <v>121</v>
      </c>
      <c r="G5978" s="57">
        <v>25000</v>
      </c>
      <c r="H5978" s="57">
        <v>25000</v>
      </c>
      <c r="I5978" s="57">
        <v>1</v>
      </c>
    </row>
    <row r="5979" spans="1:9" ht="30" x14ac:dyDescent="0.25">
      <c r="A5979" s="878"/>
      <c r="B5979" s="858"/>
      <c r="C5979" s="164" t="s">
        <v>3899</v>
      </c>
      <c r="D5979" s="165" t="s">
        <v>3900</v>
      </c>
      <c r="E5979" s="43" t="s">
        <v>126</v>
      </c>
      <c r="F5979" s="43" t="s">
        <v>121</v>
      </c>
      <c r="G5979" s="57">
        <v>25000</v>
      </c>
      <c r="H5979" s="57">
        <v>25000</v>
      </c>
      <c r="I5979" s="57">
        <v>1</v>
      </c>
    </row>
    <row r="5980" spans="1:9" ht="45" x14ac:dyDescent="0.25">
      <c r="A5980" s="878"/>
      <c r="B5980" s="858"/>
      <c r="C5980" s="164" t="s">
        <v>3901</v>
      </c>
      <c r="D5980" s="165" t="s">
        <v>3902</v>
      </c>
      <c r="E5980" s="43" t="s">
        <v>126</v>
      </c>
      <c r="F5980" s="43" t="s">
        <v>121</v>
      </c>
      <c r="G5980" s="57">
        <v>40000</v>
      </c>
      <c r="H5980" s="57">
        <v>40000</v>
      </c>
      <c r="I5980" s="57">
        <v>1</v>
      </c>
    </row>
    <row r="5981" spans="1:9" ht="45" x14ac:dyDescent="0.25">
      <c r="A5981" s="878"/>
      <c r="B5981" s="858"/>
      <c r="C5981" s="164" t="s">
        <v>3903</v>
      </c>
      <c r="D5981" s="165" t="s">
        <v>3904</v>
      </c>
      <c r="E5981" s="43" t="s">
        <v>126</v>
      </c>
      <c r="F5981" s="43" t="s">
        <v>121</v>
      </c>
      <c r="G5981" s="57">
        <v>80000</v>
      </c>
      <c r="H5981" s="57">
        <v>80000</v>
      </c>
      <c r="I5981" s="57">
        <v>1</v>
      </c>
    </row>
    <row r="5982" spans="1:9" ht="45" x14ac:dyDescent="0.25">
      <c r="A5982" s="878"/>
      <c r="B5982" s="858"/>
      <c r="C5982" s="164" t="s">
        <v>3905</v>
      </c>
      <c r="D5982" s="165" t="s">
        <v>3906</v>
      </c>
      <c r="E5982" s="43" t="s">
        <v>126</v>
      </c>
      <c r="F5982" s="43" t="s">
        <v>121</v>
      </c>
      <c r="G5982" s="57">
        <v>40000</v>
      </c>
      <c r="H5982" s="57">
        <v>40000</v>
      </c>
      <c r="I5982" s="57">
        <v>1</v>
      </c>
    </row>
    <row r="5983" spans="1:9" ht="30" x14ac:dyDescent="0.25">
      <c r="A5983" s="878"/>
      <c r="B5983" s="858"/>
      <c r="C5983" s="164" t="s">
        <v>3907</v>
      </c>
      <c r="D5983" s="165" t="s">
        <v>3908</v>
      </c>
      <c r="E5983" s="43" t="s">
        <v>126</v>
      </c>
      <c r="F5983" s="43" t="s">
        <v>121</v>
      </c>
      <c r="G5983" s="57">
        <v>30000</v>
      </c>
      <c r="H5983" s="57">
        <v>30000</v>
      </c>
      <c r="I5983" s="57">
        <v>1</v>
      </c>
    </row>
    <row r="5984" spans="1:9" ht="30" x14ac:dyDescent="0.25">
      <c r="A5984" s="878"/>
      <c r="B5984" s="858"/>
      <c r="C5984" s="164" t="s">
        <v>3909</v>
      </c>
      <c r="D5984" s="165" t="s">
        <v>3910</v>
      </c>
      <c r="E5984" s="43" t="s">
        <v>126</v>
      </c>
      <c r="F5984" s="43" t="s">
        <v>121</v>
      </c>
      <c r="G5984" s="57">
        <v>30000</v>
      </c>
      <c r="H5984" s="57">
        <v>30000</v>
      </c>
      <c r="I5984" s="57">
        <v>1</v>
      </c>
    </row>
    <row r="5985" spans="1:9" ht="45" x14ac:dyDescent="0.25">
      <c r="A5985" s="878"/>
      <c r="B5985" s="858"/>
      <c r="C5985" s="164" t="s">
        <v>3911</v>
      </c>
      <c r="D5985" s="165" t="s">
        <v>3912</v>
      </c>
      <c r="E5985" s="43" t="s">
        <v>126</v>
      </c>
      <c r="F5985" s="43" t="s">
        <v>121</v>
      </c>
      <c r="G5985" s="57">
        <v>50000</v>
      </c>
      <c r="H5985" s="57">
        <v>50000</v>
      </c>
      <c r="I5985" s="57">
        <v>1</v>
      </c>
    </row>
    <row r="5986" spans="1:9" ht="30" x14ac:dyDescent="0.25">
      <c r="A5986" s="878"/>
      <c r="B5986" s="858"/>
      <c r="C5986" s="166" t="s">
        <v>3913</v>
      </c>
      <c r="D5986" s="167" t="s">
        <v>3914</v>
      </c>
      <c r="E5986" s="44" t="s">
        <v>126</v>
      </c>
      <c r="F5986" s="44" t="s">
        <v>121</v>
      </c>
      <c r="G5986" s="59">
        <v>30000</v>
      </c>
      <c r="H5986" s="59">
        <v>30000</v>
      </c>
      <c r="I5986" s="59">
        <v>1</v>
      </c>
    </row>
    <row r="5987" spans="1:9" x14ac:dyDescent="0.25">
      <c r="A5987" s="878"/>
      <c r="B5987" s="864" t="s">
        <v>524</v>
      </c>
      <c r="C5987" s="864"/>
      <c r="D5987" s="864"/>
      <c r="E5987" s="864"/>
      <c r="F5987" s="864"/>
      <c r="G5987" s="864"/>
      <c r="H5987" s="864"/>
      <c r="I5987" s="864"/>
    </row>
    <row r="5988" spans="1:9" x14ac:dyDescent="0.25">
      <c r="A5988" s="878"/>
      <c r="B5988" s="831" t="s">
        <v>118</v>
      </c>
      <c r="C5988" s="831"/>
      <c r="D5988" s="831"/>
      <c r="E5988" s="831"/>
      <c r="F5988" s="831"/>
      <c r="G5988" s="831"/>
      <c r="H5988" s="831"/>
      <c r="I5988" s="831"/>
    </row>
    <row r="5989" spans="1:9" ht="75" x14ac:dyDescent="0.25">
      <c r="A5989" s="878"/>
      <c r="B5989" s="837">
        <v>4216</v>
      </c>
      <c r="C5989" s="164" t="s">
        <v>3915</v>
      </c>
      <c r="D5989" s="165" t="s">
        <v>3916</v>
      </c>
      <c r="E5989" s="43" t="s">
        <v>14</v>
      </c>
      <c r="F5989" s="43" t="s">
        <v>121</v>
      </c>
      <c r="G5989" s="57">
        <v>600000</v>
      </c>
      <c r="H5989" s="57">
        <v>600000</v>
      </c>
      <c r="I5989" s="57">
        <v>1</v>
      </c>
    </row>
    <row r="5990" spans="1:9" ht="75" x14ac:dyDescent="0.25">
      <c r="A5990" s="878"/>
      <c r="B5990" s="837"/>
      <c r="C5990" s="164" t="s">
        <v>3917</v>
      </c>
      <c r="D5990" s="165" t="s">
        <v>3918</v>
      </c>
      <c r="E5990" s="43" t="s">
        <v>14</v>
      </c>
      <c r="F5990" s="43" t="s">
        <v>121</v>
      </c>
      <c r="G5990" s="57">
        <v>1400000</v>
      </c>
      <c r="H5990" s="57">
        <v>1400000</v>
      </c>
      <c r="I5990" s="57">
        <v>1</v>
      </c>
    </row>
    <row r="5991" spans="1:9" x14ac:dyDescent="0.25">
      <c r="A5991" s="878"/>
      <c r="B5991" s="814" t="s">
        <v>165</v>
      </c>
      <c r="C5991" s="814"/>
      <c r="D5991" s="814"/>
      <c r="E5991" s="814"/>
      <c r="F5991" s="814"/>
      <c r="G5991" s="814"/>
      <c r="H5991" s="814"/>
      <c r="I5991" s="815"/>
    </row>
    <row r="5992" spans="1:9" x14ac:dyDescent="0.25">
      <c r="A5992" s="878"/>
      <c r="B5992" s="817" t="s">
        <v>154</v>
      </c>
      <c r="C5992" s="817"/>
      <c r="D5992" s="817"/>
      <c r="E5992" s="817"/>
      <c r="F5992" s="817"/>
      <c r="G5992" s="817"/>
      <c r="H5992" s="817"/>
      <c r="I5992" s="818"/>
    </row>
    <row r="5993" spans="1:9" ht="30" x14ac:dyDescent="0.25">
      <c r="A5993" s="878"/>
      <c r="B5993" s="45">
        <v>4251</v>
      </c>
      <c r="C5993" s="164" t="s">
        <v>3919</v>
      </c>
      <c r="D5993" s="165" t="s">
        <v>3920</v>
      </c>
      <c r="E5993" s="43" t="s">
        <v>149</v>
      </c>
      <c r="F5993" s="43" t="s">
        <v>470</v>
      </c>
      <c r="G5993" s="57">
        <v>3333</v>
      </c>
      <c r="H5993" s="57">
        <v>126883977</v>
      </c>
      <c r="I5993" s="57">
        <v>38069</v>
      </c>
    </row>
    <row r="5994" spans="1:9" x14ac:dyDescent="0.25">
      <c r="A5994" s="878"/>
      <c r="B5994" s="817" t="s">
        <v>118</v>
      </c>
      <c r="C5994" s="817"/>
      <c r="D5994" s="817"/>
      <c r="E5994" s="817"/>
      <c r="F5994" s="817"/>
      <c r="G5994" s="817"/>
      <c r="H5994" s="817">
        <v>2589468</v>
      </c>
      <c r="I5994" s="818"/>
    </row>
    <row r="5995" spans="1:9" s="8" customFormat="1" ht="30" x14ac:dyDescent="0.25">
      <c r="A5995" s="878"/>
      <c r="B5995" s="64">
        <v>4251</v>
      </c>
      <c r="C5995" s="170">
        <v>71351540</v>
      </c>
      <c r="D5995" s="171" t="s">
        <v>3921</v>
      </c>
      <c r="E5995" s="65" t="s">
        <v>520</v>
      </c>
      <c r="F5995" s="65" t="s">
        <v>121</v>
      </c>
      <c r="G5995" s="7">
        <v>2589468</v>
      </c>
      <c r="H5995" s="7">
        <v>2589468</v>
      </c>
      <c r="I5995" s="7">
        <v>1</v>
      </c>
    </row>
    <row r="5996" spans="1:9" x14ac:dyDescent="0.25">
      <c r="A5996" s="878"/>
      <c r="B5996" s="813" t="s">
        <v>169</v>
      </c>
      <c r="C5996" s="814"/>
      <c r="D5996" s="814"/>
      <c r="E5996" s="814"/>
      <c r="F5996" s="814"/>
      <c r="G5996" s="814"/>
      <c r="H5996" s="814"/>
      <c r="I5996" s="815"/>
    </row>
    <row r="5997" spans="1:9" x14ac:dyDescent="0.25">
      <c r="A5997" s="878"/>
      <c r="B5997" s="817" t="s">
        <v>154</v>
      </c>
      <c r="C5997" s="817"/>
      <c r="D5997" s="817"/>
      <c r="E5997" s="817"/>
      <c r="F5997" s="817"/>
      <c r="G5997" s="817"/>
      <c r="H5997" s="817">
        <v>13902650</v>
      </c>
      <c r="I5997" s="818"/>
    </row>
    <row r="5998" spans="1:9" ht="30" x14ac:dyDescent="0.25">
      <c r="A5998" s="878"/>
      <c r="B5998" s="346" t="s">
        <v>5652</v>
      </c>
      <c r="C5998" s="346" t="s">
        <v>5870</v>
      </c>
      <c r="D5998" s="346" t="s">
        <v>5871</v>
      </c>
      <c r="E5998" s="346" t="s">
        <v>126</v>
      </c>
      <c r="F5998" s="346" t="s">
        <v>121</v>
      </c>
      <c r="G5998" s="346">
        <v>20276415</v>
      </c>
      <c r="H5998" s="346">
        <v>20276415</v>
      </c>
      <c r="I5998" s="346">
        <v>1</v>
      </c>
    </row>
    <row r="5999" spans="1:9" s="52" customFormat="1" ht="45" x14ac:dyDescent="0.25">
      <c r="A5999" s="878"/>
      <c r="B5999" s="51">
        <v>4251</v>
      </c>
      <c r="C5999" s="162">
        <v>45231177</v>
      </c>
      <c r="D5999" s="163" t="s">
        <v>3922</v>
      </c>
      <c r="E5999" s="51" t="s">
        <v>126</v>
      </c>
      <c r="F5999" s="51" t="s">
        <v>121</v>
      </c>
      <c r="G5999" s="56">
        <v>13902650</v>
      </c>
      <c r="H5999" s="56">
        <v>13902650</v>
      </c>
      <c r="I5999" s="56">
        <v>1</v>
      </c>
    </row>
    <row r="6000" spans="1:9" x14ac:dyDescent="0.25">
      <c r="A6000" s="878"/>
      <c r="B6000" s="817" t="s">
        <v>118</v>
      </c>
      <c r="C6000" s="817"/>
      <c r="D6000" s="817"/>
      <c r="E6000" s="817"/>
      <c r="F6000" s="817"/>
      <c r="G6000" s="817"/>
      <c r="H6000" s="817">
        <v>173350</v>
      </c>
      <c r="I6000" s="818"/>
    </row>
    <row r="6001" spans="1:9" ht="30" x14ac:dyDescent="0.25">
      <c r="A6001" s="878"/>
      <c r="B6001" s="867">
        <v>4251</v>
      </c>
      <c r="C6001" s="409" t="s">
        <v>6311</v>
      </c>
      <c r="D6001" s="409" t="s">
        <v>5289</v>
      </c>
      <c r="E6001" s="409" t="s">
        <v>172</v>
      </c>
      <c r="F6001" s="409" t="s">
        <v>121</v>
      </c>
      <c r="G6001" s="409">
        <v>299585</v>
      </c>
      <c r="H6001" s="409">
        <v>299585</v>
      </c>
      <c r="I6001" s="409">
        <v>1</v>
      </c>
    </row>
    <row r="6002" spans="1:9" s="52" customFormat="1" ht="30" x14ac:dyDescent="0.25">
      <c r="A6002" s="878"/>
      <c r="B6002" s="868"/>
      <c r="C6002" s="162">
        <v>71351540</v>
      </c>
      <c r="D6002" s="163" t="s">
        <v>924</v>
      </c>
      <c r="E6002" s="51" t="s">
        <v>172</v>
      </c>
      <c r="F6002" s="51" t="s">
        <v>121</v>
      </c>
      <c r="G6002" s="56">
        <v>173350</v>
      </c>
      <c r="H6002" s="56">
        <v>173350</v>
      </c>
      <c r="I6002" s="56">
        <v>1</v>
      </c>
    </row>
    <row r="6003" spans="1:9" x14ac:dyDescent="0.25">
      <c r="A6003" s="878"/>
      <c r="B6003" s="826" t="s">
        <v>173</v>
      </c>
      <c r="C6003" s="700"/>
      <c r="D6003" s="700"/>
      <c r="E6003" s="700"/>
      <c r="F6003" s="700"/>
      <c r="G6003" s="700"/>
      <c r="H6003" s="700"/>
      <c r="I6003" s="701"/>
    </row>
    <row r="6004" spans="1:9" x14ac:dyDescent="0.25">
      <c r="A6004" s="878"/>
      <c r="B6004" s="817" t="s">
        <v>154</v>
      </c>
      <c r="C6004" s="817"/>
      <c r="D6004" s="817"/>
      <c r="E6004" s="817"/>
      <c r="F6004" s="817"/>
      <c r="G6004" s="817"/>
      <c r="H6004" s="817">
        <v>13902650</v>
      </c>
      <c r="I6004" s="818"/>
    </row>
    <row r="6005" spans="1:9" s="52" customFormat="1" ht="45" x14ac:dyDescent="0.25">
      <c r="A6005" s="878"/>
      <c r="B6005" s="51">
        <v>4251</v>
      </c>
      <c r="C6005" s="162" t="s">
        <v>3923</v>
      </c>
      <c r="D6005" s="163" t="s">
        <v>3924</v>
      </c>
      <c r="E6005" s="51" t="s">
        <v>126</v>
      </c>
      <c r="F6005" s="51" t="s">
        <v>121</v>
      </c>
      <c r="G6005" s="56">
        <v>8844700</v>
      </c>
      <c r="H6005" s="56">
        <v>8844700</v>
      </c>
      <c r="I6005" s="56">
        <v>1</v>
      </c>
    </row>
    <row r="6006" spans="1:9" x14ac:dyDescent="0.25">
      <c r="A6006" s="878"/>
      <c r="B6006" s="817" t="s">
        <v>118</v>
      </c>
      <c r="C6006" s="817"/>
      <c r="D6006" s="817"/>
      <c r="E6006" s="817"/>
      <c r="F6006" s="817"/>
      <c r="G6006" s="817"/>
      <c r="H6006" s="817">
        <v>173350</v>
      </c>
      <c r="I6006" s="818"/>
    </row>
    <row r="6007" spans="1:9" s="52" customFormat="1" ht="30" x14ac:dyDescent="0.25">
      <c r="A6007" s="878"/>
      <c r="B6007" s="90">
        <v>4251</v>
      </c>
      <c r="C6007" s="164" t="s">
        <v>5296</v>
      </c>
      <c r="D6007" s="164" t="s">
        <v>927</v>
      </c>
      <c r="E6007" s="90" t="s">
        <v>172</v>
      </c>
      <c r="F6007" s="90" t="s">
        <v>121</v>
      </c>
      <c r="G6007" s="90">
        <v>110200</v>
      </c>
      <c r="H6007" s="90">
        <v>110200</v>
      </c>
      <c r="I6007" s="90">
        <v>1</v>
      </c>
    </row>
    <row r="6008" spans="1:9" x14ac:dyDescent="0.25">
      <c r="A6008" s="878"/>
      <c r="B6008" s="826" t="s">
        <v>175</v>
      </c>
      <c r="C6008" s="700"/>
      <c r="D6008" s="700"/>
      <c r="E6008" s="700"/>
      <c r="F6008" s="700"/>
      <c r="G6008" s="700"/>
      <c r="H6008" s="700"/>
      <c r="I6008" s="701"/>
    </row>
    <row r="6009" spans="1:9" x14ac:dyDescent="0.25">
      <c r="A6009" s="878"/>
      <c r="B6009" s="725" t="s">
        <v>154</v>
      </c>
      <c r="C6009" s="725"/>
      <c r="D6009" s="725"/>
      <c r="E6009" s="725"/>
      <c r="F6009" s="725"/>
      <c r="G6009" s="725"/>
      <c r="H6009" s="725"/>
      <c r="I6009" s="726"/>
    </row>
    <row r="6010" spans="1:9" ht="30" x14ac:dyDescent="0.25">
      <c r="A6010" s="878"/>
      <c r="B6010" s="43">
        <v>4251</v>
      </c>
      <c r="C6010" s="164" t="s">
        <v>3925</v>
      </c>
      <c r="D6010" s="165" t="s">
        <v>3926</v>
      </c>
      <c r="E6010" s="43" t="s">
        <v>126</v>
      </c>
      <c r="F6010" s="43" t="s">
        <v>121</v>
      </c>
      <c r="G6010" s="57">
        <v>5028524</v>
      </c>
      <c r="H6010" s="57">
        <v>5028524</v>
      </c>
      <c r="I6010" s="57">
        <v>1</v>
      </c>
    </row>
    <row r="6011" spans="1:9" x14ac:dyDescent="0.25">
      <c r="A6011" s="878"/>
      <c r="B6011" s="724" t="s">
        <v>118</v>
      </c>
      <c r="C6011" s="725"/>
      <c r="D6011" s="725"/>
      <c r="E6011" s="725"/>
      <c r="F6011" s="725"/>
      <c r="G6011" s="725"/>
      <c r="H6011" s="725"/>
      <c r="I6011" s="726"/>
    </row>
    <row r="6012" spans="1:9" s="52" customFormat="1" ht="30" x14ac:dyDescent="0.25">
      <c r="A6012" s="878"/>
      <c r="B6012" s="90">
        <v>4251</v>
      </c>
      <c r="C6012" s="164" t="s">
        <v>5297</v>
      </c>
      <c r="D6012" s="165" t="s">
        <v>168</v>
      </c>
      <c r="E6012" s="90" t="s">
        <v>172</v>
      </c>
      <c r="F6012" s="90" t="s">
        <v>121</v>
      </c>
      <c r="G6012" s="90">
        <v>76576</v>
      </c>
      <c r="H6012" s="90">
        <v>76576</v>
      </c>
      <c r="I6012" s="90">
        <v>1</v>
      </c>
    </row>
    <row r="6013" spans="1:9" x14ac:dyDescent="0.25">
      <c r="A6013" s="878"/>
      <c r="B6013" s="826" t="s">
        <v>540</v>
      </c>
      <c r="C6013" s="700"/>
      <c r="D6013" s="700"/>
      <c r="E6013" s="700"/>
      <c r="F6013" s="700"/>
      <c r="G6013" s="700"/>
      <c r="H6013" s="700"/>
      <c r="I6013" s="701"/>
    </row>
    <row r="6014" spans="1:9" x14ac:dyDescent="0.25">
      <c r="A6014" s="878"/>
      <c r="B6014" s="740" t="s">
        <v>154</v>
      </c>
      <c r="C6014" s="741"/>
      <c r="D6014" s="741"/>
      <c r="E6014" s="741"/>
      <c r="F6014" s="741"/>
      <c r="G6014" s="741"/>
      <c r="H6014" s="741"/>
      <c r="I6014" s="742"/>
    </row>
    <row r="6015" spans="1:9" s="52" customFormat="1" ht="60" x14ac:dyDescent="0.25">
      <c r="A6015" s="878"/>
      <c r="B6015" s="47">
        <v>5112</v>
      </c>
      <c r="C6015" s="162">
        <v>45261135</v>
      </c>
      <c r="D6015" s="163" t="s">
        <v>3927</v>
      </c>
      <c r="E6015" s="51" t="s">
        <v>126</v>
      </c>
      <c r="F6015" s="51" t="s">
        <v>121</v>
      </c>
      <c r="G6015" s="56">
        <v>2444320</v>
      </c>
      <c r="H6015" s="56">
        <v>2444320</v>
      </c>
      <c r="I6015" s="56">
        <v>1</v>
      </c>
    </row>
    <row r="6016" spans="1:9" x14ac:dyDescent="0.25">
      <c r="A6016" s="878"/>
      <c r="B6016" s="724" t="s">
        <v>118</v>
      </c>
      <c r="C6016" s="725"/>
      <c r="D6016" s="725"/>
      <c r="E6016" s="725"/>
      <c r="F6016" s="725"/>
      <c r="G6016" s="725"/>
      <c r="H6016" s="725"/>
      <c r="I6016" s="726"/>
    </row>
    <row r="6017" spans="1:9" s="52" customFormat="1" ht="30" x14ac:dyDescent="0.25">
      <c r="A6017" s="878"/>
      <c r="B6017" s="824">
        <v>5112</v>
      </c>
      <c r="C6017" s="162">
        <v>71351540</v>
      </c>
      <c r="D6017" s="163" t="s">
        <v>928</v>
      </c>
      <c r="E6017" s="51" t="s">
        <v>172</v>
      </c>
      <c r="F6017" s="51" t="s">
        <v>121</v>
      </c>
      <c r="G6017" s="56">
        <v>42828</v>
      </c>
      <c r="H6017" s="56">
        <v>42828</v>
      </c>
      <c r="I6017" s="56">
        <v>1</v>
      </c>
    </row>
    <row r="6018" spans="1:9" s="52" customFormat="1" ht="45" x14ac:dyDescent="0.25">
      <c r="A6018" s="878"/>
      <c r="B6018" s="825"/>
      <c r="C6018" s="162">
        <v>79121100</v>
      </c>
      <c r="D6018" s="163" t="s">
        <v>3928</v>
      </c>
      <c r="E6018" s="51" t="s">
        <v>120</v>
      </c>
      <c r="F6018" s="51" t="s">
        <v>121</v>
      </c>
      <c r="G6018" s="56">
        <v>12852</v>
      </c>
      <c r="H6018" s="56">
        <v>12852</v>
      </c>
      <c r="I6018" s="56">
        <v>1</v>
      </c>
    </row>
    <row r="6019" spans="1:9" x14ac:dyDescent="0.25">
      <c r="A6019" s="878"/>
      <c r="B6019" s="826" t="s">
        <v>178</v>
      </c>
      <c r="C6019" s="700"/>
      <c r="D6019" s="700"/>
      <c r="E6019" s="700"/>
      <c r="F6019" s="700"/>
      <c r="G6019" s="700"/>
      <c r="H6019" s="700"/>
      <c r="I6019" s="701"/>
    </row>
    <row r="6020" spans="1:9" x14ac:dyDescent="0.25">
      <c r="A6020" s="878"/>
      <c r="B6020" s="827" t="s">
        <v>11</v>
      </c>
      <c r="C6020" s="827"/>
      <c r="D6020" s="827"/>
      <c r="E6020" s="827"/>
      <c r="F6020" s="827"/>
      <c r="G6020" s="827"/>
      <c r="H6020" s="827"/>
      <c r="I6020" s="828"/>
    </row>
    <row r="6021" spans="1:9" s="52" customFormat="1" x14ac:dyDescent="0.25">
      <c r="A6021" s="878"/>
      <c r="B6021" s="855">
        <v>4251</v>
      </c>
      <c r="C6021" s="162">
        <v>38571100</v>
      </c>
      <c r="D6021" s="163" t="s">
        <v>3929</v>
      </c>
      <c r="E6021" s="51" t="s">
        <v>126</v>
      </c>
      <c r="F6021" s="51" t="s">
        <v>15</v>
      </c>
      <c r="G6021" s="56">
        <v>85000</v>
      </c>
      <c r="H6021" s="56">
        <v>3570000</v>
      </c>
      <c r="I6021" s="56">
        <v>42</v>
      </c>
    </row>
    <row r="6022" spans="1:9" s="52" customFormat="1" ht="30" x14ac:dyDescent="0.25">
      <c r="A6022" s="878"/>
      <c r="B6022" s="856"/>
      <c r="C6022" s="162">
        <v>42418100</v>
      </c>
      <c r="D6022" s="163" t="s">
        <v>3930</v>
      </c>
      <c r="E6022" s="51" t="s">
        <v>126</v>
      </c>
      <c r="F6022" s="51" t="s">
        <v>15</v>
      </c>
      <c r="G6022" s="56">
        <v>30000</v>
      </c>
      <c r="H6022" s="56">
        <v>3630000</v>
      </c>
      <c r="I6022" s="56">
        <v>121</v>
      </c>
    </row>
    <row r="6023" spans="1:9" s="52" customFormat="1" ht="30" x14ac:dyDescent="0.25">
      <c r="A6023" s="878"/>
      <c r="B6023" s="856"/>
      <c r="C6023" s="162">
        <v>42418100</v>
      </c>
      <c r="D6023" s="163" t="s">
        <v>3931</v>
      </c>
      <c r="E6023" s="51" t="s">
        <v>126</v>
      </c>
      <c r="F6023" s="51" t="s">
        <v>15</v>
      </c>
      <c r="G6023" s="56">
        <v>360000</v>
      </c>
      <c r="H6023" s="56">
        <v>7560000</v>
      </c>
      <c r="I6023" s="56">
        <v>21</v>
      </c>
    </row>
    <row r="6024" spans="1:9" s="52" customFormat="1" ht="30" x14ac:dyDescent="0.25">
      <c r="A6024" s="878"/>
      <c r="B6024" s="856"/>
      <c r="C6024" s="162">
        <v>42418100</v>
      </c>
      <c r="D6024" s="163" t="s">
        <v>3932</v>
      </c>
      <c r="E6024" s="51" t="s">
        <v>126</v>
      </c>
      <c r="F6024" s="51" t="s">
        <v>15</v>
      </c>
      <c r="G6024" s="56">
        <v>1000000</v>
      </c>
      <c r="H6024" s="56">
        <v>10000000</v>
      </c>
      <c r="I6024" s="56">
        <v>10</v>
      </c>
    </row>
    <row r="6025" spans="1:9" s="52" customFormat="1" ht="30" x14ac:dyDescent="0.25">
      <c r="A6025" s="878"/>
      <c r="B6025" s="856"/>
      <c r="C6025" s="162">
        <v>42418100</v>
      </c>
      <c r="D6025" s="163" t="s">
        <v>3933</v>
      </c>
      <c r="E6025" s="51" t="s">
        <v>126</v>
      </c>
      <c r="F6025" s="51" t="s">
        <v>15</v>
      </c>
      <c r="G6025" s="56">
        <v>85000</v>
      </c>
      <c r="H6025" s="56">
        <v>2125000</v>
      </c>
      <c r="I6025" s="56">
        <v>25</v>
      </c>
    </row>
    <row r="6026" spans="1:9" s="52" customFormat="1" ht="30" x14ac:dyDescent="0.25">
      <c r="A6026" s="878"/>
      <c r="B6026" s="856"/>
      <c r="C6026" s="162">
        <v>42418100</v>
      </c>
      <c r="D6026" s="163" t="s">
        <v>3934</v>
      </c>
      <c r="E6026" s="51" t="s">
        <v>126</v>
      </c>
      <c r="F6026" s="51" t="s">
        <v>15</v>
      </c>
      <c r="G6026" s="56">
        <v>60000</v>
      </c>
      <c r="H6026" s="56">
        <v>300000</v>
      </c>
      <c r="I6026" s="56">
        <v>5</v>
      </c>
    </row>
    <row r="6027" spans="1:9" s="52" customFormat="1" ht="30" x14ac:dyDescent="0.25">
      <c r="A6027" s="878"/>
      <c r="B6027" s="856"/>
      <c r="C6027" s="162">
        <v>42418100</v>
      </c>
      <c r="D6027" s="163" t="s">
        <v>3935</v>
      </c>
      <c r="E6027" s="51" t="s">
        <v>126</v>
      </c>
      <c r="F6027" s="51" t="s">
        <v>49</v>
      </c>
      <c r="G6027" s="56">
        <v>13400</v>
      </c>
      <c r="H6027" s="56">
        <v>134000</v>
      </c>
      <c r="I6027" s="56">
        <v>10</v>
      </c>
    </row>
    <row r="6028" spans="1:9" s="52" customFormat="1" ht="30" x14ac:dyDescent="0.25">
      <c r="A6028" s="878"/>
      <c r="B6028" s="856"/>
      <c r="C6028" s="162">
        <v>42418100</v>
      </c>
      <c r="D6028" s="163" t="s">
        <v>3936</v>
      </c>
      <c r="E6028" s="51" t="s">
        <v>126</v>
      </c>
      <c r="F6028" s="51" t="s">
        <v>49</v>
      </c>
      <c r="G6028" s="56">
        <v>9851</v>
      </c>
      <c r="H6028" s="56">
        <v>2265730</v>
      </c>
      <c r="I6028" s="56">
        <v>230</v>
      </c>
    </row>
    <row r="6029" spans="1:9" s="52" customFormat="1" ht="30" x14ac:dyDescent="0.25">
      <c r="A6029" s="878"/>
      <c r="B6029" s="856"/>
      <c r="C6029" s="162">
        <v>42418100</v>
      </c>
      <c r="D6029" s="163" t="s">
        <v>3937</v>
      </c>
      <c r="E6029" s="51" t="s">
        <v>126</v>
      </c>
      <c r="F6029" s="51" t="s">
        <v>49</v>
      </c>
      <c r="G6029" s="56">
        <v>12700</v>
      </c>
      <c r="H6029" s="56">
        <v>152400</v>
      </c>
      <c r="I6029" s="56">
        <v>12</v>
      </c>
    </row>
    <row r="6030" spans="1:9" s="52" customFormat="1" x14ac:dyDescent="0.25">
      <c r="A6030" s="878"/>
      <c r="B6030" s="856"/>
      <c r="C6030" s="162">
        <v>42418100</v>
      </c>
      <c r="D6030" s="163" t="s">
        <v>3938</v>
      </c>
      <c r="E6030" s="51" t="s">
        <v>126</v>
      </c>
      <c r="F6030" s="51" t="s">
        <v>402</v>
      </c>
      <c r="G6030" s="56">
        <v>4320</v>
      </c>
      <c r="H6030" s="56">
        <v>86400</v>
      </c>
      <c r="I6030" s="56">
        <v>20</v>
      </c>
    </row>
    <row r="6031" spans="1:9" s="52" customFormat="1" x14ac:dyDescent="0.25">
      <c r="A6031" s="878"/>
      <c r="B6031" s="856"/>
      <c r="C6031" s="162">
        <v>42418100</v>
      </c>
      <c r="D6031" s="163" t="s">
        <v>3939</v>
      </c>
      <c r="E6031" s="51" t="s">
        <v>126</v>
      </c>
      <c r="F6031" s="51" t="s">
        <v>181</v>
      </c>
      <c r="G6031" s="56">
        <v>858</v>
      </c>
      <c r="H6031" s="56">
        <v>140712</v>
      </c>
      <c r="I6031" s="56">
        <v>164</v>
      </c>
    </row>
    <row r="6032" spans="1:9" s="52" customFormat="1" ht="30" x14ac:dyDescent="0.25">
      <c r="A6032" s="878"/>
      <c r="B6032" s="856"/>
      <c r="C6032" s="162">
        <v>42418100</v>
      </c>
      <c r="D6032" s="163" t="s">
        <v>788</v>
      </c>
      <c r="E6032" s="51" t="s">
        <v>126</v>
      </c>
      <c r="F6032" s="51" t="s">
        <v>181</v>
      </c>
      <c r="G6032" s="56">
        <v>2244</v>
      </c>
      <c r="H6032" s="56">
        <v>134640</v>
      </c>
      <c r="I6032" s="56">
        <v>60</v>
      </c>
    </row>
    <row r="6033" spans="1:9" s="52" customFormat="1" ht="30" x14ac:dyDescent="0.25">
      <c r="A6033" s="878"/>
      <c r="B6033" s="856"/>
      <c r="C6033" s="162">
        <v>42418100</v>
      </c>
      <c r="D6033" s="163" t="s">
        <v>792</v>
      </c>
      <c r="E6033" s="51" t="s">
        <v>126</v>
      </c>
      <c r="F6033" s="51" t="s">
        <v>181</v>
      </c>
      <c r="G6033" s="56">
        <v>858</v>
      </c>
      <c r="H6033" s="56">
        <v>138138</v>
      </c>
      <c r="I6033" s="56">
        <v>161</v>
      </c>
    </row>
    <row r="6034" spans="1:9" s="52" customFormat="1" ht="30" x14ac:dyDescent="0.25">
      <c r="A6034" s="878"/>
      <c r="B6034" s="856"/>
      <c r="C6034" s="162">
        <v>42418100</v>
      </c>
      <c r="D6034" s="163" t="s">
        <v>3940</v>
      </c>
      <c r="E6034" s="51" t="s">
        <v>126</v>
      </c>
      <c r="F6034" s="51" t="s">
        <v>181</v>
      </c>
      <c r="G6034" s="56">
        <v>8000</v>
      </c>
      <c r="H6034" s="56">
        <v>160000</v>
      </c>
      <c r="I6034" s="56">
        <v>20</v>
      </c>
    </row>
    <row r="6035" spans="1:9" s="52" customFormat="1" x14ac:dyDescent="0.25">
      <c r="A6035" s="878"/>
      <c r="B6035" s="856"/>
      <c r="C6035" s="162">
        <v>42418100</v>
      </c>
      <c r="D6035" s="163" t="s">
        <v>3941</v>
      </c>
      <c r="E6035" s="51" t="s">
        <v>126</v>
      </c>
      <c r="F6035" s="51" t="s">
        <v>181</v>
      </c>
      <c r="G6035" s="56">
        <v>594</v>
      </c>
      <c r="H6035" s="56">
        <v>119394</v>
      </c>
      <c r="I6035" s="56">
        <v>201</v>
      </c>
    </row>
    <row r="6036" spans="1:9" x14ac:dyDescent="0.25">
      <c r="A6036" s="878"/>
      <c r="B6036" s="847" t="s">
        <v>210</v>
      </c>
      <c r="C6036" s="847"/>
      <c r="D6036" s="847"/>
      <c r="E6036" s="847"/>
      <c r="F6036" s="847"/>
      <c r="G6036" s="847"/>
      <c r="H6036" s="847"/>
      <c r="I6036" s="848"/>
    </row>
    <row r="6037" spans="1:9" x14ac:dyDescent="0.25">
      <c r="A6037" s="878"/>
      <c r="B6037" s="835" t="s">
        <v>154</v>
      </c>
      <c r="C6037" s="835"/>
      <c r="D6037" s="835"/>
      <c r="E6037" s="835"/>
      <c r="F6037" s="835"/>
      <c r="G6037" s="835"/>
      <c r="H6037" s="835"/>
      <c r="I6037" s="836"/>
    </row>
    <row r="6038" spans="1:9" ht="30" x14ac:dyDescent="0.25">
      <c r="A6038" s="878"/>
      <c r="B6038" s="49">
        <v>4861</v>
      </c>
      <c r="C6038" s="164" t="s">
        <v>3942</v>
      </c>
      <c r="D6038" s="165" t="s">
        <v>171</v>
      </c>
      <c r="E6038" s="43" t="s">
        <v>149</v>
      </c>
      <c r="F6038" s="43" t="s">
        <v>121</v>
      </c>
      <c r="G6038" s="57">
        <v>19600000</v>
      </c>
      <c r="H6038" s="57">
        <v>19600000</v>
      </c>
      <c r="I6038" s="57">
        <v>1</v>
      </c>
    </row>
    <row r="6039" spans="1:9" x14ac:dyDescent="0.25">
      <c r="A6039" s="878"/>
      <c r="B6039" s="852" t="s">
        <v>118</v>
      </c>
      <c r="C6039" s="852"/>
      <c r="D6039" s="852"/>
      <c r="E6039" s="852"/>
      <c r="F6039" s="852"/>
      <c r="G6039" s="852"/>
      <c r="H6039" s="852"/>
      <c r="I6039" s="853"/>
    </row>
    <row r="6040" spans="1:9" ht="30" x14ac:dyDescent="0.25">
      <c r="A6040" s="878"/>
      <c r="B6040" s="854">
        <v>4861</v>
      </c>
      <c r="C6040" s="164" t="s">
        <v>3943</v>
      </c>
      <c r="D6040" s="165" t="s">
        <v>213</v>
      </c>
      <c r="E6040" s="43" t="s">
        <v>149</v>
      </c>
      <c r="F6040" s="43" t="s">
        <v>121</v>
      </c>
      <c r="G6040" s="57">
        <v>10000000</v>
      </c>
      <c r="H6040" s="57">
        <v>10000000</v>
      </c>
      <c r="I6040" s="57">
        <v>1</v>
      </c>
    </row>
    <row r="6041" spans="1:9" s="8" customFormat="1" ht="30" x14ac:dyDescent="0.25">
      <c r="A6041" s="878"/>
      <c r="B6041" s="854"/>
      <c r="C6041" s="170">
        <v>71351540</v>
      </c>
      <c r="D6041" s="171" t="s">
        <v>168</v>
      </c>
      <c r="E6041" s="65" t="s">
        <v>520</v>
      </c>
      <c r="F6041" s="65" t="s">
        <v>121</v>
      </c>
      <c r="G6041" s="7">
        <v>400000</v>
      </c>
      <c r="H6041" s="7">
        <v>400000</v>
      </c>
      <c r="I6041" s="7">
        <v>1</v>
      </c>
    </row>
    <row r="6042" spans="1:9" x14ac:dyDescent="0.25">
      <c r="A6042" s="878"/>
      <c r="B6042" s="700" t="s">
        <v>214</v>
      </c>
      <c r="C6042" s="700"/>
      <c r="D6042" s="700"/>
      <c r="E6042" s="700"/>
      <c r="F6042" s="700"/>
      <c r="G6042" s="700"/>
      <c r="H6042" s="700"/>
      <c r="I6042" s="701"/>
    </row>
    <row r="6043" spans="1:9" x14ac:dyDescent="0.25">
      <c r="A6043" s="878"/>
      <c r="B6043" s="724" t="s">
        <v>154</v>
      </c>
      <c r="C6043" s="725"/>
      <c r="D6043" s="725"/>
      <c r="E6043" s="725"/>
      <c r="F6043" s="725"/>
      <c r="G6043" s="725"/>
      <c r="H6043" s="725"/>
      <c r="I6043" s="726"/>
    </row>
    <row r="6044" spans="1:9" ht="30" x14ac:dyDescent="0.25">
      <c r="A6044" s="878"/>
      <c r="B6044" s="49">
        <v>4251</v>
      </c>
      <c r="C6044" s="164" t="s">
        <v>3944</v>
      </c>
      <c r="D6044" s="165" t="s">
        <v>216</v>
      </c>
      <c r="E6044" s="43" t="s">
        <v>149</v>
      </c>
      <c r="F6044" s="43" t="s">
        <v>121</v>
      </c>
      <c r="G6044" s="57">
        <v>34633200</v>
      </c>
      <c r="H6044" s="57">
        <v>34633200</v>
      </c>
      <c r="I6044" s="57">
        <v>1</v>
      </c>
    </row>
    <row r="6045" spans="1:9" x14ac:dyDescent="0.25">
      <c r="A6045" s="878"/>
      <c r="B6045" s="724" t="s">
        <v>118</v>
      </c>
      <c r="C6045" s="725"/>
      <c r="D6045" s="725"/>
      <c r="E6045" s="725"/>
      <c r="F6045" s="725"/>
      <c r="G6045" s="725"/>
      <c r="H6045" s="725"/>
      <c r="I6045" s="726"/>
    </row>
    <row r="6046" spans="1:9" s="8" customFormat="1" ht="30" x14ac:dyDescent="0.25">
      <c r="A6046" s="878"/>
      <c r="B6046" s="64">
        <v>4251</v>
      </c>
      <c r="C6046" s="170">
        <v>71351540</v>
      </c>
      <c r="D6046" s="171" t="s">
        <v>815</v>
      </c>
      <c r="E6046" s="65" t="s">
        <v>520</v>
      </c>
      <c r="F6046" s="65" t="s">
        <v>121</v>
      </c>
      <c r="G6046" s="7">
        <v>692664</v>
      </c>
      <c r="H6046" s="7">
        <v>692664</v>
      </c>
      <c r="I6046" s="7">
        <v>1</v>
      </c>
    </row>
    <row r="6047" spans="1:9" s="8" customFormat="1" x14ac:dyDescent="0.25">
      <c r="A6047" s="878"/>
      <c r="B6047" s="700" t="s">
        <v>6315</v>
      </c>
      <c r="C6047" s="700"/>
      <c r="D6047" s="700"/>
      <c r="E6047" s="700"/>
      <c r="F6047" s="700"/>
      <c r="G6047" s="700"/>
      <c r="H6047" s="700"/>
      <c r="I6047" s="701"/>
    </row>
    <row r="6048" spans="1:9" s="8" customFormat="1" x14ac:dyDescent="0.25">
      <c r="A6048" s="878"/>
      <c r="B6048" s="724" t="s">
        <v>11</v>
      </c>
      <c r="C6048" s="725"/>
      <c r="D6048" s="725"/>
      <c r="E6048" s="725"/>
      <c r="F6048" s="725"/>
      <c r="G6048" s="725"/>
      <c r="H6048" s="725"/>
      <c r="I6048" s="726"/>
    </row>
    <row r="6049" spans="1:9" s="8" customFormat="1" x14ac:dyDescent="0.25">
      <c r="A6049" s="878"/>
      <c r="B6049" s="667" t="s">
        <v>6321</v>
      </c>
      <c r="C6049" s="164" t="s">
        <v>6316</v>
      </c>
      <c r="D6049" s="164" t="s">
        <v>6317</v>
      </c>
      <c r="E6049" s="164" t="s">
        <v>14</v>
      </c>
      <c r="F6049" s="164" t="s">
        <v>470</v>
      </c>
      <c r="G6049" s="359">
        <v>6560</v>
      </c>
      <c r="H6049" s="338">
        <v>656</v>
      </c>
      <c r="I6049" s="359">
        <v>100</v>
      </c>
    </row>
    <row r="6050" spans="1:9" s="8" customFormat="1" x14ac:dyDescent="0.25">
      <c r="A6050" s="878"/>
      <c r="B6050" s="668"/>
      <c r="C6050" s="164" t="s">
        <v>6318</v>
      </c>
      <c r="D6050" s="164" t="s">
        <v>6317</v>
      </c>
      <c r="E6050" s="164" t="s">
        <v>14</v>
      </c>
      <c r="F6050" s="164" t="s">
        <v>470</v>
      </c>
      <c r="G6050" s="359">
        <v>4500</v>
      </c>
      <c r="H6050" s="338">
        <v>5386.5</v>
      </c>
      <c r="I6050" s="359">
        <v>1197</v>
      </c>
    </row>
    <row r="6051" spans="1:9" s="8" customFormat="1" x14ac:dyDescent="0.25">
      <c r="A6051" s="878"/>
      <c r="B6051" s="668"/>
      <c r="C6051" s="164" t="s">
        <v>6319</v>
      </c>
      <c r="D6051" s="164" t="s">
        <v>950</v>
      </c>
      <c r="E6051" s="164" t="s">
        <v>14</v>
      </c>
      <c r="F6051" s="164" t="s">
        <v>474</v>
      </c>
      <c r="G6051" s="359">
        <v>180000</v>
      </c>
      <c r="H6051" s="338">
        <v>720</v>
      </c>
      <c r="I6051" s="359">
        <v>4</v>
      </c>
    </row>
    <row r="6052" spans="1:9" s="8" customFormat="1" x14ac:dyDescent="0.25">
      <c r="A6052" s="878"/>
      <c r="B6052" s="669"/>
      <c r="C6052" s="164" t="s">
        <v>6320</v>
      </c>
      <c r="D6052" s="164" t="s">
        <v>950</v>
      </c>
      <c r="E6052" s="164" t="s">
        <v>14</v>
      </c>
      <c r="F6052" s="164" t="s">
        <v>474</v>
      </c>
      <c r="G6052" s="359">
        <v>180000</v>
      </c>
      <c r="H6052" s="338">
        <v>234</v>
      </c>
      <c r="I6052" s="359">
        <v>1.3</v>
      </c>
    </row>
    <row r="6053" spans="1:9" x14ac:dyDescent="0.25">
      <c r="A6053" s="878"/>
      <c r="B6053" s="813" t="s">
        <v>228</v>
      </c>
      <c r="C6053" s="814"/>
      <c r="D6053" s="814"/>
      <c r="E6053" s="814"/>
      <c r="F6053" s="814"/>
      <c r="G6053" s="814"/>
      <c r="H6053" s="814"/>
      <c r="I6053" s="815"/>
    </row>
    <row r="6054" spans="1:9" x14ac:dyDescent="0.25">
      <c r="A6054" s="878"/>
      <c r="B6054" s="816" t="s">
        <v>154</v>
      </c>
      <c r="C6054" s="817"/>
      <c r="D6054" s="817"/>
      <c r="E6054" s="817"/>
      <c r="F6054" s="817"/>
      <c r="G6054" s="817"/>
      <c r="H6054" s="817"/>
      <c r="I6054" s="818"/>
    </row>
    <row r="6055" spans="1:9" ht="30" x14ac:dyDescent="0.25">
      <c r="A6055" s="878"/>
      <c r="B6055" s="49">
        <v>4251</v>
      </c>
      <c r="C6055" s="164" t="s">
        <v>3945</v>
      </c>
      <c r="D6055" s="165" t="s">
        <v>536</v>
      </c>
      <c r="E6055" s="43" t="s">
        <v>126</v>
      </c>
      <c r="F6055" s="43" t="s">
        <v>121</v>
      </c>
      <c r="G6055" s="57">
        <v>23000000</v>
      </c>
      <c r="H6055" s="57">
        <v>23000000</v>
      </c>
      <c r="I6055" s="57">
        <v>1</v>
      </c>
    </row>
    <row r="6056" spans="1:9" ht="45" x14ac:dyDescent="0.25">
      <c r="A6056" s="878"/>
      <c r="B6056" s="819">
        <v>5113</v>
      </c>
      <c r="C6056" s="164" t="s">
        <v>3946</v>
      </c>
      <c r="D6056" s="165" t="s">
        <v>3947</v>
      </c>
      <c r="E6056" s="43" t="s">
        <v>126</v>
      </c>
      <c r="F6056" s="43" t="s">
        <v>121</v>
      </c>
      <c r="G6056" s="57">
        <v>12655510</v>
      </c>
      <c r="H6056" s="57">
        <v>12655510</v>
      </c>
      <c r="I6056" s="57">
        <v>1</v>
      </c>
    </row>
    <row r="6057" spans="1:9" ht="30" x14ac:dyDescent="0.25">
      <c r="A6057" s="878"/>
      <c r="B6057" s="820"/>
      <c r="C6057" s="165" t="s">
        <v>5869</v>
      </c>
      <c r="D6057" s="165" t="s">
        <v>536</v>
      </c>
      <c r="E6057" s="347" t="s">
        <v>126</v>
      </c>
      <c r="F6057" s="347" t="s">
        <v>121</v>
      </c>
      <c r="G6057" s="369">
        <v>8569170</v>
      </c>
      <c r="H6057" s="369">
        <v>8569170</v>
      </c>
      <c r="I6057" s="57">
        <v>1</v>
      </c>
    </row>
    <row r="6058" spans="1:9" ht="45" x14ac:dyDescent="0.25">
      <c r="A6058" s="878"/>
      <c r="B6058" s="820"/>
      <c r="C6058" s="164" t="s">
        <v>3948</v>
      </c>
      <c r="D6058" s="165" t="s">
        <v>3949</v>
      </c>
      <c r="E6058" s="43" t="s">
        <v>126</v>
      </c>
      <c r="F6058" s="43" t="s">
        <v>121</v>
      </c>
      <c r="G6058" s="57">
        <v>7185280</v>
      </c>
      <c r="H6058" s="57">
        <v>7185280</v>
      </c>
      <c r="I6058" s="57">
        <v>1</v>
      </c>
    </row>
    <row r="6059" spans="1:9" ht="30" x14ac:dyDescent="0.25">
      <c r="A6059" s="878"/>
      <c r="B6059" s="820"/>
      <c r="C6059" s="164" t="s">
        <v>3950</v>
      </c>
      <c r="D6059" s="165" t="s">
        <v>3951</v>
      </c>
      <c r="E6059" s="43" t="s">
        <v>126</v>
      </c>
      <c r="F6059" s="43" t="s">
        <v>121</v>
      </c>
      <c r="G6059" s="57">
        <v>19311792</v>
      </c>
      <c r="H6059" s="57">
        <v>19311792</v>
      </c>
      <c r="I6059" s="57">
        <v>1</v>
      </c>
    </row>
    <row r="6060" spans="1:9" ht="45" x14ac:dyDescent="0.25">
      <c r="A6060" s="878"/>
      <c r="B6060" s="820"/>
      <c r="C6060" s="164" t="s">
        <v>3952</v>
      </c>
      <c r="D6060" s="165" t="s">
        <v>3953</v>
      </c>
      <c r="E6060" s="43" t="s">
        <v>126</v>
      </c>
      <c r="F6060" s="43" t="s">
        <v>121</v>
      </c>
      <c r="G6060" s="57">
        <v>9997120</v>
      </c>
      <c r="H6060" s="57">
        <v>9997120</v>
      </c>
      <c r="I6060" s="57">
        <v>1</v>
      </c>
    </row>
    <row r="6061" spans="1:9" ht="30" x14ac:dyDescent="0.25">
      <c r="A6061" s="878"/>
      <c r="B6061" s="820"/>
      <c r="C6061" s="164" t="s">
        <v>3954</v>
      </c>
      <c r="D6061" s="165" t="s">
        <v>3955</v>
      </c>
      <c r="E6061" s="43" t="s">
        <v>126</v>
      </c>
      <c r="F6061" s="43" t="s">
        <v>121</v>
      </c>
      <c r="G6061" s="57">
        <v>4460210</v>
      </c>
      <c r="H6061" s="57">
        <v>4460210</v>
      </c>
      <c r="I6061" s="57">
        <v>1</v>
      </c>
    </row>
    <row r="6062" spans="1:9" ht="45" x14ac:dyDescent="0.25">
      <c r="A6062" s="878"/>
      <c r="B6062" s="820"/>
      <c r="C6062" s="164" t="s">
        <v>3956</v>
      </c>
      <c r="D6062" s="165" t="s">
        <v>3957</v>
      </c>
      <c r="E6062" s="43" t="s">
        <v>126</v>
      </c>
      <c r="F6062" s="43" t="s">
        <v>121</v>
      </c>
      <c r="G6062" s="57">
        <v>14715792</v>
      </c>
      <c r="H6062" s="57">
        <v>14715792</v>
      </c>
      <c r="I6062" s="57">
        <v>1</v>
      </c>
    </row>
    <row r="6063" spans="1:9" ht="45" x14ac:dyDescent="0.25">
      <c r="A6063" s="878"/>
      <c r="B6063" s="821"/>
      <c r="C6063" s="164" t="s">
        <v>3958</v>
      </c>
      <c r="D6063" s="165" t="s">
        <v>3959</v>
      </c>
      <c r="E6063" s="43" t="s">
        <v>126</v>
      </c>
      <c r="F6063" s="43" t="s">
        <v>121</v>
      </c>
      <c r="G6063" s="57">
        <v>5408460</v>
      </c>
      <c r="H6063" s="57">
        <v>5408460</v>
      </c>
      <c r="I6063" s="57">
        <v>1</v>
      </c>
    </row>
    <row r="6064" spans="1:9" x14ac:dyDescent="0.25">
      <c r="A6064" s="878"/>
      <c r="B6064" s="829" t="s">
        <v>118</v>
      </c>
      <c r="C6064" s="829"/>
      <c r="D6064" s="829"/>
      <c r="E6064" s="829"/>
      <c r="F6064" s="829"/>
      <c r="G6064" s="829"/>
      <c r="H6064" s="829"/>
      <c r="I6064" s="830"/>
    </row>
    <row r="6065" spans="1:9" s="8" customFormat="1" ht="30" x14ac:dyDescent="0.25">
      <c r="A6065" s="878"/>
      <c r="B6065" s="65">
        <v>4252</v>
      </c>
      <c r="C6065" s="170" t="s">
        <v>5362</v>
      </c>
      <c r="D6065" s="171" t="s">
        <v>168</v>
      </c>
      <c r="E6065" s="65" t="s">
        <v>172</v>
      </c>
      <c r="F6065" s="65" t="s">
        <v>121</v>
      </c>
      <c r="G6065" s="7">
        <v>460000</v>
      </c>
      <c r="H6065" s="7">
        <v>460000</v>
      </c>
      <c r="I6065" s="7">
        <v>1</v>
      </c>
    </row>
    <row r="6066" spans="1:9" s="8" customFormat="1" ht="45" x14ac:dyDescent="0.25">
      <c r="A6066" s="878"/>
      <c r="B6066" s="819">
        <v>5113</v>
      </c>
      <c r="C6066" s="170" t="s">
        <v>5373</v>
      </c>
      <c r="D6066" s="171" t="s">
        <v>3960</v>
      </c>
      <c r="E6066" s="65" t="s">
        <v>172</v>
      </c>
      <c r="F6066" s="65" t="s">
        <v>121</v>
      </c>
      <c r="G6066" s="7">
        <v>247800</v>
      </c>
      <c r="H6066" s="7">
        <v>247800</v>
      </c>
      <c r="I6066" s="7">
        <v>1</v>
      </c>
    </row>
    <row r="6067" spans="1:9" s="8" customFormat="1" ht="45" x14ac:dyDescent="0.25">
      <c r="A6067" s="878"/>
      <c r="B6067" s="820"/>
      <c r="C6067" s="170" t="s">
        <v>5372</v>
      </c>
      <c r="D6067" s="171" t="s">
        <v>3961</v>
      </c>
      <c r="E6067" s="65" t="s">
        <v>172</v>
      </c>
      <c r="F6067" s="65" t="s">
        <v>121</v>
      </c>
      <c r="G6067" s="7">
        <v>140688</v>
      </c>
      <c r="H6067" s="7">
        <v>140688</v>
      </c>
      <c r="I6067" s="7">
        <v>1</v>
      </c>
    </row>
    <row r="6068" spans="1:9" s="8" customFormat="1" ht="30" x14ac:dyDescent="0.25">
      <c r="A6068" s="878"/>
      <c r="B6068" s="820"/>
      <c r="C6068" s="170" t="s">
        <v>5363</v>
      </c>
      <c r="D6068" s="171" t="s">
        <v>3962</v>
      </c>
      <c r="E6068" s="65" t="s">
        <v>172</v>
      </c>
      <c r="F6068" s="65" t="s">
        <v>121</v>
      </c>
      <c r="G6068" s="7">
        <v>378132</v>
      </c>
      <c r="H6068" s="7">
        <v>378132</v>
      </c>
      <c r="I6068" s="7">
        <v>1</v>
      </c>
    </row>
    <row r="6069" spans="1:9" s="8" customFormat="1" ht="45" x14ac:dyDescent="0.25">
      <c r="A6069" s="878"/>
      <c r="B6069" s="820"/>
      <c r="C6069" s="170" t="s">
        <v>5365</v>
      </c>
      <c r="D6069" s="171" t="s">
        <v>3963</v>
      </c>
      <c r="E6069" s="65" t="s">
        <v>172</v>
      </c>
      <c r="F6069" s="65" t="s">
        <v>121</v>
      </c>
      <c r="G6069" s="7">
        <v>199944</v>
      </c>
      <c r="H6069" s="7">
        <v>199944</v>
      </c>
      <c r="I6069" s="7">
        <v>1</v>
      </c>
    </row>
    <row r="6070" spans="1:9" s="8" customFormat="1" ht="30" x14ac:dyDescent="0.25">
      <c r="A6070" s="878"/>
      <c r="B6070" s="820"/>
      <c r="C6070" s="170" t="s">
        <v>5366</v>
      </c>
      <c r="D6070" s="171" t="s">
        <v>3964</v>
      </c>
      <c r="E6070" s="65" t="s">
        <v>172</v>
      </c>
      <c r="F6070" s="65" t="s">
        <v>121</v>
      </c>
      <c r="G6070" s="7">
        <v>87336</v>
      </c>
      <c r="H6070" s="7">
        <v>87336</v>
      </c>
      <c r="I6070" s="7">
        <v>1</v>
      </c>
    </row>
    <row r="6071" spans="1:9" s="8" customFormat="1" ht="30" x14ac:dyDescent="0.25">
      <c r="A6071" s="878"/>
      <c r="B6071" s="820"/>
      <c r="C6071" s="164" t="s">
        <v>6314</v>
      </c>
      <c r="D6071" s="164" t="s">
        <v>5289</v>
      </c>
      <c r="E6071" s="164" t="s">
        <v>172</v>
      </c>
      <c r="F6071" s="164" t="s">
        <v>121</v>
      </c>
      <c r="G6071" s="164">
        <v>159648</v>
      </c>
      <c r="H6071" s="164">
        <v>159648</v>
      </c>
      <c r="I6071" s="164">
        <v>1</v>
      </c>
    </row>
    <row r="6072" spans="1:9" s="8" customFormat="1" ht="45" x14ac:dyDescent="0.25">
      <c r="A6072" s="878"/>
      <c r="B6072" s="820"/>
      <c r="C6072" s="170" t="s">
        <v>5364</v>
      </c>
      <c r="D6072" s="171" t="s">
        <v>3965</v>
      </c>
      <c r="E6072" s="65" t="s">
        <v>172</v>
      </c>
      <c r="F6072" s="65" t="s">
        <v>121</v>
      </c>
      <c r="G6072" s="7">
        <v>288204</v>
      </c>
      <c r="H6072" s="7">
        <v>288204</v>
      </c>
      <c r="I6072" s="7">
        <v>1</v>
      </c>
    </row>
    <row r="6073" spans="1:9" s="8" customFormat="1" ht="45" x14ac:dyDescent="0.25">
      <c r="A6073" s="878"/>
      <c r="B6073" s="820"/>
      <c r="C6073" s="170" t="s">
        <v>5367</v>
      </c>
      <c r="D6073" s="171" t="s">
        <v>3966</v>
      </c>
      <c r="E6073" s="65" t="s">
        <v>172</v>
      </c>
      <c r="F6073" s="65" t="s">
        <v>121</v>
      </c>
      <c r="G6073" s="7">
        <v>105900</v>
      </c>
      <c r="H6073" s="7">
        <v>105900</v>
      </c>
      <c r="I6073" s="7">
        <v>1</v>
      </c>
    </row>
    <row r="6074" spans="1:9" ht="45" x14ac:dyDescent="0.25">
      <c r="A6074" s="878"/>
      <c r="B6074" s="820"/>
      <c r="C6074" s="164" t="s">
        <v>3967</v>
      </c>
      <c r="D6074" s="165" t="s">
        <v>3968</v>
      </c>
      <c r="E6074" s="43" t="s">
        <v>120</v>
      </c>
      <c r="F6074" s="43" t="s">
        <v>121</v>
      </c>
      <c r="G6074" s="57">
        <v>74340</v>
      </c>
      <c r="H6074" s="57">
        <v>74340</v>
      </c>
      <c r="I6074" s="57">
        <v>1</v>
      </c>
    </row>
    <row r="6075" spans="1:9" ht="45" x14ac:dyDescent="0.25">
      <c r="A6075" s="878"/>
      <c r="B6075" s="820"/>
      <c r="C6075" s="164" t="s">
        <v>3969</v>
      </c>
      <c r="D6075" s="165" t="s">
        <v>3970</v>
      </c>
      <c r="E6075" s="43" t="s">
        <v>120</v>
      </c>
      <c r="F6075" s="43" t="s">
        <v>121</v>
      </c>
      <c r="G6075" s="57">
        <v>42204</v>
      </c>
      <c r="H6075" s="57">
        <v>42204</v>
      </c>
      <c r="I6075" s="57">
        <v>1</v>
      </c>
    </row>
    <row r="6076" spans="1:9" ht="30" x14ac:dyDescent="0.25">
      <c r="A6076" s="878"/>
      <c r="B6076" s="820"/>
      <c r="C6076" s="164" t="s">
        <v>3971</v>
      </c>
      <c r="D6076" s="165" t="s">
        <v>3972</v>
      </c>
      <c r="E6076" s="43" t="s">
        <v>120</v>
      </c>
      <c r="F6076" s="43" t="s">
        <v>121</v>
      </c>
      <c r="G6076" s="57">
        <v>113436</v>
      </c>
      <c r="H6076" s="57">
        <v>113436</v>
      </c>
      <c r="I6076" s="57">
        <v>1</v>
      </c>
    </row>
    <row r="6077" spans="1:9" ht="45" x14ac:dyDescent="0.25">
      <c r="A6077" s="878"/>
      <c r="B6077" s="820"/>
      <c r="C6077" s="164" t="s">
        <v>3973</v>
      </c>
      <c r="D6077" s="165" t="s">
        <v>3974</v>
      </c>
      <c r="E6077" s="43" t="s">
        <v>120</v>
      </c>
      <c r="F6077" s="43" t="s">
        <v>121</v>
      </c>
      <c r="G6077" s="57">
        <v>59988</v>
      </c>
      <c r="H6077" s="57">
        <v>59988</v>
      </c>
      <c r="I6077" s="57">
        <v>1</v>
      </c>
    </row>
    <row r="6078" spans="1:9" ht="30" x14ac:dyDescent="0.25">
      <c r="A6078" s="878"/>
      <c r="B6078" s="820"/>
      <c r="C6078" s="164" t="s">
        <v>3975</v>
      </c>
      <c r="D6078" s="165" t="s">
        <v>3976</v>
      </c>
      <c r="E6078" s="43" t="s">
        <v>120</v>
      </c>
      <c r="F6078" s="43" t="s">
        <v>121</v>
      </c>
      <c r="G6078" s="57">
        <v>26196</v>
      </c>
      <c r="H6078" s="57">
        <v>26196</v>
      </c>
      <c r="I6078" s="57">
        <v>1</v>
      </c>
    </row>
    <row r="6079" spans="1:9" ht="45" x14ac:dyDescent="0.25">
      <c r="A6079" s="878"/>
      <c r="B6079" s="820"/>
      <c r="C6079" s="164" t="s">
        <v>3977</v>
      </c>
      <c r="D6079" s="165" t="s">
        <v>3978</v>
      </c>
      <c r="E6079" s="43" t="s">
        <v>120</v>
      </c>
      <c r="F6079" s="43" t="s">
        <v>121</v>
      </c>
      <c r="G6079" s="57">
        <v>86460</v>
      </c>
      <c r="H6079" s="57">
        <v>86460</v>
      </c>
      <c r="I6079" s="57">
        <v>1</v>
      </c>
    </row>
    <row r="6080" spans="1:9" ht="30" x14ac:dyDescent="0.25">
      <c r="A6080" s="878"/>
      <c r="B6080" s="820"/>
      <c r="C6080" s="164" t="s">
        <v>5868</v>
      </c>
      <c r="D6080" s="164" t="s">
        <v>532</v>
      </c>
      <c r="E6080" s="164" t="s">
        <v>120</v>
      </c>
      <c r="F6080" s="164" t="s">
        <v>121</v>
      </c>
      <c r="G6080" s="164">
        <v>47.892000000000003</v>
      </c>
      <c r="H6080" s="164">
        <v>47.892000000000003</v>
      </c>
      <c r="I6080" s="164">
        <v>1</v>
      </c>
    </row>
    <row r="6081" spans="1:9" ht="45" x14ac:dyDescent="0.25">
      <c r="A6081" s="878"/>
      <c r="B6081" s="820"/>
      <c r="C6081" s="166" t="s">
        <v>3979</v>
      </c>
      <c r="D6081" s="167" t="s">
        <v>3980</v>
      </c>
      <c r="E6081" s="44" t="s">
        <v>120</v>
      </c>
      <c r="F6081" s="44" t="s">
        <v>121</v>
      </c>
      <c r="G6081" s="59">
        <v>31764</v>
      </c>
      <c r="H6081" s="59">
        <v>31764</v>
      </c>
      <c r="I6081" s="59">
        <v>1</v>
      </c>
    </row>
    <row r="6082" spans="1:9" x14ac:dyDescent="0.25">
      <c r="A6082" s="878"/>
      <c r="B6082" s="831" t="s">
        <v>11</v>
      </c>
      <c r="C6082" s="831"/>
      <c r="D6082" s="831"/>
      <c r="E6082" s="831"/>
      <c r="F6082" s="831"/>
      <c r="G6082" s="831"/>
      <c r="H6082" s="831"/>
      <c r="I6082" s="831"/>
    </row>
    <row r="6083" spans="1:9" ht="30" x14ac:dyDescent="0.25">
      <c r="A6083" s="878"/>
      <c r="B6083" s="820">
        <v>5129</v>
      </c>
      <c r="C6083" s="172" t="s">
        <v>3981</v>
      </c>
      <c r="D6083" s="173" t="s">
        <v>3982</v>
      </c>
      <c r="E6083" s="46" t="s">
        <v>126</v>
      </c>
      <c r="F6083" s="46" t="s">
        <v>15</v>
      </c>
      <c r="G6083" s="60">
        <v>170000</v>
      </c>
      <c r="H6083" s="60">
        <v>170000</v>
      </c>
      <c r="I6083" s="60">
        <v>1</v>
      </c>
    </row>
    <row r="6084" spans="1:9" ht="30" x14ac:dyDescent="0.25">
      <c r="A6084" s="878"/>
      <c r="B6084" s="820"/>
      <c r="C6084" s="174" t="s">
        <v>3983</v>
      </c>
      <c r="D6084" s="175" t="s">
        <v>3982</v>
      </c>
      <c r="E6084" s="43" t="s">
        <v>126</v>
      </c>
      <c r="F6084" s="43" t="s">
        <v>15</v>
      </c>
      <c r="G6084" s="57">
        <v>195000</v>
      </c>
      <c r="H6084" s="57">
        <v>195000</v>
      </c>
      <c r="I6084" s="57">
        <v>1</v>
      </c>
    </row>
    <row r="6085" spans="1:9" ht="30" x14ac:dyDescent="0.25">
      <c r="A6085" s="878"/>
      <c r="B6085" s="820"/>
      <c r="C6085" s="176" t="s">
        <v>3984</v>
      </c>
      <c r="D6085" s="175" t="s">
        <v>3982</v>
      </c>
      <c r="E6085" s="43" t="s">
        <v>126</v>
      </c>
      <c r="F6085" s="43" t="s">
        <v>15</v>
      </c>
      <c r="G6085" s="57">
        <v>145000</v>
      </c>
      <c r="H6085" s="57">
        <v>145000</v>
      </c>
      <c r="I6085" s="57">
        <v>1</v>
      </c>
    </row>
    <row r="6086" spans="1:9" ht="30" x14ac:dyDescent="0.25">
      <c r="A6086" s="878"/>
      <c r="B6086" s="820"/>
      <c r="C6086" s="174" t="s">
        <v>3985</v>
      </c>
      <c r="D6086" s="175" t="s">
        <v>3982</v>
      </c>
      <c r="E6086" s="43" t="s">
        <v>126</v>
      </c>
      <c r="F6086" s="43" t="s">
        <v>15</v>
      </c>
      <c r="G6086" s="57">
        <v>145000</v>
      </c>
      <c r="H6086" s="57">
        <v>145000</v>
      </c>
      <c r="I6086" s="57">
        <v>1</v>
      </c>
    </row>
    <row r="6087" spans="1:9" ht="30" x14ac:dyDescent="0.25">
      <c r="A6087" s="878"/>
      <c r="B6087" s="820"/>
      <c r="C6087" s="176" t="s">
        <v>3986</v>
      </c>
      <c r="D6087" s="175" t="s">
        <v>3982</v>
      </c>
      <c r="E6087" s="43" t="s">
        <v>126</v>
      </c>
      <c r="F6087" s="43" t="s">
        <v>15</v>
      </c>
      <c r="G6087" s="57">
        <v>230000</v>
      </c>
      <c r="H6087" s="57">
        <v>230000</v>
      </c>
      <c r="I6087" s="57">
        <v>1</v>
      </c>
    </row>
    <row r="6088" spans="1:9" ht="30" x14ac:dyDescent="0.25">
      <c r="A6088" s="878"/>
      <c r="B6088" s="820"/>
      <c r="C6088" s="174" t="s">
        <v>3987</v>
      </c>
      <c r="D6088" s="175" t="s">
        <v>3982</v>
      </c>
      <c r="E6088" s="43" t="s">
        <v>126</v>
      </c>
      <c r="F6088" s="43" t="s">
        <v>15</v>
      </c>
      <c r="G6088" s="57">
        <v>145000</v>
      </c>
      <c r="H6088" s="57">
        <v>145000</v>
      </c>
      <c r="I6088" s="57">
        <v>1</v>
      </c>
    </row>
    <row r="6089" spans="1:9" ht="30" x14ac:dyDescent="0.25">
      <c r="A6089" s="878"/>
      <c r="B6089" s="820"/>
      <c r="C6089" s="174" t="s">
        <v>3988</v>
      </c>
      <c r="D6089" s="175" t="s">
        <v>3982</v>
      </c>
      <c r="E6089" s="43" t="s">
        <v>126</v>
      </c>
      <c r="F6089" s="43" t="s">
        <v>15</v>
      </c>
      <c r="G6089" s="57">
        <v>240000</v>
      </c>
      <c r="H6089" s="57">
        <v>480000</v>
      </c>
      <c r="I6089" s="57">
        <v>2</v>
      </c>
    </row>
    <row r="6090" spans="1:9" ht="30" x14ac:dyDescent="0.25">
      <c r="A6090" s="878"/>
      <c r="B6090" s="820"/>
      <c r="C6090" s="174" t="s">
        <v>3989</v>
      </c>
      <c r="D6090" s="175" t="s">
        <v>3990</v>
      </c>
      <c r="E6090" s="43" t="s">
        <v>126</v>
      </c>
      <c r="F6090" s="43" t="s">
        <v>15</v>
      </c>
      <c r="G6090" s="57">
        <v>6560000</v>
      </c>
      <c r="H6090" s="57">
        <v>6560000</v>
      </c>
      <c r="I6090" s="57">
        <v>1</v>
      </c>
    </row>
    <row r="6091" spans="1:9" ht="30" x14ac:dyDescent="0.25">
      <c r="A6091" s="878"/>
      <c r="B6091" s="820"/>
      <c r="C6091" s="174" t="s">
        <v>3991</v>
      </c>
      <c r="D6091" s="175" t="s">
        <v>3990</v>
      </c>
      <c r="E6091" s="43" t="s">
        <v>126</v>
      </c>
      <c r="F6091" s="43" t="s">
        <v>15</v>
      </c>
      <c r="G6091" s="57">
        <v>2400000</v>
      </c>
      <c r="H6091" s="57">
        <v>2400000</v>
      </c>
      <c r="I6091" s="57">
        <v>1</v>
      </c>
    </row>
    <row r="6092" spans="1:9" ht="30" x14ac:dyDescent="0.25">
      <c r="A6092" s="878"/>
      <c r="B6092" s="820"/>
      <c r="C6092" s="174" t="s">
        <v>3992</v>
      </c>
      <c r="D6092" s="175" t="s">
        <v>3990</v>
      </c>
      <c r="E6092" s="43" t="s">
        <v>126</v>
      </c>
      <c r="F6092" s="43" t="s">
        <v>15</v>
      </c>
      <c r="G6092" s="57">
        <v>2110000</v>
      </c>
      <c r="H6092" s="57">
        <v>2110000</v>
      </c>
      <c r="I6092" s="57">
        <v>1</v>
      </c>
    </row>
    <row r="6093" spans="1:9" ht="30" x14ac:dyDescent="0.25">
      <c r="A6093" s="878"/>
      <c r="B6093" s="820"/>
      <c r="C6093" s="176" t="s">
        <v>3993</v>
      </c>
      <c r="D6093" s="175" t="s">
        <v>3990</v>
      </c>
      <c r="E6093" s="43" t="s">
        <v>126</v>
      </c>
      <c r="F6093" s="43" t="s">
        <v>15</v>
      </c>
      <c r="G6093" s="57">
        <v>2300000</v>
      </c>
      <c r="H6093" s="57">
        <v>4600000</v>
      </c>
      <c r="I6093" s="57">
        <v>2</v>
      </c>
    </row>
    <row r="6094" spans="1:9" ht="30" x14ac:dyDescent="0.25">
      <c r="A6094" s="878"/>
      <c r="B6094" s="820"/>
      <c r="C6094" s="174" t="s">
        <v>3994</v>
      </c>
      <c r="D6094" s="175" t="s">
        <v>3990</v>
      </c>
      <c r="E6094" s="43" t="s">
        <v>126</v>
      </c>
      <c r="F6094" s="43" t="s">
        <v>15</v>
      </c>
      <c r="G6094" s="57">
        <v>1410000</v>
      </c>
      <c r="H6094" s="57">
        <v>2820000</v>
      </c>
      <c r="I6094" s="57">
        <v>2</v>
      </c>
    </row>
    <row r="6095" spans="1:9" ht="30" x14ac:dyDescent="0.25">
      <c r="A6095" s="878"/>
      <c r="B6095" s="820"/>
      <c r="C6095" s="174" t="s">
        <v>3995</v>
      </c>
      <c r="D6095" s="175" t="s">
        <v>3990</v>
      </c>
      <c r="E6095" s="43" t="s">
        <v>126</v>
      </c>
      <c r="F6095" s="43" t="s">
        <v>15</v>
      </c>
      <c r="G6095" s="57">
        <v>1800000</v>
      </c>
      <c r="H6095" s="57">
        <v>1800000</v>
      </c>
      <c r="I6095" s="57">
        <v>1</v>
      </c>
    </row>
    <row r="6096" spans="1:9" ht="30" x14ac:dyDescent="0.25">
      <c r="A6096" s="878"/>
      <c r="B6096" s="820"/>
      <c r="C6096" s="176" t="s">
        <v>3996</v>
      </c>
      <c r="D6096" s="175" t="s">
        <v>3990</v>
      </c>
      <c r="E6096" s="43" t="s">
        <v>126</v>
      </c>
      <c r="F6096" s="43" t="s">
        <v>15</v>
      </c>
      <c r="G6096" s="57">
        <v>1760000</v>
      </c>
      <c r="H6096" s="57">
        <v>5280000</v>
      </c>
      <c r="I6096" s="57">
        <v>3</v>
      </c>
    </row>
    <row r="6097" spans="1:11" ht="30" x14ac:dyDescent="0.25">
      <c r="A6097" s="878"/>
      <c r="B6097" s="820"/>
      <c r="C6097" s="174" t="s">
        <v>3997</v>
      </c>
      <c r="D6097" s="175" t="s">
        <v>3990</v>
      </c>
      <c r="E6097" s="43" t="s">
        <v>126</v>
      </c>
      <c r="F6097" s="43" t="s">
        <v>15</v>
      </c>
      <c r="G6097" s="57">
        <v>3720000</v>
      </c>
      <c r="H6097" s="57">
        <v>3720000</v>
      </c>
      <c r="I6097" s="57">
        <v>1</v>
      </c>
    </row>
    <row r="6098" spans="1:11" ht="30" x14ac:dyDescent="0.25">
      <c r="A6098" s="878"/>
      <c r="B6098" s="820"/>
      <c r="C6098" s="176" t="s">
        <v>3998</v>
      </c>
      <c r="D6098" s="175" t="s">
        <v>3999</v>
      </c>
      <c r="E6098" s="43" t="s">
        <v>126</v>
      </c>
      <c r="F6098" s="43" t="s">
        <v>15</v>
      </c>
      <c r="G6098" s="57">
        <v>155000</v>
      </c>
      <c r="H6098" s="57">
        <v>155000</v>
      </c>
      <c r="I6098" s="57">
        <v>1</v>
      </c>
    </row>
    <row r="6099" spans="1:11" ht="30" x14ac:dyDescent="0.25">
      <c r="A6099" s="878"/>
      <c r="B6099" s="820"/>
      <c r="C6099" s="174" t="s">
        <v>4000</v>
      </c>
      <c r="D6099" s="175" t="s">
        <v>3999</v>
      </c>
      <c r="E6099" s="43" t="s">
        <v>126</v>
      </c>
      <c r="F6099" s="43" t="s">
        <v>15</v>
      </c>
      <c r="G6099" s="57">
        <v>275000</v>
      </c>
      <c r="H6099" s="57">
        <v>550000</v>
      </c>
      <c r="I6099" s="57">
        <v>2</v>
      </c>
    </row>
    <row r="6100" spans="1:11" ht="30" x14ac:dyDescent="0.25">
      <c r="A6100" s="878"/>
      <c r="B6100" s="820"/>
      <c r="C6100" s="174" t="s">
        <v>4001</v>
      </c>
      <c r="D6100" s="175" t="s">
        <v>3999</v>
      </c>
      <c r="E6100" s="43" t="s">
        <v>126</v>
      </c>
      <c r="F6100" s="43" t="s">
        <v>15</v>
      </c>
      <c r="G6100" s="57">
        <v>280000</v>
      </c>
      <c r="H6100" s="57">
        <v>280000</v>
      </c>
      <c r="I6100" s="57">
        <v>1</v>
      </c>
    </row>
    <row r="6101" spans="1:11" ht="30" x14ac:dyDescent="0.25">
      <c r="A6101" s="878"/>
      <c r="B6101" s="820"/>
      <c r="C6101" s="174" t="s">
        <v>4002</v>
      </c>
      <c r="D6101" s="175" t="s">
        <v>3999</v>
      </c>
      <c r="E6101" s="43" t="s">
        <v>126</v>
      </c>
      <c r="F6101" s="43" t="s">
        <v>15</v>
      </c>
      <c r="G6101" s="57">
        <v>140000</v>
      </c>
      <c r="H6101" s="57">
        <v>280000</v>
      </c>
      <c r="I6101" s="57">
        <v>2</v>
      </c>
    </row>
    <row r="6102" spans="1:11" ht="30" x14ac:dyDescent="0.25">
      <c r="A6102" s="878"/>
      <c r="B6102" s="820"/>
      <c r="C6102" s="174" t="s">
        <v>4003</v>
      </c>
      <c r="D6102" s="175" t="s">
        <v>3999</v>
      </c>
      <c r="E6102" s="43" t="s">
        <v>126</v>
      </c>
      <c r="F6102" s="43" t="s">
        <v>15</v>
      </c>
      <c r="G6102" s="57">
        <v>140000</v>
      </c>
      <c r="H6102" s="57">
        <v>140000</v>
      </c>
      <c r="I6102" s="57">
        <v>1</v>
      </c>
    </row>
    <row r="6103" spans="1:11" ht="30" x14ac:dyDescent="0.25">
      <c r="A6103" s="878"/>
      <c r="B6103" s="820"/>
      <c r="C6103" s="174" t="s">
        <v>4004</v>
      </c>
      <c r="D6103" s="175" t="s">
        <v>3999</v>
      </c>
      <c r="E6103" s="43" t="s">
        <v>126</v>
      </c>
      <c r="F6103" s="43" t="s">
        <v>15</v>
      </c>
      <c r="G6103" s="57">
        <v>255000</v>
      </c>
      <c r="H6103" s="57">
        <v>255000</v>
      </c>
      <c r="I6103" s="57">
        <v>1</v>
      </c>
    </row>
    <row r="6104" spans="1:11" ht="30" x14ac:dyDescent="0.25">
      <c r="A6104" s="878"/>
      <c r="B6104" s="820"/>
      <c r="C6104" s="177" t="s">
        <v>4005</v>
      </c>
      <c r="D6104" s="175" t="s">
        <v>4006</v>
      </c>
      <c r="E6104" s="43" t="s">
        <v>14</v>
      </c>
      <c r="F6104" s="43" t="s">
        <v>15</v>
      </c>
      <c r="G6104" s="57">
        <v>40000</v>
      </c>
      <c r="H6104" s="61">
        <v>1200000</v>
      </c>
      <c r="I6104" s="57">
        <v>30</v>
      </c>
    </row>
    <row r="6105" spans="1:11" x14ac:dyDescent="0.25">
      <c r="A6105" s="878"/>
      <c r="B6105" s="820"/>
      <c r="C6105" s="177" t="s">
        <v>4007</v>
      </c>
      <c r="D6105" s="175" t="s">
        <v>4008</v>
      </c>
      <c r="E6105" s="43" t="s">
        <v>14</v>
      </c>
      <c r="F6105" s="43" t="s">
        <v>15</v>
      </c>
      <c r="G6105" s="57">
        <v>65000</v>
      </c>
      <c r="H6105" s="61">
        <v>5200000</v>
      </c>
      <c r="I6105" s="57">
        <v>80</v>
      </c>
    </row>
    <row r="6106" spans="1:11" x14ac:dyDescent="0.25">
      <c r="A6106" s="878"/>
      <c r="B6106" s="820"/>
      <c r="C6106" s="177" t="s">
        <v>4009</v>
      </c>
      <c r="D6106" s="175" t="s">
        <v>4010</v>
      </c>
      <c r="E6106" s="43" t="s">
        <v>14</v>
      </c>
      <c r="F6106" s="43" t="s">
        <v>15</v>
      </c>
      <c r="G6106" s="57">
        <v>60000</v>
      </c>
      <c r="H6106" s="61">
        <v>1140000</v>
      </c>
      <c r="I6106" s="57">
        <v>19</v>
      </c>
    </row>
    <row r="6107" spans="1:11" x14ac:dyDescent="0.25">
      <c r="A6107" s="878"/>
      <c r="B6107" s="832" t="s">
        <v>258</v>
      </c>
      <c r="C6107" s="832"/>
      <c r="D6107" s="832"/>
      <c r="E6107" s="832"/>
      <c r="F6107" s="832"/>
      <c r="G6107" s="832"/>
      <c r="H6107" s="832"/>
      <c r="I6107" s="833"/>
    </row>
    <row r="6108" spans="1:11" x14ac:dyDescent="0.25">
      <c r="A6108" s="878"/>
      <c r="B6108" s="725" t="s">
        <v>154</v>
      </c>
      <c r="C6108" s="725"/>
      <c r="D6108" s="725"/>
      <c r="E6108" s="725"/>
      <c r="F6108" s="725"/>
      <c r="G6108" s="725"/>
      <c r="H6108" s="725"/>
      <c r="I6108" s="726"/>
    </row>
    <row r="6109" spans="1:11" s="52" customFormat="1" ht="30" x14ac:dyDescent="0.25">
      <c r="A6109" s="878"/>
      <c r="B6109" s="66">
        <v>4251</v>
      </c>
      <c r="C6109" s="162">
        <v>45211113</v>
      </c>
      <c r="D6109" s="163" t="s">
        <v>260</v>
      </c>
      <c r="E6109" s="51" t="s">
        <v>126</v>
      </c>
      <c r="F6109" s="51" t="s">
        <v>121</v>
      </c>
      <c r="G6109" s="56">
        <v>63998000</v>
      </c>
      <c r="H6109" s="56">
        <v>63998000</v>
      </c>
      <c r="I6109" s="56">
        <v>1</v>
      </c>
    </row>
    <row r="6110" spans="1:11" s="52" customFormat="1" x14ac:dyDescent="0.25">
      <c r="A6110" s="878"/>
      <c r="B6110" s="66"/>
      <c r="C6110" s="299"/>
      <c r="D6110" s="725" t="s">
        <v>118</v>
      </c>
      <c r="E6110" s="725"/>
      <c r="F6110" s="725"/>
      <c r="G6110" s="725"/>
      <c r="H6110" s="725"/>
      <c r="I6110" s="725"/>
      <c r="J6110" s="725"/>
      <c r="K6110" s="726"/>
    </row>
    <row r="6111" spans="1:11" s="52" customFormat="1" ht="28.5" x14ac:dyDescent="0.25">
      <c r="A6111" s="878"/>
      <c r="B6111" s="300" t="s">
        <v>5652</v>
      </c>
      <c r="C6111" s="300" t="s">
        <v>5651</v>
      </c>
      <c r="D6111" s="301" t="s">
        <v>5289</v>
      </c>
      <c r="E6111" s="300" t="s">
        <v>3135</v>
      </c>
      <c r="F6111" s="300" t="s">
        <v>121</v>
      </c>
      <c r="G6111" s="300">
        <v>946620</v>
      </c>
      <c r="H6111" s="300">
        <v>946620</v>
      </c>
      <c r="I6111" s="300">
        <v>1</v>
      </c>
    </row>
    <row r="6112" spans="1:11" x14ac:dyDescent="0.25">
      <c r="A6112" s="878"/>
      <c r="B6112" s="700" t="s">
        <v>261</v>
      </c>
      <c r="C6112" s="700"/>
      <c r="D6112" s="700"/>
      <c r="E6112" s="700"/>
      <c r="F6112" s="700"/>
      <c r="G6112" s="700"/>
      <c r="H6112" s="700"/>
      <c r="I6112" s="701"/>
    </row>
    <row r="6113" spans="1:9" x14ac:dyDescent="0.25">
      <c r="A6113" s="878"/>
      <c r="B6113" s="725" t="s">
        <v>154</v>
      </c>
      <c r="C6113" s="725"/>
      <c r="D6113" s="725"/>
      <c r="E6113" s="725"/>
      <c r="F6113" s="725"/>
      <c r="G6113" s="725"/>
      <c r="H6113" s="725"/>
      <c r="I6113" s="726"/>
    </row>
    <row r="6114" spans="1:9" s="52" customFormat="1" ht="30" x14ac:dyDescent="0.25">
      <c r="A6114" s="878"/>
      <c r="B6114" s="67">
        <v>4251</v>
      </c>
      <c r="C6114" s="162">
        <v>45261170</v>
      </c>
      <c r="D6114" s="163" t="s">
        <v>263</v>
      </c>
      <c r="E6114" s="51" t="s">
        <v>126</v>
      </c>
      <c r="F6114" s="51" t="s">
        <v>121</v>
      </c>
      <c r="G6114" s="56">
        <v>6439725</v>
      </c>
      <c r="H6114" s="56">
        <v>6439725</v>
      </c>
      <c r="I6114" s="56">
        <v>1</v>
      </c>
    </row>
    <row r="6115" spans="1:9" x14ac:dyDescent="0.25">
      <c r="A6115" s="878"/>
      <c r="B6115" s="725" t="s">
        <v>118</v>
      </c>
      <c r="C6115" s="725"/>
      <c r="D6115" s="725"/>
      <c r="E6115" s="725"/>
      <c r="F6115" s="725"/>
      <c r="G6115" s="725"/>
      <c r="H6115" s="725"/>
      <c r="I6115" s="726"/>
    </row>
    <row r="6116" spans="1:9" s="8" customFormat="1" ht="30" x14ac:dyDescent="0.25">
      <c r="A6116" s="878"/>
      <c r="B6116" s="65">
        <v>4251</v>
      </c>
      <c r="C6116" s="170">
        <v>71351540</v>
      </c>
      <c r="D6116" s="171" t="s">
        <v>2937</v>
      </c>
      <c r="E6116" s="65" t="s">
        <v>172</v>
      </c>
      <c r="F6116" s="65" t="s">
        <v>121</v>
      </c>
      <c r="G6116" s="7">
        <v>60275</v>
      </c>
      <c r="H6116" s="7">
        <v>60275</v>
      </c>
      <c r="I6116" s="7">
        <v>1</v>
      </c>
    </row>
    <row r="6117" spans="1:9" s="8" customFormat="1" ht="15" customHeight="1" x14ac:dyDescent="0.25">
      <c r="A6117" s="878"/>
      <c r="B6117" s="826" t="s">
        <v>6590</v>
      </c>
      <c r="C6117" s="700"/>
      <c r="D6117" s="700"/>
      <c r="E6117" s="700"/>
      <c r="F6117" s="700"/>
      <c r="G6117" s="700"/>
      <c r="H6117" s="700"/>
      <c r="I6117" s="701"/>
    </row>
    <row r="6118" spans="1:9" s="8" customFormat="1" x14ac:dyDescent="0.25">
      <c r="A6118" s="878"/>
      <c r="B6118" s="486"/>
      <c r="C6118" s="487"/>
      <c r="D6118" s="488"/>
      <c r="E6118" s="489"/>
      <c r="F6118" s="489"/>
      <c r="G6118" s="490"/>
      <c r="H6118" s="490"/>
      <c r="I6118" s="491"/>
    </row>
    <row r="6119" spans="1:9" s="8" customFormat="1" ht="30" x14ac:dyDescent="0.25">
      <c r="A6119" s="878"/>
      <c r="B6119" s="897" t="s">
        <v>5324</v>
      </c>
      <c r="C6119" s="165" t="s">
        <v>6591</v>
      </c>
      <c r="D6119" s="165" t="s">
        <v>6592</v>
      </c>
      <c r="E6119" s="165" t="s">
        <v>126</v>
      </c>
      <c r="F6119" s="165" t="s">
        <v>121</v>
      </c>
      <c r="G6119" s="338">
        <v>19737.63</v>
      </c>
      <c r="H6119" s="338">
        <v>19737.63</v>
      </c>
      <c r="I6119" s="165">
        <v>1</v>
      </c>
    </row>
    <row r="6120" spans="1:9" s="8" customFormat="1" ht="30" x14ac:dyDescent="0.25">
      <c r="A6120" s="878"/>
      <c r="B6120" s="898"/>
      <c r="C6120" s="165" t="s">
        <v>6593</v>
      </c>
      <c r="D6120" s="165" t="s">
        <v>6592</v>
      </c>
      <c r="E6120" s="165" t="s">
        <v>126</v>
      </c>
      <c r="F6120" s="165" t="s">
        <v>121</v>
      </c>
      <c r="G6120" s="338">
        <v>18620.36</v>
      </c>
      <c r="H6120" s="338">
        <v>18620.36</v>
      </c>
      <c r="I6120" s="165">
        <v>1</v>
      </c>
    </row>
    <row r="6121" spans="1:9" s="8" customFormat="1" x14ac:dyDescent="0.25">
      <c r="A6121" s="878"/>
      <c r="B6121" s="486"/>
      <c r="C6121" s="487"/>
      <c r="D6121" s="488"/>
      <c r="E6121" s="489"/>
      <c r="F6121" s="489"/>
      <c r="G6121" s="490"/>
      <c r="H6121" s="490"/>
      <c r="I6121" s="491"/>
    </row>
    <row r="6122" spans="1:9" x14ac:dyDescent="0.25">
      <c r="A6122" s="878"/>
      <c r="B6122" s="826" t="s">
        <v>267</v>
      </c>
      <c r="C6122" s="700"/>
      <c r="D6122" s="700"/>
      <c r="E6122" s="700"/>
      <c r="F6122" s="700"/>
      <c r="G6122" s="700"/>
      <c r="H6122" s="700"/>
      <c r="I6122" s="701"/>
    </row>
    <row r="6123" spans="1:9" x14ac:dyDescent="0.25">
      <c r="A6123" s="878"/>
      <c r="B6123" s="724" t="s">
        <v>118</v>
      </c>
      <c r="C6123" s="725"/>
      <c r="D6123" s="725"/>
      <c r="E6123" s="725"/>
      <c r="F6123" s="725"/>
      <c r="G6123" s="725"/>
      <c r="H6123" s="725"/>
      <c r="I6123" s="726"/>
    </row>
    <row r="6124" spans="1:9" ht="45" x14ac:dyDescent="0.25">
      <c r="A6124" s="878"/>
      <c r="B6124" s="845">
        <v>4239</v>
      </c>
      <c r="C6124" s="164" t="s">
        <v>4011</v>
      </c>
      <c r="D6124" s="165" t="s">
        <v>4012</v>
      </c>
      <c r="E6124" s="43" t="s">
        <v>14</v>
      </c>
      <c r="F6124" s="43" t="s">
        <v>121</v>
      </c>
      <c r="G6124" s="57">
        <v>407200</v>
      </c>
      <c r="H6124" s="57">
        <v>407200</v>
      </c>
      <c r="I6124" s="57">
        <v>1</v>
      </c>
    </row>
    <row r="6125" spans="1:9" ht="75" x14ac:dyDescent="0.25">
      <c r="A6125" s="878"/>
      <c r="B6125" s="846"/>
      <c r="C6125" s="164" t="s">
        <v>4013</v>
      </c>
      <c r="D6125" s="165" t="s">
        <v>4014</v>
      </c>
      <c r="E6125" s="43" t="s">
        <v>14</v>
      </c>
      <c r="F6125" s="43" t="s">
        <v>121</v>
      </c>
      <c r="G6125" s="57">
        <v>955500</v>
      </c>
      <c r="H6125" s="57">
        <v>955500</v>
      </c>
      <c r="I6125" s="57">
        <v>1</v>
      </c>
    </row>
    <row r="6126" spans="1:9" ht="45" x14ac:dyDescent="0.25">
      <c r="A6126" s="878"/>
      <c r="B6126" s="846"/>
      <c r="C6126" s="164" t="s">
        <v>4015</v>
      </c>
      <c r="D6126" s="165" t="s">
        <v>4016</v>
      </c>
      <c r="E6126" s="43" t="s">
        <v>14</v>
      </c>
      <c r="F6126" s="43" t="s">
        <v>121</v>
      </c>
      <c r="G6126" s="57">
        <v>871200</v>
      </c>
      <c r="H6126" s="57">
        <v>871200</v>
      </c>
      <c r="I6126" s="57">
        <v>1</v>
      </c>
    </row>
    <row r="6127" spans="1:9" ht="45" x14ac:dyDescent="0.25">
      <c r="A6127" s="878"/>
      <c r="B6127" s="846"/>
      <c r="C6127" s="164" t="s">
        <v>4017</v>
      </c>
      <c r="D6127" s="165" t="s">
        <v>4018</v>
      </c>
      <c r="E6127" s="43" t="s">
        <v>14</v>
      </c>
      <c r="F6127" s="43" t="s">
        <v>121</v>
      </c>
      <c r="G6127" s="57">
        <v>992800</v>
      </c>
      <c r="H6127" s="57">
        <v>992800</v>
      </c>
      <c r="I6127" s="57">
        <v>1</v>
      </c>
    </row>
    <row r="6128" spans="1:9" ht="45" x14ac:dyDescent="0.25">
      <c r="A6128" s="878"/>
      <c r="B6128" s="846"/>
      <c r="C6128" s="164" t="s">
        <v>4019</v>
      </c>
      <c r="D6128" s="165" t="s">
        <v>4020</v>
      </c>
      <c r="E6128" s="43" t="s">
        <v>14</v>
      </c>
      <c r="F6128" s="43" t="s">
        <v>121</v>
      </c>
      <c r="G6128" s="57">
        <v>487200</v>
      </c>
      <c r="H6128" s="57">
        <v>487200</v>
      </c>
      <c r="I6128" s="57">
        <v>1</v>
      </c>
    </row>
    <row r="6129" spans="1:9" ht="45" x14ac:dyDescent="0.25">
      <c r="A6129" s="878"/>
      <c r="B6129" s="846"/>
      <c r="C6129" s="164" t="s">
        <v>4021</v>
      </c>
      <c r="D6129" s="165" t="s">
        <v>4022</v>
      </c>
      <c r="E6129" s="43" t="s">
        <v>14</v>
      </c>
      <c r="F6129" s="43" t="s">
        <v>121</v>
      </c>
      <c r="G6129" s="57">
        <v>459000</v>
      </c>
      <c r="H6129" s="57">
        <v>459000</v>
      </c>
      <c r="I6129" s="57">
        <v>1</v>
      </c>
    </row>
    <row r="6130" spans="1:9" ht="45" x14ac:dyDescent="0.25">
      <c r="A6130" s="878"/>
      <c r="B6130" s="846"/>
      <c r="C6130" s="164" t="s">
        <v>4023</v>
      </c>
      <c r="D6130" s="165" t="s">
        <v>4024</v>
      </c>
      <c r="E6130" s="43" t="s">
        <v>14</v>
      </c>
      <c r="F6130" s="43" t="s">
        <v>121</v>
      </c>
      <c r="G6130" s="57">
        <v>517500</v>
      </c>
      <c r="H6130" s="57">
        <v>517500</v>
      </c>
      <c r="I6130" s="57">
        <v>1</v>
      </c>
    </row>
    <row r="6131" spans="1:9" ht="45" x14ac:dyDescent="0.25">
      <c r="A6131" s="878"/>
      <c r="B6131" s="846"/>
      <c r="C6131" s="164" t="s">
        <v>4025</v>
      </c>
      <c r="D6131" s="165" t="s">
        <v>4026</v>
      </c>
      <c r="E6131" s="43" t="s">
        <v>14</v>
      </c>
      <c r="F6131" s="43" t="s">
        <v>121</v>
      </c>
      <c r="G6131" s="57">
        <v>714600</v>
      </c>
      <c r="H6131" s="57">
        <v>714600</v>
      </c>
      <c r="I6131" s="57">
        <v>1</v>
      </c>
    </row>
    <row r="6132" spans="1:9" ht="45" x14ac:dyDescent="0.25">
      <c r="A6132" s="878"/>
      <c r="B6132" s="846"/>
      <c r="C6132" s="164" t="s">
        <v>4027</v>
      </c>
      <c r="D6132" s="165" t="s">
        <v>4028</v>
      </c>
      <c r="E6132" s="43" t="s">
        <v>14</v>
      </c>
      <c r="F6132" s="43" t="s">
        <v>121</v>
      </c>
      <c r="G6132" s="57">
        <v>871200</v>
      </c>
      <c r="H6132" s="57">
        <v>871200</v>
      </c>
      <c r="I6132" s="57">
        <v>1</v>
      </c>
    </row>
    <row r="6133" spans="1:9" ht="60" x14ac:dyDescent="0.25">
      <c r="A6133" s="878"/>
      <c r="B6133" s="846"/>
      <c r="C6133" s="164" t="s">
        <v>4029</v>
      </c>
      <c r="D6133" s="165" t="s">
        <v>4030</v>
      </c>
      <c r="E6133" s="43" t="s">
        <v>14</v>
      </c>
      <c r="F6133" s="43" t="s">
        <v>121</v>
      </c>
      <c r="G6133" s="57">
        <v>1465000</v>
      </c>
      <c r="H6133" s="57">
        <v>1465000</v>
      </c>
      <c r="I6133" s="57">
        <v>1</v>
      </c>
    </row>
    <row r="6134" spans="1:9" ht="45" x14ac:dyDescent="0.25">
      <c r="A6134" s="878"/>
      <c r="B6134" s="846"/>
      <c r="C6134" s="164" t="s">
        <v>4031</v>
      </c>
      <c r="D6134" s="165" t="s">
        <v>4032</v>
      </c>
      <c r="E6134" s="43" t="s">
        <v>14</v>
      </c>
      <c r="F6134" s="43" t="s">
        <v>121</v>
      </c>
      <c r="G6134" s="57">
        <v>288000</v>
      </c>
      <c r="H6134" s="57">
        <v>288000</v>
      </c>
      <c r="I6134" s="57">
        <v>1</v>
      </c>
    </row>
    <row r="6135" spans="1:9" ht="45" x14ac:dyDescent="0.25">
      <c r="A6135" s="878"/>
      <c r="B6135" s="846"/>
      <c r="C6135" s="164" t="s">
        <v>4033</v>
      </c>
      <c r="D6135" s="165" t="s">
        <v>4034</v>
      </c>
      <c r="E6135" s="43" t="s">
        <v>14</v>
      </c>
      <c r="F6135" s="43" t="s">
        <v>121</v>
      </c>
      <c r="G6135" s="57">
        <v>320400</v>
      </c>
      <c r="H6135" s="57">
        <v>320400</v>
      </c>
      <c r="I6135" s="57">
        <v>1</v>
      </c>
    </row>
    <row r="6136" spans="1:9" ht="60" x14ac:dyDescent="0.25">
      <c r="A6136" s="878"/>
      <c r="B6136" s="846"/>
      <c r="C6136" s="164" t="s">
        <v>4035</v>
      </c>
      <c r="D6136" s="165" t="s">
        <v>4036</v>
      </c>
      <c r="E6136" s="43" t="s">
        <v>14</v>
      </c>
      <c r="F6136" s="43" t="s">
        <v>121</v>
      </c>
      <c r="G6136" s="57">
        <v>326400</v>
      </c>
      <c r="H6136" s="57">
        <v>326400</v>
      </c>
      <c r="I6136" s="57">
        <v>1</v>
      </c>
    </row>
    <row r="6137" spans="1:9" x14ac:dyDescent="0.25">
      <c r="A6137" s="878"/>
      <c r="B6137" s="847" t="s">
        <v>896</v>
      </c>
      <c r="C6137" s="847"/>
      <c r="D6137" s="847"/>
      <c r="E6137" s="847"/>
      <c r="F6137" s="847"/>
      <c r="G6137" s="847"/>
      <c r="H6137" s="847"/>
      <c r="I6137" s="848"/>
    </row>
    <row r="6138" spans="1:9" x14ac:dyDescent="0.25">
      <c r="A6138" s="878"/>
      <c r="B6138" s="849" t="s">
        <v>154</v>
      </c>
      <c r="C6138" s="849"/>
      <c r="D6138" s="849"/>
      <c r="E6138" s="849"/>
      <c r="F6138" s="849"/>
      <c r="G6138" s="849"/>
      <c r="H6138" s="849"/>
      <c r="I6138" s="849"/>
    </row>
    <row r="6139" spans="1:9" s="8" customFormat="1" ht="30" x14ac:dyDescent="0.25">
      <c r="A6139" s="878"/>
      <c r="B6139" s="850">
        <v>5112</v>
      </c>
      <c r="C6139" s="178">
        <v>45211140</v>
      </c>
      <c r="D6139" s="179" t="s">
        <v>4037</v>
      </c>
      <c r="E6139" s="68" t="s">
        <v>126</v>
      </c>
      <c r="F6139" s="68" t="s">
        <v>121</v>
      </c>
      <c r="G6139" s="69">
        <v>18620360</v>
      </c>
      <c r="H6139" s="69">
        <v>18620360</v>
      </c>
      <c r="I6139" s="69">
        <v>1</v>
      </c>
    </row>
    <row r="6140" spans="1:9" s="8" customFormat="1" ht="30" x14ac:dyDescent="0.25">
      <c r="A6140" s="878"/>
      <c r="B6140" s="851"/>
      <c r="C6140" s="180">
        <v>45211140</v>
      </c>
      <c r="D6140" s="181" t="s">
        <v>4038</v>
      </c>
      <c r="E6140" s="70" t="s">
        <v>126</v>
      </c>
      <c r="F6140" s="70" t="s">
        <v>121</v>
      </c>
      <c r="G6140" s="71">
        <v>19737630</v>
      </c>
      <c r="H6140" s="71">
        <v>19737630</v>
      </c>
      <c r="I6140" s="71">
        <v>1</v>
      </c>
    </row>
    <row r="6141" spans="1:9" x14ac:dyDescent="0.25">
      <c r="A6141" s="878"/>
      <c r="B6141" s="849" t="s">
        <v>118</v>
      </c>
      <c r="C6141" s="849"/>
      <c r="D6141" s="849"/>
      <c r="E6141" s="849"/>
      <c r="F6141" s="849"/>
      <c r="G6141" s="849"/>
      <c r="H6141" s="849"/>
      <c r="I6141" s="849"/>
    </row>
    <row r="6142" spans="1:9" s="8" customFormat="1" ht="30" x14ac:dyDescent="0.25">
      <c r="A6142" s="878"/>
      <c r="B6142" s="810">
        <v>5112</v>
      </c>
      <c r="C6142" s="164" t="s">
        <v>6312</v>
      </c>
      <c r="D6142" s="165" t="s">
        <v>4039</v>
      </c>
      <c r="E6142" s="164" t="s">
        <v>172</v>
      </c>
      <c r="F6142" s="164" t="s">
        <v>121</v>
      </c>
      <c r="G6142" s="164">
        <v>364272</v>
      </c>
      <c r="H6142" s="164">
        <v>364272</v>
      </c>
      <c r="I6142" s="164">
        <v>1</v>
      </c>
    </row>
    <row r="6143" spans="1:9" s="8" customFormat="1" ht="30" x14ac:dyDescent="0.25">
      <c r="A6143" s="878"/>
      <c r="B6143" s="811"/>
      <c r="C6143" s="164" t="s">
        <v>6313</v>
      </c>
      <c r="D6143" s="165" t="s">
        <v>4040</v>
      </c>
      <c r="E6143" s="164" t="s">
        <v>172</v>
      </c>
      <c r="F6143" s="164" t="s">
        <v>121</v>
      </c>
      <c r="G6143" s="164">
        <v>389328</v>
      </c>
      <c r="H6143" s="164">
        <v>389328</v>
      </c>
      <c r="I6143" s="164">
        <v>1</v>
      </c>
    </row>
    <row r="6144" spans="1:9" s="8" customFormat="1" ht="30" x14ac:dyDescent="0.25">
      <c r="A6144" s="878"/>
      <c r="B6144" s="811"/>
      <c r="C6144" s="433" t="s">
        <v>6383</v>
      </c>
      <c r="D6144" s="434" t="s">
        <v>4041</v>
      </c>
      <c r="E6144" s="435" t="s">
        <v>120</v>
      </c>
      <c r="F6144" s="435" t="s">
        <v>121</v>
      </c>
      <c r="G6144" s="32">
        <v>109284</v>
      </c>
      <c r="H6144" s="32">
        <v>109284</v>
      </c>
      <c r="I6144" s="436">
        <v>1</v>
      </c>
    </row>
    <row r="6145" spans="1:9" s="8" customFormat="1" ht="30" x14ac:dyDescent="0.25">
      <c r="A6145" s="878"/>
      <c r="B6145" s="812"/>
      <c r="C6145" s="433" t="s">
        <v>6384</v>
      </c>
      <c r="D6145" s="434" t="s">
        <v>4042</v>
      </c>
      <c r="E6145" s="435" t="s">
        <v>120</v>
      </c>
      <c r="F6145" s="435" t="s">
        <v>121</v>
      </c>
      <c r="G6145" s="32">
        <v>116796</v>
      </c>
      <c r="H6145" s="32">
        <v>116796</v>
      </c>
      <c r="I6145" s="436">
        <v>1</v>
      </c>
    </row>
    <row r="6146" spans="1:9" x14ac:dyDescent="0.25">
      <c r="A6146" s="878"/>
      <c r="B6146" s="813" t="s">
        <v>274</v>
      </c>
      <c r="C6146" s="814"/>
      <c r="D6146" s="814"/>
      <c r="E6146" s="814"/>
      <c r="F6146" s="814"/>
      <c r="G6146" s="814"/>
      <c r="H6146" s="814"/>
      <c r="I6146" s="815"/>
    </row>
    <row r="6147" spans="1:9" x14ac:dyDescent="0.25">
      <c r="A6147" s="878"/>
      <c r="B6147" s="816" t="s">
        <v>11</v>
      </c>
      <c r="C6147" s="817"/>
      <c r="D6147" s="817"/>
      <c r="E6147" s="817"/>
      <c r="F6147" s="817"/>
      <c r="G6147" s="817"/>
      <c r="H6147" s="817"/>
      <c r="I6147" s="818"/>
    </row>
    <row r="6148" spans="1:9" s="8" customFormat="1" x14ac:dyDescent="0.25">
      <c r="A6148" s="878"/>
      <c r="B6148" s="64">
        <v>4267</v>
      </c>
      <c r="C6148" s="170">
        <v>15897200</v>
      </c>
      <c r="D6148" s="171" t="s">
        <v>276</v>
      </c>
      <c r="E6148" s="65" t="s">
        <v>14</v>
      </c>
      <c r="F6148" s="65" t="s">
        <v>15</v>
      </c>
      <c r="G6148" s="7">
        <v>1205</v>
      </c>
      <c r="H6148" s="7">
        <v>5829790</v>
      </c>
      <c r="I6148" s="7">
        <v>4838</v>
      </c>
    </row>
    <row r="6149" spans="1:9" x14ac:dyDescent="0.25">
      <c r="A6149" s="878"/>
      <c r="B6149" s="831" t="s">
        <v>118</v>
      </c>
      <c r="C6149" s="831"/>
      <c r="D6149" s="831"/>
      <c r="E6149" s="831"/>
      <c r="F6149" s="831"/>
      <c r="G6149" s="831"/>
      <c r="H6149" s="831"/>
      <c r="I6149" s="831"/>
    </row>
    <row r="6150" spans="1:9" ht="30" x14ac:dyDescent="0.25">
      <c r="A6150" s="878"/>
      <c r="B6150" s="837">
        <v>4239</v>
      </c>
      <c r="C6150" s="168" t="s">
        <v>4043</v>
      </c>
      <c r="D6150" s="169" t="s">
        <v>4044</v>
      </c>
      <c r="E6150" s="46" t="s">
        <v>14</v>
      </c>
      <c r="F6150" s="46" t="s">
        <v>121</v>
      </c>
      <c r="G6150" s="60">
        <v>800000</v>
      </c>
      <c r="H6150" s="60">
        <v>800000</v>
      </c>
      <c r="I6150" s="60">
        <v>1</v>
      </c>
    </row>
    <row r="6151" spans="1:9" ht="45" x14ac:dyDescent="0.25">
      <c r="A6151" s="878"/>
      <c r="B6151" s="837"/>
      <c r="C6151" s="164" t="s">
        <v>4045</v>
      </c>
      <c r="D6151" s="165" t="s">
        <v>4046</v>
      </c>
      <c r="E6151" s="43" t="s">
        <v>14</v>
      </c>
      <c r="F6151" s="43" t="s">
        <v>121</v>
      </c>
      <c r="G6151" s="57">
        <v>840000</v>
      </c>
      <c r="H6151" s="57">
        <v>840000</v>
      </c>
      <c r="I6151" s="57">
        <v>1</v>
      </c>
    </row>
    <row r="6152" spans="1:9" ht="45" x14ac:dyDescent="0.25">
      <c r="A6152" s="878"/>
      <c r="B6152" s="837"/>
      <c r="C6152" s="164" t="s">
        <v>4047</v>
      </c>
      <c r="D6152" s="165" t="s">
        <v>4048</v>
      </c>
      <c r="E6152" s="43" t="s">
        <v>14</v>
      </c>
      <c r="F6152" s="43" t="s">
        <v>121</v>
      </c>
      <c r="G6152" s="57">
        <v>430000</v>
      </c>
      <c r="H6152" s="57">
        <v>430000</v>
      </c>
      <c r="I6152" s="57">
        <v>1</v>
      </c>
    </row>
    <row r="6153" spans="1:9" ht="30" x14ac:dyDescent="0.25">
      <c r="A6153" s="878"/>
      <c r="B6153" s="837"/>
      <c r="C6153" s="164" t="s">
        <v>4049</v>
      </c>
      <c r="D6153" s="165" t="s">
        <v>4050</v>
      </c>
      <c r="E6153" s="43" t="s">
        <v>14</v>
      </c>
      <c r="F6153" s="43" t="s">
        <v>121</v>
      </c>
      <c r="G6153" s="57">
        <v>840000</v>
      </c>
      <c r="H6153" s="57">
        <v>840000</v>
      </c>
      <c r="I6153" s="57">
        <v>1</v>
      </c>
    </row>
    <row r="6154" spans="1:9" ht="45" x14ac:dyDescent="0.25">
      <c r="A6154" s="878"/>
      <c r="B6154" s="837"/>
      <c r="C6154" s="164" t="s">
        <v>4051</v>
      </c>
      <c r="D6154" s="165" t="s">
        <v>4052</v>
      </c>
      <c r="E6154" s="43" t="s">
        <v>14</v>
      </c>
      <c r="F6154" s="43" t="s">
        <v>121</v>
      </c>
      <c r="G6154" s="57">
        <v>800000</v>
      </c>
      <c r="H6154" s="57">
        <v>800000</v>
      </c>
      <c r="I6154" s="57">
        <v>1</v>
      </c>
    </row>
    <row r="6155" spans="1:9" ht="30" x14ac:dyDescent="0.25">
      <c r="A6155" s="878"/>
      <c r="B6155" s="837"/>
      <c r="C6155" s="164" t="s">
        <v>4053</v>
      </c>
      <c r="D6155" s="165" t="s">
        <v>4054</v>
      </c>
      <c r="E6155" s="43" t="s">
        <v>14</v>
      </c>
      <c r="F6155" s="43" t="s">
        <v>121</v>
      </c>
      <c r="G6155" s="57">
        <v>430000</v>
      </c>
      <c r="H6155" s="57">
        <v>430000</v>
      </c>
      <c r="I6155" s="57">
        <v>1</v>
      </c>
    </row>
    <row r="6156" spans="1:9" ht="45" x14ac:dyDescent="0.25">
      <c r="A6156" s="878"/>
      <c r="B6156" s="837"/>
      <c r="C6156" s="164" t="s">
        <v>4055</v>
      </c>
      <c r="D6156" s="165" t="s">
        <v>4056</v>
      </c>
      <c r="E6156" s="43" t="s">
        <v>14</v>
      </c>
      <c r="F6156" s="43" t="s">
        <v>121</v>
      </c>
      <c r="G6156" s="57">
        <v>2540000</v>
      </c>
      <c r="H6156" s="57">
        <v>2540000</v>
      </c>
      <c r="I6156" s="57">
        <v>1</v>
      </c>
    </row>
    <row r="6157" spans="1:9" ht="45" x14ac:dyDescent="0.25">
      <c r="A6157" s="878"/>
      <c r="B6157" s="837"/>
      <c r="C6157" s="164" t="s">
        <v>4057</v>
      </c>
      <c r="D6157" s="165" t="s">
        <v>4058</v>
      </c>
      <c r="E6157" s="43" t="s">
        <v>14</v>
      </c>
      <c r="F6157" s="43" t="s">
        <v>121</v>
      </c>
      <c r="G6157" s="57">
        <v>1150000</v>
      </c>
      <c r="H6157" s="57">
        <v>1150000</v>
      </c>
      <c r="I6157" s="57">
        <v>1</v>
      </c>
    </row>
    <row r="6158" spans="1:9" s="52" customFormat="1" ht="45" x14ac:dyDescent="0.25">
      <c r="A6158" s="878"/>
      <c r="B6158" s="837"/>
      <c r="C6158" s="162">
        <v>79951100</v>
      </c>
      <c r="D6158" s="163" t="s">
        <v>4059</v>
      </c>
      <c r="E6158" s="51" t="s">
        <v>14</v>
      </c>
      <c r="F6158" s="51" t="s">
        <v>121</v>
      </c>
      <c r="G6158" s="56">
        <v>25000000</v>
      </c>
      <c r="H6158" s="56">
        <v>25000000</v>
      </c>
      <c r="I6158" s="56">
        <v>1</v>
      </c>
    </row>
    <row r="6159" spans="1:9" x14ac:dyDescent="0.25">
      <c r="A6159" s="878"/>
      <c r="B6159" s="814" t="s">
        <v>4060</v>
      </c>
      <c r="C6159" s="814"/>
      <c r="D6159" s="814"/>
      <c r="E6159" s="814"/>
      <c r="F6159" s="814"/>
      <c r="G6159" s="814"/>
      <c r="H6159" s="814"/>
      <c r="I6159" s="815"/>
    </row>
    <row r="6160" spans="1:9" x14ac:dyDescent="0.25">
      <c r="A6160" s="878"/>
      <c r="B6160" s="835" t="s">
        <v>154</v>
      </c>
      <c r="C6160" s="835"/>
      <c r="D6160" s="835"/>
      <c r="E6160" s="835"/>
      <c r="F6160" s="835"/>
      <c r="G6160" s="835"/>
      <c r="H6160" s="835"/>
      <c r="I6160" s="836"/>
    </row>
    <row r="6161" spans="1:9" ht="30" x14ac:dyDescent="0.25">
      <c r="A6161" s="878"/>
      <c r="B6161" s="43">
        <v>5113</v>
      </c>
      <c r="C6161" s="164" t="s">
        <v>4061</v>
      </c>
      <c r="D6161" s="165" t="s">
        <v>4062</v>
      </c>
      <c r="E6161" s="43" t="s">
        <v>149</v>
      </c>
      <c r="F6161" s="43" t="s">
        <v>121</v>
      </c>
      <c r="G6161" s="57">
        <v>0</v>
      </c>
      <c r="H6161" s="57">
        <v>0</v>
      </c>
      <c r="I6161" s="57">
        <v>1</v>
      </c>
    </row>
    <row r="6162" spans="1:9" x14ac:dyDescent="0.25">
      <c r="A6162" s="878"/>
      <c r="B6162" s="835" t="s">
        <v>118</v>
      </c>
      <c r="C6162" s="835"/>
      <c r="D6162" s="835"/>
      <c r="E6162" s="835"/>
      <c r="F6162" s="835"/>
      <c r="G6162" s="835"/>
      <c r="H6162" s="835"/>
      <c r="I6162" s="836"/>
    </row>
    <row r="6163" spans="1:9" s="52" customFormat="1" ht="45" x14ac:dyDescent="0.25">
      <c r="A6163" s="878"/>
      <c r="B6163" s="837">
        <v>5113</v>
      </c>
      <c r="C6163" s="164" t="s">
        <v>5301</v>
      </c>
      <c r="D6163" s="165" t="s">
        <v>4063</v>
      </c>
      <c r="E6163" s="51" t="s">
        <v>520</v>
      </c>
      <c r="F6163" s="51" t="s">
        <v>121</v>
      </c>
      <c r="G6163" s="56">
        <v>0</v>
      </c>
      <c r="H6163" s="56">
        <v>0</v>
      </c>
      <c r="I6163" s="56">
        <v>1</v>
      </c>
    </row>
    <row r="6164" spans="1:9" ht="30" x14ac:dyDescent="0.25">
      <c r="A6164" s="878"/>
      <c r="B6164" s="837"/>
      <c r="C6164" s="164" t="s">
        <v>4064</v>
      </c>
      <c r="D6164" s="165" t="s">
        <v>532</v>
      </c>
      <c r="E6164" s="43" t="s">
        <v>120</v>
      </c>
      <c r="F6164" s="43" t="s">
        <v>121</v>
      </c>
      <c r="G6164" s="57">
        <v>0</v>
      </c>
      <c r="H6164" s="57">
        <v>0</v>
      </c>
      <c r="I6164" s="57">
        <v>1</v>
      </c>
    </row>
    <row r="6165" spans="1:9" x14ac:dyDescent="0.25">
      <c r="A6165" s="878"/>
      <c r="B6165" s="700" t="s">
        <v>295</v>
      </c>
      <c r="C6165" s="700"/>
      <c r="D6165" s="700"/>
      <c r="E6165" s="700"/>
      <c r="F6165" s="700"/>
      <c r="G6165" s="700"/>
      <c r="H6165" s="700"/>
      <c r="I6165" s="701"/>
    </row>
    <row r="6166" spans="1:9" x14ac:dyDescent="0.25">
      <c r="A6166" s="878"/>
      <c r="B6166" s="724" t="s">
        <v>11</v>
      </c>
      <c r="C6166" s="725"/>
      <c r="D6166" s="725"/>
      <c r="E6166" s="725"/>
      <c r="F6166" s="725"/>
      <c r="G6166" s="725"/>
      <c r="H6166" s="725"/>
      <c r="I6166" s="726"/>
    </row>
    <row r="6167" spans="1:9" x14ac:dyDescent="0.25">
      <c r="A6167" s="878"/>
      <c r="B6167" s="663" t="s">
        <v>5731</v>
      </c>
      <c r="C6167" s="457" t="s">
        <v>6893</v>
      </c>
      <c r="D6167" s="183" t="s">
        <v>4065</v>
      </c>
      <c r="E6167" s="45" t="s">
        <v>14</v>
      </c>
      <c r="F6167" s="45" t="s">
        <v>15</v>
      </c>
      <c r="G6167" s="14">
        <v>250000</v>
      </c>
      <c r="H6167" s="14">
        <v>250000</v>
      </c>
      <c r="I6167" s="14">
        <v>1</v>
      </c>
    </row>
    <row r="6168" spans="1:9" x14ac:dyDescent="0.25">
      <c r="A6168" s="878"/>
      <c r="B6168" s="664"/>
      <c r="C6168" s="457" t="s">
        <v>6894</v>
      </c>
      <c r="D6168" s="183" t="s">
        <v>4066</v>
      </c>
      <c r="E6168" s="45" t="s">
        <v>14</v>
      </c>
      <c r="F6168" s="45" t="s">
        <v>15</v>
      </c>
      <c r="G6168" s="14">
        <v>150000</v>
      </c>
      <c r="H6168" s="14">
        <v>600000</v>
      </c>
      <c r="I6168" s="14">
        <v>4</v>
      </c>
    </row>
    <row r="6169" spans="1:9" x14ac:dyDescent="0.25">
      <c r="A6169" s="878"/>
      <c r="B6169" s="664"/>
      <c r="C6169" s="457" t="s">
        <v>6895</v>
      </c>
      <c r="D6169" s="183" t="s">
        <v>4067</v>
      </c>
      <c r="E6169" s="45" t="s">
        <v>14</v>
      </c>
      <c r="F6169" s="45" t="s">
        <v>15</v>
      </c>
      <c r="G6169" s="14">
        <v>150000</v>
      </c>
      <c r="H6169" s="14">
        <v>300000</v>
      </c>
      <c r="I6169" s="14">
        <v>2</v>
      </c>
    </row>
    <row r="6170" spans="1:9" x14ac:dyDescent="0.25">
      <c r="A6170" s="878"/>
      <c r="B6170" s="664"/>
      <c r="C6170" s="457" t="s">
        <v>6896</v>
      </c>
      <c r="D6170" s="183" t="s">
        <v>4068</v>
      </c>
      <c r="E6170" s="45" t="s">
        <v>14</v>
      </c>
      <c r="F6170" s="45" t="s">
        <v>15</v>
      </c>
      <c r="G6170" s="14">
        <v>150000</v>
      </c>
      <c r="H6170" s="14">
        <v>2400000</v>
      </c>
      <c r="I6170" s="14">
        <v>16</v>
      </c>
    </row>
    <row r="6171" spans="1:9" x14ac:dyDescent="0.25">
      <c r="A6171" s="878"/>
      <c r="B6171" s="664"/>
      <c r="C6171" s="457" t="s">
        <v>6897</v>
      </c>
      <c r="D6171" s="183" t="s">
        <v>4069</v>
      </c>
      <c r="E6171" s="45" t="s">
        <v>14</v>
      </c>
      <c r="F6171" s="45" t="s">
        <v>15</v>
      </c>
      <c r="G6171" s="14">
        <v>100000</v>
      </c>
      <c r="H6171" s="14">
        <v>300000</v>
      </c>
      <c r="I6171" s="14">
        <v>3</v>
      </c>
    </row>
    <row r="6172" spans="1:9" x14ac:dyDescent="0.25">
      <c r="A6172" s="878"/>
      <c r="B6172" s="664"/>
      <c r="C6172" s="457" t="s">
        <v>6898</v>
      </c>
      <c r="D6172" s="183" t="s">
        <v>4070</v>
      </c>
      <c r="E6172" s="45" t="s">
        <v>14</v>
      </c>
      <c r="F6172" s="45" t="s">
        <v>15</v>
      </c>
      <c r="G6172" s="61">
        <v>125000</v>
      </c>
      <c r="H6172" s="14">
        <v>250000</v>
      </c>
      <c r="I6172" s="61">
        <v>2</v>
      </c>
    </row>
    <row r="6173" spans="1:9" x14ac:dyDescent="0.25">
      <c r="A6173" s="878"/>
      <c r="B6173" s="664"/>
      <c r="C6173" s="457" t="s">
        <v>6899</v>
      </c>
      <c r="D6173" s="183" t="s">
        <v>4071</v>
      </c>
      <c r="E6173" s="45" t="s">
        <v>14</v>
      </c>
      <c r="F6173" s="45" t="s">
        <v>15</v>
      </c>
      <c r="G6173" s="61">
        <v>150000</v>
      </c>
      <c r="H6173" s="14">
        <v>900000</v>
      </c>
      <c r="I6173" s="61">
        <v>6</v>
      </c>
    </row>
    <row r="6174" spans="1:9" ht="30" x14ac:dyDescent="0.25">
      <c r="A6174" s="878"/>
      <c r="B6174" s="664"/>
      <c r="C6174" s="457" t="s">
        <v>6900</v>
      </c>
      <c r="D6174" s="183" t="s">
        <v>4072</v>
      </c>
      <c r="E6174" s="45" t="s">
        <v>14</v>
      </c>
      <c r="F6174" s="45" t="s">
        <v>15</v>
      </c>
      <c r="G6174" s="61">
        <v>30000</v>
      </c>
      <c r="H6174" s="14">
        <v>180000</v>
      </c>
      <c r="I6174" s="61">
        <v>6</v>
      </c>
    </row>
    <row r="6175" spans="1:9" x14ac:dyDescent="0.25">
      <c r="A6175" s="878"/>
      <c r="B6175" s="664"/>
      <c r="C6175" s="457" t="s">
        <v>6901</v>
      </c>
      <c r="D6175" s="183" t="s">
        <v>4073</v>
      </c>
      <c r="E6175" s="45" t="s">
        <v>14</v>
      </c>
      <c r="F6175" s="45" t="s">
        <v>15</v>
      </c>
      <c r="G6175" s="61">
        <v>70000</v>
      </c>
      <c r="H6175" s="14">
        <v>280000</v>
      </c>
      <c r="I6175" s="61">
        <v>4</v>
      </c>
    </row>
    <row r="6176" spans="1:9" x14ac:dyDescent="0.25">
      <c r="A6176" s="878"/>
      <c r="B6176" s="664"/>
      <c r="C6176" s="457" t="s">
        <v>6902</v>
      </c>
      <c r="D6176" s="183" t="s">
        <v>4074</v>
      </c>
      <c r="E6176" s="45" t="s">
        <v>14</v>
      </c>
      <c r="F6176" s="45" t="s">
        <v>15</v>
      </c>
      <c r="G6176" s="61">
        <v>120000</v>
      </c>
      <c r="H6176" s="14">
        <v>720000</v>
      </c>
      <c r="I6176" s="61">
        <v>6</v>
      </c>
    </row>
    <row r="6177" spans="1:11" x14ac:dyDescent="0.25">
      <c r="A6177" s="878"/>
      <c r="B6177" s="665"/>
      <c r="C6177" s="457" t="s">
        <v>6903</v>
      </c>
      <c r="D6177" s="183" t="s">
        <v>4075</v>
      </c>
      <c r="E6177" s="45" t="s">
        <v>14</v>
      </c>
      <c r="F6177" s="45" t="s">
        <v>15</v>
      </c>
      <c r="G6177" s="14">
        <v>50000</v>
      </c>
      <c r="H6177" s="14">
        <v>100000</v>
      </c>
      <c r="I6177" s="14">
        <v>2</v>
      </c>
    </row>
    <row r="6178" spans="1:11" x14ac:dyDescent="0.25">
      <c r="A6178" s="878"/>
      <c r="B6178" s="587">
        <v>4861</v>
      </c>
      <c r="C6178" s="182" t="s">
        <v>4076</v>
      </c>
      <c r="D6178" s="183" t="s">
        <v>4077</v>
      </c>
      <c r="E6178" s="45" t="s">
        <v>126</v>
      </c>
      <c r="F6178" s="45" t="s">
        <v>15</v>
      </c>
      <c r="G6178" s="14">
        <v>12000</v>
      </c>
      <c r="H6178" s="14">
        <v>720000</v>
      </c>
      <c r="I6178" s="14">
        <v>60</v>
      </c>
    </row>
    <row r="6179" spans="1:11" x14ac:dyDescent="0.25">
      <c r="A6179" s="878"/>
      <c r="B6179" s="330"/>
      <c r="C6179" s="182" t="s">
        <v>5698</v>
      </c>
      <c r="D6179" s="182" t="s">
        <v>4077</v>
      </c>
      <c r="E6179" s="182" t="s">
        <v>126</v>
      </c>
      <c r="F6179" s="182" t="s">
        <v>15</v>
      </c>
      <c r="G6179" s="336">
        <v>10360</v>
      </c>
      <c r="H6179" s="336">
        <v>621600</v>
      </c>
      <c r="I6179" s="336">
        <v>60</v>
      </c>
    </row>
    <row r="6180" spans="1:11" x14ac:dyDescent="0.25">
      <c r="A6180" s="878"/>
      <c r="B6180" s="330"/>
      <c r="C6180" s="182" t="s">
        <v>5699</v>
      </c>
      <c r="D6180" s="182" t="s">
        <v>3795</v>
      </c>
      <c r="E6180" s="182" t="s">
        <v>126</v>
      </c>
      <c r="F6180" s="406" t="s">
        <v>121</v>
      </c>
      <c r="G6180" s="336">
        <v>98400</v>
      </c>
      <c r="H6180" s="336">
        <v>98400</v>
      </c>
      <c r="I6180" s="336" t="s">
        <v>5321</v>
      </c>
    </row>
    <row r="6181" spans="1:11" x14ac:dyDescent="0.25">
      <c r="A6181" s="878"/>
      <c r="B6181" s="291"/>
      <c r="C6181" s="302"/>
      <c r="D6181" s="740" t="s">
        <v>118</v>
      </c>
      <c r="E6181" s="741"/>
      <c r="F6181" s="741"/>
      <c r="G6181" s="741"/>
      <c r="H6181" s="741"/>
      <c r="I6181" s="741"/>
      <c r="J6181" s="741"/>
      <c r="K6181" s="742"/>
    </row>
    <row r="6182" spans="1:11" x14ac:dyDescent="0.25">
      <c r="A6182" s="878"/>
    </row>
    <row r="6183" spans="1:11" x14ac:dyDescent="0.25">
      <c r="A6183" s="878"/>
      <c r="B6183" s="813" t="s">
        <v>296</v>
      </c>
      <c r="C6183" s="814"/>
      <c r="D6183" s="814"/>
      <c r="E6183" s="814"/>
      <c r="F6183" s="814"/>
      <c r="G6183" s="814"/>
      <c r="H6183" s="814"/>
      <c r="I6183" s="815"/>
    </row>
    <row r="6184" spans="1:11" x14ac:dyDescent="0.25">
      <c r="A6184" s="878"/>
      <c r="B6184" s="816"/>
      <c r="C6184" s="817"/>
      <c r="D6184" s="817"/>
      <c r="E6184" s="817"/>
      <c r="F6184" s="817"/>
      <c r="G6184" s="817"/>
      <c r="H6184" s="817"/>
      <c r="I6184" s="818"/>
    </row>
    <row r="6185" spans="1:11" x14ac:dyDescent="0.25">
      <c r="A6185" s="878"/>
      <c r="B6185" s="287"/>
      <c r="C6185" s="288"/>
      <c r="D6185" s="288"/>
      <c r="E6185" s="288"/>
      <c r="F6185" s="288"/>
      <c r="G6185" s="288"/>
      <c r="H6185" s="288"/>
      <c r="I6185" s="289"/>
    </row>
    <row r="6186" spans="1:11" ht="30" x14ac:dyDescent="0.25">
      <c r="A6186" s="878"/>
      <c r="B6186" s="738">
        <v>4251</v>
      </c>
      <c r="C6186" s="290" t="s">
        <v>5653</v>
      </c>
      <c r="D6186" s="248" t="s">
        <v>5289</v>
      </c>
      <c r="E6186" s="290" t="s">
        <v>3135</v>
      </c>
      <c r="F6186" s="290" t="s">
        <v>121</v>
      </c>
      <c r="G6186" s="290">
        <v>94500</v>
      </c>
      <c r="H6186" s="290">
        <v>94500</v>
      </c>
      <c r="I6186" s="290">
        <v>1</v>
      </c>
    </row>
    <row r="6187" spans="1:11" ht="30" x14ac:dyDescent="0.25">
      <c r="A6187" s="878"/>
      <c r="B6187" s="739"/>
      <c r="C6187" s="223" t="s">
        <v>4078</v>
      </c>
      <c r="D6187" s="248" t="s">
        <v>4079</v>
      </c>
      <c r="E6187" s="223" t="s">
        <v>126</v>
      </c>
      <c r="F6187" s="447" t="s">
        <v>121</v>
      </c>
      <c r="G6187" s="57">
        <v>6205500</v>
      </c>
      <c r="H6187" s="57">
        <v>6205500</v>
      </c>
      <c r="I6187" s="57">
        <v>1</v>
      </c>
    </row>
    <row r="6188" spans="1:11" ht="30" x14ac:dyDescent="0.25">
      <c r="A6188" s="878"/>
      <c r="B6188" s="738">
        <v>4239</v>
      </c>
      <c r="C6188" s="182" t="s">
        <v>6438</v>
      </c>
      <c r="D6188" s="183" t="s">
        <v>5491</v>
      </c>
      <c r="E6188" s="451" t="s">
        <v>14</v>
      </c>
      <c r="F6188" s="451" t="s">
        <v>121</v>
      </c>
      <c r="G6188" s="423">
        <v>1040000</v>
      </c>
      <c r="H6188" s="423">
        <v>1040000</v>
      </c>
      <c r="I6188" s="57">
        <v>1</v>
      </c>
    </row>
    <row r="6189" spans="1:11" ht="30" x14ac:dyDescent="0.25">
      <c r="A6189" s="878"/>
      <c r="B6189" s="844"/>
      <c r="C6189" s="182" t="s">
        <v>6439</v>
      </c>
      <c r="D6189" s="183" t="s">
        <v>5491</v>
      </c>
      <c r="E6189" s="451" t="s">
        <v>14</v>
      </c>
      <c r="F6189" s="451" t="s">
        <v>121</v>
      </c>
      <c r="G6189" s="423">
        <v>900000</v>
      </c>
      <c r="H6189" s="423">
        <v>900000</v>
      </c>
      <c r="I6189" s="57">
        <v>1</v>
      </c>
    </row>
    <row r="6190" spans="1:11" ht="30" x14ac:dyDescent="0.25">
      <c r="A6190" s="878"/>
      <c r="B6190" s="844"/>
      <c r="C6190" s="182" t="s">
        <v>4081</v>
      </c>
      <c r="D6190" s="183" t="s">
        <v>4080</v>
      </c>
      <c r="E6190" s="43" t="s">
        <v>14</v>
      </c>
      <c r="F6190" s="43" t="s">
        <v>121</v>
      </c>
      <c r="G6190" s="14">
        <v>700000</v>
      </c>
      <c r="H6190" s="14">
        <v>700000</v>
      </c>
      <c r="I6190" s="72">
        <v>1</v>
      </c>
    </row>
    <row r="6191" spans="1:11" ht="30" x14ac:dyDescent="0.25">
      <c r="A6191" s="878"/>
      <c r="B6191" s="844"/>
      <c r="C6191" s="182" t="s">
        <v>4082</v>
      </c>
      <c r="D6191" s="183" t="s">
        <v>4080</v>
      </c>
      <c r="E6191" s="43" t="s">
        <v>14</v>
      </c>
      <c r="F6191" s="43" t="s">
        <v>121</v>
      </c>
      <c r="G6191" s="14">
        <v>600000</v>
      </c>
      <c r="H6191" s="14">
        <v>600000</v>
      </c>
      <c r="I6191" s="72">
        <v>1</v>
      </c>
    </row>
    <row r="6192" spans="1:11" ht="30" x14ac:dyDescent="0.25">
      <c r="A6192" s="878"/>
      <c r="B6192" s="844"/>
      <c r="C6192" s="182" t="s">
        <v>4083</v>
      </c>
      <c r="D6192" s="183" t="s">
        <v>4080</v>
      </c>
      <c r="E6192" s="43" t="s">
        <v>14</v>
      </c>
      <c r="F6192" s="43" t="s">
        <v>121</v>
      </c>
      <c r="G6192" s="14">
        <v>1260000</v>
      </c>
      <c r="H6192" s="14">
        <v>1260000</v>
      </c>
      <c r="I6192" s="72">
        <v>1</v>
      </c>
    </row>
    <row r="6193" spans="1:9" ht="30" x14ac:dyDescent="0.25">
      <c r="A6193" s="878"/>
      <c r="B6193" s="844"/>
      <c r="C6193" s="182" t="s">
        <v>4084</v>
      </c>
      <c r="D6193" s="183" t="s">
        <v>4080</v>
      </c>
      <c r="E6193" s="43" t="s">
        <v>14</v>
      </c>
      <c r="F6193" s="43" t="s">
        <v>121</v>
      </c>
      <c r="G6193" s="14">
        <v>1000000</v>
      </c>
      <c r="H6193" s="14">
        <v>1000000</v>
      </c>
      <c r="I6193" s="72">
        <v>1</v>
      </c>
    </row>
    <row r="6194" spans="1:9" ht="30" x14ac:dyDescent="0.25">
      <c r="A6194" s="878"/>
      <c r="B6194" s="739"/>
      <c r="C6194" s="182" t="s">
        <v>4085</v>
      </c>
      <c r="D6194" s="183" t="s">
        <v>4080</v>
      </c>
      <c r="E6194" s="43" t="s">
        <v>14</v>
      </c>
      <c r="F6194" s="43" t="s">
        <v>121</v>
      </c>
      <c r="G6194" s="14">
        <v>2000000</v>
      </c>
      <c r="H6194" s="14">
        <v>2000000</v>
      </c>
      <c r="I6194" s="72">
        <v>1</v>
      </c>
    </row>
    <row r="6195" spans="1:9" x14ac:dyDescent="0.25">
      <c r="A6195" s="878"/>
      <c r="B6195" s="838" t="s">
        <v>297</v>
      </c>
      <c r="C6195" s="839"/>
      <c r="D6195" s="839"/>
      <c r="E6195" s="839"/>
      <c r="F6195" s="839"/>
      <c r="G6195" s="839"/>
      <c r="H6195" s="839"/>
      <c r="I6195" s="840"/>
    </row>
    <row r="6196" spans="1:9" x14ac:dyDescent="0.25">
      <c r="A6196" s="878"/>
      <c r="B6196" s="740" t="s">
        <v>11</v>
      </c>
      <c r="C6196" s="741"/>
      <c r="D6196" s="741"/>
      <c r="E6196" s="741"/>
      <c r="F6196" s="741"/>
      <c r="G6196" s="741"/>
      <c r="H6196" s="741"/>
      <c r="I6196" s="742"/>
    </row>
    <row r="6197" spans="1:9" x14ac:dyDescent="0.25">
      <c r="A6197" s="878"/>
      <c r="B6197" s="841">
        <v>4861</v>
      </c>
      <c r="C6197" s="437" t="s">
        <v>5700</v>
      </c>
      <c r="D6197" s="184" t="s">
        <v>4077</v>
      </c>
      <c r="E6197" s="332" t="s">
        <v>126</v>
      </c>
      <c r="F6197" s="50" t="s">
        <v>15</v>
      </c>
      <c r="G6197" s="331">
        <v>7850</v>
      </c>
      <c r="H6197" s="331">
        <v>785000</v>
      </c>
      <c r="I6197" s="331">
        <v>100</v>
      </c>
    </row>
    <row r="6198" spans="1:9" x14ac:dyDescent="0.25">
      <c r="A6198" s="878"/>
      <c r="B6198" s="842"/>
      <c r="C6198" s="437" t="s">
        <v>5701</v>
      </c>
      <c r="D6198" s="184" t="s">
        <v>3795</v>
      </c>
      <c r="E6198" s="332" t="s">
        <v>126</v>
      </c>
      <c r="F6198" s="406" t="s">
        <v>121</v>
      </c>
      <c r="G6198" s="331">
        <v>215000</v>
      </c>
      <c r="H6198" s="331">
        <v>215000</v>
      </c>
      <c r="I6198" s="331" t="s">
        <v>5321</v>
      </c>
    </row>
    <row r="6199" spans="1:9" x14ac:dyDescent="0.25">
      <c r="A6199" s="878"/>
      <c r="B6199" s="843"/>
      <c r="C6199" s="182" t="s">
        <v>4086</v>
      </c>
      <c r="D6199" s="184" t="s">
        <v>4077</v>
      </c>
      <c r="E6199" s="45" t="s">
        <v>126</v>
      </c>
      <c r="F6199" s="50" t="s">
        <v>15</v>
      </c>
      <c r="G6199" s="331">
        <v>10000</v>
      </c>
      <c r="H6199" s="331">
        <v>1000000</v>
      </c>
      <c r="I6199" s="331">
        <v>100</v>
      </c>
    </row>
    <row r="6200" spans="1:9" x14ac:dyDescent="0.25">
      <c r="A6200" s="878"/>
    </row>
    <row r="6201" spans="1:9" ht="15" customHeight="1" x14ac:dyDescent="0.25">
      <c r="A6201" s="878"/>
      <c r="B6201" s="740" t="s">
        <v>154</v>
      </c>
      <c r="C6201" s="741"/>
      <c r="D6201" s="741"/>
      <c r="E6201" s="741"/>
      <c r="F6201" s="741"/>
      <c r="G6201" s="741"/>
      <c r="H6201" s="741"/>
      <c r="I6201" s="742"/>
    </row>
    <row r="6202" spans="1:9" ht="30" x14ac:dyDescent="0.25">
      <c r="A6202" s="878"/>
      <c r="B6202" s="222">
        <v>4251</v>
      </c>
      <c r="C6202" s="223" t="s">
        <v>4087</v>
      </c>
      <c r="D6202" s="248" t="s">
        <v>171</v>
      </c>
      <c r="E6202" s="223" t="s">
        <v>126</v>
      </c>
      <c r="F6202" s="223" t="s">
        <v>121</v>
      </c>
      <c r="G6202" s="57">
        <v>3940000</v>
      </c>
      <c r="H6202" s="57">
        <v>3940000</v>
      </c>
      <c r="I6202" s="57">
        <v>1</v>
      </c>
    </row>
    <row r="6203" spans="1:9" x14ac:dyDescent="0.25">
      <c r="A6203" s="878"/>
      <c r="B6203" s="740" t="s">
        <v>118</v>
      </c>
      <c r="C6203" s="741"/>
      <c r="D6203" s="741"/>
      <c r="E6203" s="741"/>
      <c r="F6203" s="741"/>
      <c r="G6203" s="741"/>
      <c r="H6203" s="741"/>
      <c r="I6203" s="742"/>
    </row>
    <row r="6204" spans="1:9" ht="30" x14ac:dyDescent="0.25">
      <c r="A6204" s="878"/>
      <c r="B6204" s="290" t="s">
        <v>5652</v>
      </c>
      <c r="C6204" s="290" t="s">
        <v>5654</v>
      </c>
      <c r="D6204" s="248" t="s">
        <v>5289</v>
      </c>
      <c r="E6204" s="290" t="s">
        <v>3135</v>
      </c>
      <c r="F6204" s="290" t="s">
        <v>121</v>
      </c>
      <c r="G6204" s="438">
        <v>60000</v>
      </c>
      <c r="H6204" s="438">
        <v>60000</v>
      </c>
      <c r="I6204" s="438">
        <v>1</v>
      </c>
    </row>
    <row r="6205" spans="1:9" ht="21.75" customHeight="1" x14ac:dyDescent="0.25">
      <c r="A6205" s="878"/>
      <c r="B6205" s="45">
        <v>4239</v>
      </c>
      <c r="C6205" s="164" t="s">
        <v>4088</v>
      </c>
      <c r="D6205" s="165" t="s">
        <v>294</v>
      </c>
      <c r="E6205" s="43" t="s">
        <v>120</v>
      </c>
      <c r="F6205" s="43" t="s">
        <v>121</v>
      </c>
      <c r="G6205" s="57">
        <v>3000000</v>
      </c>
      <c r="H6205" s="57">
        <v>3000000</v>
      </c>
      <c r="I6205" s="57">
        <v>1</v>
      </c>
    </row>
    <row r="6206" spans="1:9" x14ac:dyDescent="0.25">
      <c r="A6206" s="878"/>
      <c r="B6206" s="826" t="s">
        <v>299</v>
      </c>
      <c r="C6206" s="700"/>
      <c r="D6206" s="700"/>
      <c r="E6206" s="700"/>
      <c r="F6206" s="700"/>
      <c r="G6206" s="700"/>
      <c r="H6206" s="700"/>
      <c r="I6206" s="701"/>
    </row>
    <row r="6207" spans="1:9" x14ac:dyDescent="0.25">
      <c r="A6207" s="878"/>
      <c r="B6207" s="740" t="s">
        <v>118</v>
      </c>
      <c r="C6207" s="741"/>
      <c r="D6207" s="741"/>
      <c r="E6207" s="741"/>
      <c r="F6207" s="741"/>
      <c r="G6207" s="741"/>
      <c r="H6207" s="741"/>
      <c r="I6207" s="742"/>
    </row>
    <row r="6208" spans="1:9" s="52" customFormat="1" ht="45" x14ac:dyDescent="0.25">
      <c r="A6208" s="878"/>
      <c r="B6208" s="824">
        <v>4215</v>
      </c>
      <c r="C6208" s="162">
        <v>66511140</v>
      </c>
      <c r="D6208" s="163" t="s">
        <v>4089</v>
      </c>
      <c r="E6208" s="51" t="s">
        <v>149</v>
      </c>
      <c r="F6208" s="51" t="s">
        <v>121</v>
      </c>
      <c r="G6208" s="56">
        <v>8550000</v>
      </c>
      <c r="H6208" s="56">
        <v>8550000</v>
      </c>
      <c r="I6208" s="56">
        <v>1</v>
      </c>
    </row>
    <row r="6209" spans="1:9" s="52" customFormat="1" ht="60" x14ac:dyDescent="0.25">
      <c r="A6209" s="878"/>
      <c r="B6209" s="825"/>
      <c r="C6209" s="162">
        <v>66511140</v>
      </c>
      <c r="D6209" s="163" t="s">
        <v>4090</v>
      </c>
      <c r="E6209" s="51" t="s">
        <v>149</v>
      </c>
      <c r="F6209" s="51" t="s">
        <v>121</v>
      </c>
      <c r="G6209" s="56">
        <v>51015000</v>
      </c>
      <c r="H6209" s="56">
        <v>51015000</v>
      </c>
      <c r="I6209" s="56">
        <v>1</v>
      </c>
    </row>
    <row r="6210" spans="1:9" x14ac:dyDescent="0.25">
      <c r="A6210" s="878"/>
      <c r="B6210" s="826" t="s">
        <v>642</v>
      </c>
      <c r="C6210" s="700"/>
      <c r="D6210" s="700"/>
      <c r="E6210" s="700"/>
      <c r="F6210" s="700"/>
      <c r="G6210" s="700"/>
      <c r="H6210" s="700"/>
      <c r="I6210" s="701"/>
    </row>
    <row r="6211" spans="1:9" x14ac:dyDescent="0.25">
      <c r="A6211" s="878"/>
      <c r="B6211" s="740" t="s">
        <v>118</v>
      </c>
      <c r="C6211" s="741"/>
      <c r="D6211" s="741"/>
      <c r="E6211" s="741"/>
      <c r="F6211" s="741"/>
      <c r="G6211" s="741"/>
      <c r="H6211" s="741"/>
      <c r="I6211" s="742"/>
    </row>
    <row r="6212" spans="1:9" x14ac:dyDescent="0.25">
      <c r="A6212" s="878"/>
      <c r="B6212" s="43">
        <v>4239</v>
      </c>
      <c r="C6212" s="164" t="s">
        <v>4091</v>
      </c>
      <c r="D6212" s="165" t="s">
        <v>294</v>
      </c>
      <c r="E6212" s="43" t="s">
        <v>120</v>
      </c>
      <c r="F6212" s="43" t="s">
        <v>121</v>
      </c>
      <c r="G6212" s="57">
        <v>1985900</v>
      </c>
      <c r="H6212" s="57">
        <v>1985900</v>
      </c>
      <c r="I6212" s="57">
        <v>1</v>
      </c>
    </row>
  </sheetData>
  <autoFilter ref="A12:I1642">
    <filterColumn colId="2" showButton="0"/>
  </autoFilter>
  <mergeCells count="1682">
    <mergeCell ref="B6117:I6117"/>
    <mergeCell ref="B6119:B6120"/>
    <mergeCell ref="B2774:G2774"/>
    <mergeCell ref="B2815:G2815"/>
    <mergeCell ref="B4141:B4143"/>
    <mergeCell ref="B372:B378"/>
    <mergeCell ref="B2477:G2477"/>
    <mergeCell ref="B4071:G4071"/>
    <mergeCell ref="B3802:B3803"/>
    <mergeCell ref="C2667:H2667"/>
    <mergeCell ref="B593:B597"/>
    <mergeCell ref="B4076:B4077"/>
    <mergeCell ref="B3767:B3799"/>
    <mergeCell ref="B2182:B2189"/>
    <mergeCell ref="B3276:B3277"/>
    <mergeCell ref="B4722:G4722"/>
    <mergeCell ref="B4723:B4724"/>
    <mergeCell ref="B4725:G4725"/>
    <mergeCell ref="B4726:G4726"/>
    <mergeCell ref="C798:H798"/>
    <mergeCell ref="B841:G841"/>
    <mergeCell ref="B778:B779"/>
    <mergeCell ref="B780:G780"/>
    <mergeCell ref="B781:B782"/>
    <mergeCell ref="B783:G783"/>
    <mergeCell ref="B784:G784"/>
    <mergeCell ref="B788:B791"/>
    <mergeCell ref="B2605:G2605"/>
    <mergeCell ref="B1470:B1474"/>
    <mergeCell ref="B1437:B1446"/>
    <mergeCell ref="B4687:B4688"/>
    <mergeCell ref="B4706:G4706"/>
    <mergeCell ref="B4105:G4105"/>
    <mergeCell ref="B4107:B4108"/>
    <mergeCell ref="B4109:B4140"/>
    <mergeCell ref="B4144:B4193"/>
    <mergeCell ref="B4200:B4213"/>
    <mergeCell ref="B4106:G4106"/>
    <mergeCell ref="B4100:I4100"/>
    <mergeCell ref="B4102:B4103"/>
    <mergeCell ref="B2224:B2225"/>
    <mergeCell ref="B2207:B2212"/>
    <mergeCell ref="B2098:B2099"/>
    <mergeCell ref="B1499:G1499"/>
    <mergeCell ref="B1479:G1479"/>
    <mergeCell ref="B1480:B1481"/>
    <mergeCell ref="B4478:I4478"/>
    <mergeCell ref="B3210:I3210"/>
    <mergeCell ref="B3434:B3435"/>
    <mergeCell ref="B1505:G1505"/>
    <mergeCell ref="B1506:B1507"/>
    <mergeCell ref="B1508:G1508"/>
    <mergeCell ref="B2747:B2750"/>
    <mergeCell ref="B1636:G1636"/>
    <mergeCell ref="B1486:G1486"/>
    <mergeCell ref="B1559:G1559"/>
    <mergeCell ref="B1561:G1561"/>
    <mergeCell ref="B2290:B2291"/>
    <mergeCell ref="B1489:G1489"/>
    <mergeCell ref="B1491:B1493"/>
    <mergeCell ref="B1510:B1511"/>
    <mergeCell ref="A1882:A2321"/>
    <mergeCell ref="A2323:A2716"/>
    <mergeCell ref="B1447:G1447"/>
    <mergeCell ref="B1601:G1601"/>
    <mergeCell ref="B4663:B4672"/>
    <mergeCell ref="B2484:G2484"/>
    <mergeCell ref="B1620:G1620"/>
    <mergeCell ref="B1638:G1638"/>
    <mergeCell ref="B1640:B1641"/>
    <mergeCell ref="B1642:G1642"/>
    <mergeCell ref="B2288:G2288"/>
    <mergeCell ref="B2222:G2222"/>
    <mergeCell ref="B2226:G2226"/>
    <mergeCell ref="B677:G677"/>
    <mergeCell ref="B747:I747"/>
    <mergeCell ref="B1564:B1599"/>
    <mergeCell ref="B2229:G2229"/>
    <mergeCell ref="B2230:G2230"/>
    <mergeCell ref="B2177:G2177"/>
    <mergeCell ref="B2178:B2180"/>
    <mergeCell ref="B2181:G2181"/>
    <mergeCell ref="B2284:G2284"/>
    <mergeCell ref="B1877:G1877"/>
    <mergeCell ref="B1878:G1878"/>
    <mergeCell ref="B2117:G2117"/>
    <mergeCell ref="B2120:G2120"/>
    <mergeCell ref="C1863:H1863"/>
    <mergeCell ref="D1871:I1871"/>
    <mergeCell ref="B1087:B1348"/>
    <mergeCell ref="B838:B840"/>
    <mergeCell ref="B1509:G1509"/>
    <mergeCell ref="B2602:I2602"/>
    <mergeCell ref="B1513:B1515"/>
    <mergeCell ref="B1516:G1516"/>
    <mergeCell ref="B1517:G1517"/>
    <mergeCell ref="B1519:B1553"/>
    <mergeCell ref="B1556:B1558"/>
    <mergeCell ref="B749:B751"/>
    <mergeCell ref="B4738:G4738"/>
    <mergeCell ref="B4740:G4740"/>
    <mergeCell ref="B4741:G4741"/>
    <mergeCell ref="B2475:G2475"/>
    <mergeCell ref="C4102:D4102"/>
    <mergeCell ref="E4102:E4103"/>
    <mergeCell ref="F4102:F4103"/>
    <mergeCell ref="B4080:B4081"/>
    <mergeCell ref="B1880:G1880"/>
    <mergeCell ref="B2231:B2242"/>
    <mergeCell ref="B862:B863"/>
    <mergeCell ref="B1868:G1868"/>
    <mergeCell ref="B1482:G1482"/>
    <mergeCell ref="B1483:G1483"/>
    <mergeCell ref="B1476:G1476"/>
    <mergeCell ref="B2481:G2481"/>
    <mergeCell ref="B2482:G2482"/>
    <mergeCell ref="B4673:B4675"/>
    <mergeCell ref="B1622:B1634"/>
    <mergeCell ref="B1635:G1635"/>
    <mergeCell ref="B4676:B4682"/>
    <mergeCell ref="B4318:G4318"/>
    <mergeCell ref="B4683:G4683"/>
    <mergeCell ref="B4322"/>
    <mergeCell ref="B1490:G1490"/>
    <mergeCell ref="B2373:B2396"/>
    <mergeCell ref="A1645:A1880"/>
    <mergeCell ref="A12:A1642"/>
    <mergeCell ref="B4758:G4758"/>
    <mergeCell ref="B4759:B4761"/>
    <mergeCell ref="B4762:G4762"/>
    <mergeCell ref="B4763:B4772"/>
    <mergeCell ref="B4774:G4774"/>
    <mergeCell ref="B2487:G2487"/>
    <mergeCell ref="B2413:B2416"/>
    <mergeCell ref="B4325:G4325"/>
    <mergeCell ref="B4219:B4222"/>
    <mergeCell ref="B4224"/>
    <mergeCell ref="B4225"/>
    <mergeCell ref="B4226"/>
    <mergeCell ref="B4250:B4282"/>
    <mergeCell ref="B4310:B4311"/>
    <mergeCell ref="B4309:G4309"/>
    <mergeCell ref="B4313:B4316"/>
    <mergeCell ref="B4312:G4312"/>
    <mergeCell ref="B4317:G4317"/>
    <mergeCell ref="B4319"/>
    <mergeCell ref="B4302:G4302"/>
    <mergeCell ref="B4304"/>
    <mergeCell ref="B4303:G4303"/>
    <mergeCell ref="A2718:A2924"/>
    <mergeCell ref="A2926:A3520"/>
    <mergeCell ref="B4305:G4305"/>
    <mergeCell ref="B1475:G1475"/>
    <mergeCell ref="B1866:G1866"/>
    <mergeCell ref="A3522:A4098"/>
    <mergeCell ref="B1869:G1869"/>
    <mergeCell ref="B2057:B2060"/>
    <mergeCell ref="A4100:A4521"/>
    <mergeCell ref="B351:B357"/>
    <mergeCell ref="B1600:G1600"/>
    <mergeCell ref="B4775:B4794"/>
    <mergeCell ref="B4795:B4796"/>
    <mergeCell ref="B4797:G4797"/>
    <mergeCell ref="B4752:G4752"/>
    <mergeCell ref="B4754:G4754"/>
    <mergeCell ref="B4755:G4755"/>
    <mergeCell ref="A5399:A5780"/>
    <mergeCell ref="B1496:B1497"/>
    <mergeCell ref="B618:G618"/>
    <mergeCell ref="B1500:G1500"/>
    <mergeCell ref="B4719:G4719"/>
    <mergeCell ref="B4720:G4720"/>
    <mergeCell ref="B4750:G4750"/>
    <mergeCell ref="B4527:G4527"/>
    <mergeCell ref="B4528:G4528"/>
    <mergeCell ref="B4529:B4574"/>
    <mergeCell ref="B4576:B4628"/>
    <mergeCell ref="B4629:B4646"/>
    <mergeCell ref="B4647:B4649"/>
    <mergeCell ref="B4650:G4650"/>
    <mergeCell ref="B4651:B4652"/>
    <mergeCell ref="B4653:B4654"/>
    <mergeCell ref="B4299"/>
    <mergeCell ref="B4300:G4300"/>
    <mergeCell ref="G4102:G4103"/>
    <mergeCell ref="B4332"/>
    <mergeCell ref="B4331:G4331"/>
    <mergeCell ref="B4320"/>
    <mergeCell ref="B4323:B4324"/>
    <mergeCell ref="A5781:A6212"/>
    <mergeCell ref="A4522:A4857"/>
    <mergeCell ref="B5926:B5927"/>
    <mergeCell ref="B5928:B5929"/>
    <mergeCell ref="B5930:B5939"/>
    <mergeCell ref="B5944:I5944"/>
    <mergeCell ref="B5945:I5945"/>
    <mergeCell ref="B5964:B5972"/>
    <mergeCell ref="B5882:B5891"/>
    <mergeCell ref="B5847:B5881"/>
    <mergeCell ref="B5912:B5913"/>
    <mergeCell ref="B5786:G5786"/>
    <mergeCell ref="B5897:B5910"/>
    <mergeCell ref="B5789:B5841"/>
    <mergeCell ref="B5842:B5846"/>
    <mergeCell ref="B5911:I5911"/>
    <mergeCell ref="B5914:I5914"/>
    <mergeCell ref="B4757:G4757"/>
    <mergeCell ref="B5783:B5784"/>
    <mergeCell ref="C5783:D5783"/>
    <mergeCell ref="E5783:E5784"/>
    <mergeCell ref="F5783:F5784"/>
    <mergeCell ref="G5783:G5784"/>
    <mergeCell ref="H5783:H5784"/>
    <mergeCell ref="I5783:I5784"/>
    <mergeCell ref="B4798:G4798"/>
    <mergeCell ref="B4709:G4709"/>
    <mergeCell ref="B4711:G4711"/>
    <mergeCell ref="B4712:B4713"/>
    <mergeCell ref="B4714:G4714"/>
    <mergeCell ref="B4694:G4694"/>
    <mergeCell ref="B5234:G5234"/>
    <mergeCell ref="B5296:B5298"/>
    <mergeCell ref="B5748:G5748"/>
    <mergeCell ref="B4727:B4737"/>
    <mergeCell ref="B4743:G4743"/>
    <mergeCell ref="B4744:B4745"/>
    <mergeCell ref="B5561:B5569"/>
    <mergeCell ref="B4855:G4855"/>
    <mergeCell ref="B4803:G4803"/>
    <mergeCell ref="B5396:G5396"/>
    <mergeCell ref="B5398:G5398"/>
    <mergeCell ref="B5377"/>
    <mergeCell ref="B5327:B5353"/>
    <mergeCell ref="B5043:G5043"/>
    <mergeCell ref="B5647:B5649"/>
    <mergeCell ref="B5646:G5646"/>
    <mergeCell ref="B5602"/>
    <mergeCell ref="B5606:B5607"/>
    <mergeCell ref="B5644:B5645"/>
    <mergeCell ref="B5643:G5643"/>
    <mergeCell ref="B5624:G5624"/>
    <mergeCell ref="B5531"/>
    <mergeCell ref="B5532:B5534"/>
    <mergeCell ref="B5658:G5658"/>
    <mergeCell ref="B5609:B5610"/>
    <mergeCell ref="B5604:G5604"/>
    <mergeCell ref="B5636"/>
    <mergeCell ref="B4961:G4961"/>
    <mergeCell ref="H5175:H5176"/>
    <mergeCell ref="I5175:I5176"/>
    <mergeCell ref="B4800:G4800"/>
    <mergeCell ref="B4802:G4802"/>
    <mergeCell ref="A5173:A5398"/>
    <mergeCell ref="B6009:I6009"/>
    <mergeCell ref="B6011:I6011"/>
    <mergeCell ref="B6013:I6013"/>
    <mergeCell ref="B6003:I6003"/>
    <mergeCell ref="B6004:I6004"/>
    <mergeCell ref="B6006:I6006"/>
    <mergeCell ref="B5989:B5990"/>
    <mergeCell ref="A4859:A5172"/>
    <mergeCell ref="B5228:G5228"/>
    <mergeCell ref="B5517"/>
    <mergeCell ref="B5516:G5516"/>
    <mergeCell ref="B5519:B5520"/>
    <mergeCell ref="B5521:B5522"/>
    <mergeCell ref="B5404:G5404"/>
    <mergeCell ref="B5445:B5447"/>
    <mergeCell ref="B5285:G5285"/>
    <mergeCell ref="B5259"/>
    <mergeCell ref="B5299:G5299"/>
    <mergeCell ref="B5363:G5363"/>
    <mergeCell ref="B5325:B5326"/>
    <mergeCell ref="B5236:B5237"/>
    <mergeCell ref="B5188:G5188"/>
    <mergeCell ref="B5198"/>
    <mergeCell ref="B5197:G5197"/>
    <mergeCell ref="B5781:I5781"/>
    <mergeCell ref="B5178:G5178"/>
    <mergeCell ref="B5300:B5302"/>
    <mergeCell ref="B4991:G4991"/>
    <mergeCell ref="B4998:G4998"/>
    <mergeCell ref="B4999:G4999"/>
    <mergeCell ref="B4866:B4890"/>
    <mergeCell ref="B4892:B4931"/>
    <mergeCell ref="B5217:G5217"/>
    <mergeCell ref="B5211:B5216"/>
    <mergeCell ref="B5204:G5204"/>
    <mergeCell ref="B5206"/>
    <mergeCell ref="B5205:G5205"/>
    <mergeCell ref="B5208"/>
    <mergeCell ref="B5207:G5207"/>
    <mergeCell ref="B5199:G5199"/>
    <mergeCell ref="B5203"/>
    <mergeCell ref="B4980:G4980"/>
    <mergeCell ref="B4982:G4982"/>
    <mergeCell ref="B4984:G4984"/>
    <mergeCell ref="B4985:G4985"/>
    <mergeCell ref="B5077:G5077"/>
    <mergeCell ref="B5079:B5081"/>
    <mergeCell ref="B5082:G5082"/>
    <mergeCell ref="B5084:B5089"/>
    <mergeCell ref="B5091:G5091"/>
    <mergeCell ref="B5092:G5092"/>
    <mergeCell ref="B5040:B5041"/>
    <mergeCell ref="B5042:G5042"/>
    <mergeCell ref="B5175:B5176"/>
    <mergeCell ref="C5175:D5175"/>
    <mergeCell ref="E5175:E5176"/>
    <mergeCell ref="F5175:F5176"/>
    <mergeCell ref="G5175:G5176"/>
    <mergeCell ref="B5991:I5991"/>
    <mergeCell ref="B5992:I5992"/>
    <mergeCell ref="B5994:I5994"/>
    <mergeCell ref="B5996:I5996"/>
    <mergeCell ref="B5973:I5973"/>
    <mergeCell ref="B5977:B5986"/>
    <mergeCell ref="B5987:I5987"/>
    <mergeCell ref="B5988:I5988"/>
    <mergeCell ref="B6001:B6002"/>
    <mergeCell ref="B4944:B4959"/>
    <mergeCell ref="B4963:G4963"/>
    <mergeCell ref="B4841:G4841"/>
    <mergeCell ref="B4852:G4852"/>
    <mergeCell ref="B4853:B4854"/>
    <mergeCell ref="B5023:G5023"/>
    <mergeCell ref="B5024:G5024"/>
    <mergeCell ref="B5033:G5033"/>
    <mergeCell ref="B5001:G5001"/>
    <mergeCell ref="B5142:G5142"/>
    <mergeCell ref="B5163:G5163"/>
    <mergeCell ref="B5165:G5165"/>
    <mergeCell ref="B5166:G5166"/>
    <mergeCell ref="B5167:B5168"/>
    <mergeCell ref="B5169:G5169"/>
    <mergeCell ref="B5448:B5489"/>
    <mergeCell ref="B5235:G5235"/>
    <mergeCell ref="B5187:G5187"/>
    <mergeCell ref="B5189:B5196"/>
    <mergeCell ref="I4861:I4862"/>
    <mergeCell ref="H4850:I4850"/>
    <mergeCell ref="B4850:G4850"/>
    <mergeCell ref="B4864:G4864"/>
    <mergeCell ref="B4746:G4746"/>
    <mergeCell ref="B4747:G4747"/>
    <mergeCell ref="B4749:G4749"/>
    <mergeCell ref="B4689:G4689"/>
    <mergeCell ref="B4690:G4690"/>
    <mergeCell ref="B4692:G4692"/>
    <mergeCell ref="B4708:G4708"/>
    <mergeCell ref="C4861:D4861"/>
    <mergeCell ref="E4861:E4862"/>
    <mergeCell ref="F4861:F4862"/>
    <mergeCell ref="G4861:G4862"/>
    <mergeCell ref="B4820:B4840"/>
    <mergeCell ref="B4699:G4699"/>
    <mergeCell ref="B4701:G4701"/>
    <mergeCell ref="B4805:G4805"/>
    <mergeCell ref="B4806:B4807"/>
    <mergeCell ref="B4808:G4808"/>
    <mergeCell ref="B4809:G4809"/>
    <mergeCell ref="B4810:B4815"/>
    <mergeCell ref="B4858:G4858"/>
    <mergeCell ref="B4816:G4816"/>
    <mergeCell ref="B4817:G4817"/>
    <mergeCell ref="B4819:G4819"/>
    <mergeCell ref="B4695:G4695"/>
    <mergeCell ref="B4696:B4697"/>
    <mergeCell ref="B4698:G4698"/>
    <mergeCell ref="B4704:G4704"/>
    <mergeCell ref="B4715:G4715"/>
    <mergeCell ref="B4717:G4717"/>
    <mergeCell ref="B5378:B5380"/>
    <mergeCell ref="B5381:B5387"/>
    <mergeCell ref="B5293:G5293"/>
    <mergeCell ref="B6037:I6037"/>
    <mergeCell ref="B6039:I6039"/>
    <mergeCell ref="B6040:B6041"/>
    <mergeCell ref="B6042:I6042"/>
    <mergeCell ref="B4856:G4856"/>
    <mergeCell ref="B4859:I4859"/>
    <mergeCell ref="B4861:B4862"/>
    <mergeCell ref="B5173:I5173"/>
    <mergeCell ref="B6021:B6035"/>
    <mergeCell ref="B6036:I6036"/>
    <mergeCell ref="B4964:B4966"/>
    <mergeCell ref="B4970:B4971"/>
    <mergeCell ref="B4972:B4978"/>
    <mergeCell ref="B4979:G4979"/>
    <mergeCell ref="B5015:B5016"/>
    <mergeCell ref="B5017:G5017"/>
    <mergeCell ref="B5018:G5018"/>
    <mergeCell ref="B4986:B4990"/>
    <mergeCell ref="B4992:B4997"/>
    <mergeCell ref="B5020:G5020"/>
    <mergeCell ref="B5021:B5022"/>
    <mergeCell ref="B5915:B5917"/>
    <mergeCell ref="B5918:B5921"/>
    <mergeCell ref="B5787:I5787"/>
    <mergeCell ref="B5209:G5209"/>
    <mergeCell ref="B5210:G5210"/>
    <mergeCell ref="B6014:I6014"/>
    <mergeCell ref="B6016:I6016"/>
    <mergeCell ref="B5940:I5940"/>
    <mergeCell ref="B5582:B5583"/>
    <mergeCell ref="B5581:G5581"/>
    <mergeCell ref="B5584:G5584"/>
    <mergeCell ref="B5586"/>
    <mergeCell ref="B6211:I6211"/>
    <mergeCell ref="B6208:B6209"/>
    <mergeCell ref="B6166:I6166"/>
    <mergeCell ref="B6183:I6183"/>
    <mergeCell ref="B6184:I6184"/>
    <mergeCell ref="B6159:I6159"/>
    <mergeCell ref="B6160:I6160"/>
    <mergeCell ref="B6162:I6162"/>
    <mergeCell ref="B6163:B6164"/>
    <mergeCell ref="B6165:I6165"/>
    <mergeCell ref="B6195:I6195"/>
    <mergeCell ref="B6196:I6196"/>
    <mergeCell ref="B6203:I6203"/>
    <mergeCell ref="B6206:I6206"/>
    <mergeCell ref="B6207:I6207"/>
    <mergeCell ref="B6210:I6210"/>
    <mergeCell ref="B6197:B6199"/>
    <mergeCell ref="B6201:I6201"/>
    <mergeCell ref="B6188:B6194"/>
    <mergeCell ref="B6149:I6149"/>
    <mergeCell ref="B6150:B6158"/>
    <mergeCell ref="B6123:I6123"/>
    <mergeCell ref="B6124:B6136"/>
    <mergeCell ref="B6137:I6137"/>
    <mergeCell ref="B6138:I6138"/>
    <mergeCell ref="B6141:I6141"/>
    <mergeCell ref="B6139:B6140"/>
    <mergeCell ref="B5942:B5943"/>
    <mergeCell ref="B4498:G4498"/>
    <mergeCell ref="B4506"/>
    <mergeCell ref="B4507"/>
    <mergeCell ref="B4504:G4504"/>
    <mergeCell ref="B6043:I6043"/>
    <mergeCell ref="B6017:B6018"/>
    <mergeCell ref="B6019:I6019"/>
    <mergeCell ref="B6020:I6020"/>
    <mergeCell ref="B6122:I6122"/>
    <mergeCell ref="B6064:I6064"/>
    <mergeCell ref="B6066:B6081"/>
    <mergeCell ref="B6082:I6082"/>
    <mergeCell ref="B6083:B6106"/>
    <mergeCell ref="B6107:I6107"/>
    <mergeCell ref="B6045:I6045"/>
    <mergeCell ref="B6053:I6053"/>
    <mergeCell ref="B5941:I5941"/>
    <mergeCell ref="B6008:I6008"/>
    <mergeCell ref="B5997:I5997"/>
    <mergeCell ref="B5258:G5258"/>
    <mergeCell ref="B5261:B5283"/>
    <mergeCell ref="B5284:G5284"/>
    <mergeCell ref="B5286:B5288"/>
    <mergeCell ref="B5405:G5405"/>
    <mergeCell ref="B5388:B5390"/>
    <mergeCell ref="B5395:G5395"/>
    <mergeCell ref="B5354:B5362"/>
    <mergeCell ref="B5366"/>
    <mergeCell ref="B5305"/>
    <mergeCell ref="B5304:G5304"/>
    <mergeCell ref="B5523:B5526"/>
    <mergeCell ref="B5527:B5529"/>
    <mergeCell ref="B4414:G4414"/>
    <mergeCell ref="B4375:G4375"/>
    <mergeCell ref="B4377:B4380"/>
    <mergeCell ref="B4376:G4376"/>
    <mergeCell ref="B5611:G5611"/>
    <mergeCell ref="B5585:G5585"/>
    <mergeCell ref="B4227"/>
    <mergeCell ref="B4228:B4233"/>
    <mergeCell ref="B4234:B4241"/>
    <mergeCell ref="B4214:G4214"/>
    <mergeCell ref="B4242:G4242"/>
    <mergeCell ref="B4327"/>
    <mergeCell ref="B4326:G4326"/>
    <mergeCell ref="B4329"/>
    <mergeCell ref="B4328:G4328"/>
    <mergeCell ref="B4330:G4330"/>
    <mergeCell ref="B4244:B4245"/>
    <mergeCell ref="B4243:G4243"/>
    <mergeCell ref="B4215:B4216"/>
    <mergeCell ref="B4217:B4218"/>
    <mergeCell ref="B4382"/>
    <mergeCell ref="B4383:B4392"/>
    <mergeCell ref="B4381:G4381"/>
    <mergeCell ref="B4364:G4364"/>
    <mergeCell ref="B4366"/>
    <mergeCell ref="B4365:G4365"/>
    <mergeCell ref="B4368:B4369"/>
    <mergeCell ref="B4521:G4521"/>
    <mergeCell ref="B4655:B4658"/>
    <mergeCell ref="B4684:G4684"/>
    <mergeCell ref="B4686:G4686"/>
    <mergeCell ref="B4703:G4703"/>
    <mergeCell ref="B4421"/>
    <mergeCell ref="B4420:G4420"/>
    <mergeCell ref="B4423:B4424"/>
    <mergeCell ref="B4422:G4422"/>
    <mergeCell ref="B4394"/>
    <mergeCell ref="B4395:B4412"/>
    <mergeCell ref="B4393:G4393"/>
    <mergeCell ref="B4413:G4413"/>
    <mergeCell ref="B4416"/>
    <mergeCell ref="B6142:B6145"/>
    <mergeCell ref="B6146:I6146"/>
    <mergeCell ref="B6147:I6147"/>
    <mergeCell ref="B4308:G4308"/>
    <mergeCell ref="B4296"/>
    <mergeCell ref="B4295:G4295"/>
    <mergeCell ref="B4297:G4297"/>
    <mergeCell ref="B4298:G4298"/>
    <mergeCell ref="B4301"/>
    <mergeCell ref="B4353:B4354"/>
    <mergeCell ref="B4352:G4352"/>
    <mergeCell ref="B6000:I6000"/>
    <mergeCell ref="B6054:I6054"/>
    <mergeCell ref="B6056:B6063"/>
    <mergeCell ref="B6108:I6108"/>
    <mergeCell ref="B6112:I6112"/>
    <mergeCell ref="B6113:I6113"/>
    <mergeCell ref="B6115:I6115"/>
    <mergeCell ref="B4349:G4349"/>
    <mergeCell ref="B4351"/>
    <mergeCell ref="B4350:G4350"/>
    <mergeCell ref="B4334:B4335"/>
    <mergeCell ref="B4333:G4333"/>
    <mergeCell ref="B4426:G4426"/>
    <mergeCell ref="B4436:G4436"/>
    <mergeCell ref="B4438"/>
    <mergeCell ref="B4439:B4440"/>
    <mergeCell ref="B4499:G4499"/>
    <mergeCell ref="B4501:G4501"/>
    <mergeCell ref="B4514:G4514"/>
    <mergeCell ref="B4502:B4503"/>
    <mergeCell ref="B4479:B4480"/>
    <mergeCell ref="H4102:H4103"/>
    <mergeCell ref="I4102:I4103"/>
    <mergeCell ref="B4522:I4522"/>
    <mergeCell ref="B4524:B4525"/>
    <mergeCell ref="C4524:D4524"/>
    <mergeCell ref="E4524:E4525"/>
    <mergeCell ref="F4524:F4525"/>
    <mergeCell ref="G4524:G4525"/>
    <mergeCell ref="H4524:H4525"/>
    <mergeCell ref="I4524:I4525"/>
    <mergeCell ref="B4287:G4287"/>
    <mergeCell ref="B4289:B4291"/>
    <mergeCell ref="B4288:G4288"/>
    <mergeCell ref="B4292:G4292"/>
    <mergeCell ref="B4294"/>
    <mergeCell ref="B4293:G4293"/>
    <mergeCell ref="B4247"/>
    <mergeCell ref="B4246:G4246"/>
    <mergeCell ref="B4248:G4248"/>
    <mergeCell ref="B4249:G4249"/>
    <mergeCell ref="B4286"/>
    <mergeCell ref="B4285:G4285"/>
    <mergeCell ref="B4306:B4307"/>
    <mergeCell ref="B3522:I3522"/>
    <mergeCell ref="B4513"/>
    <mergeCell ref="B4511:G4511"/>
    <mergeCell ref="B4518:G4518"/>
    <mergeCell ref="B4520"/>
    <mergeCell ref="B4519:G4519"/>
    <mergeCell ref="B4453:G4453"/>
    <mergeCell ref="B4455"/>
    <mergeCell ref="B4454:G4454"/>
    <mergeCell ref="B4457:B4477"/>
    <mergeCell ref="B4456:G4456"/>
    <mergeCell ref="B4481:G4481"/>
    <mergeCell ref="B4441:B4442"/>
    <mergeCell ref="B4437:G4437"/>
    <mergeCell ref="B4444"/>
    <mergeCell ref="B4445:B4448"/>
    <mergeCell ref="B4449:B4452"/>
    <mergeCell ref="B4443:G4443"/>
    <mergeCell ref="B4425:G4425"/>
    <mergeCell ref="B4427:B4435"/>
    <mergeCell ref="B4418"/>
    <mergeCell ref="B4417:G4417"/>
    <mergeCell ref="B4419:G4419"/>
    <mergeCell ref="B4510:G4510"/>
    <mergeCell ref="B4512"/>
    <mergeCell ref="B4483"/>
    <mergeCell ref="B4482:G4482"/>
    <mergeCell ref="B4484:G4484"/>
    <mergeCell ref="B4495"/>
    <mergeCell ref="B4485:G4485"/>
    <mergeCell ref="B4497"/>
    <mergeCell ref="B4496:G4496"/>
    <mergeCell ref="B3990:G3990"/>
    <mergeCell ref="B3991:B3996"/>
    <mergeCell ref="B3997:G3997"/>
    <mergeCell ref="B3998:G3998"/>
    <mergeCell ref="B3999:B4000"/>
    <mergeCell ref="B4001:G4001"/>
    <mergeCell ref="B4002:B4005"/>
    <mergeCell ref="B4006:G4006"/>
    <mergeCell ref="B4007:G4007"/>
    <mergeCell ref="B4009:G4009"/>
    <mergeCell ref="B4064:G4064"/>
    <mergeCell ref="B4065:G4065"/>
    <mergeCell ref="B4067:G4067"/>
    <mergeCell ref="B4017:B4060"/>
    <mergeCell ref="B4061:B4062"/>
    <mergeCell ref="B4355:G4355"/>
    <mergeCell ref="B4356:B4358"/>
    <mergeCell ref="B4070:G4070"/>
    <mergeCell ref="B4073:G4073"/>
    <mergeCell ref="B4078:G4078"/>
    <mergeCell ref="B4079:G4079"/>
    <mergeCell ref="B4093:G4093"/>
    <mergeCell ref="B4094:G4094"/>
    <mergeCell ref="B4096:G4096"/>
    <mergeCell ref="B4097:G4097"/>
    <mergeCell ref="B4099:G4099"/>
    <mergeCell ref="B4336:G4336"/>
    <mergeCell ref="B4339"/>
    <mergeCell ref="B4337:G4337"/>
    <mergeCell ref="B4344"/>
    <mergeCell ref="B4343:G4343"/>
    <mergeCell ref="B4367:G4367"/>
    <mergeCell ref="B4371:B4374"/>
    <mergeCell ref="B4370:G4370"/>
    <mergeCell ref="B4359:G4359"/>
    <mergeCell ref="B4361"/>
    <mergeCell ref="B4360:G4360"/>
    <mergeCell ref="B4363"/>
    <mergeCell ref="B4362:G4362"/>
    <mergeCell ref="B4345:G4345"/>
    <mergeCell ref="B4347:B4348"/>
    <mergeCell ref="B4346:G4346"/>
    <mergeCell ref="B4321:G4321"/>
    <mergeCell ref="B3988:B3989"/>
    <mergeCell ref="B4068:G4068"/>
    <mergeCell ref="B3887:B3900"/>
    <mergeCell ref="B3901:G3901"/>
    <mergeCell ref="B3902:B3929"/>
    <mergeCell ref="B3930:G3930"/>
    <mergeCell ref="B3931:G3931"/>
    <mergeCell ref="B3932:B3933"/>
    <mergeCell ref="B3934:G3934"/>
    <mergeCell ref="B3935:B3940"/>
    <mergeCell ref="B3941:B3947"/>
    <mergeCell ref="B3948:G3948"/>
    <mergeCell ref="B3950:B3961"/>
    <mergeCell ref="B3962:B3975"/>
    <mergeCell ref="B3976:G3976"/>
    <mergeCell ref="B3977:G3977"/>
    <mergeCell ref="B3979:G3979"/>
    <mergeCell ref="B3987:G3987"/>
    <mergeCell ref="B3982:G3982"/>
    <mergeCell ref="B3984:G3984"/>
    <mergeCell ref="B3985:B3986"/>
    <mergeCell ref="B3860:G3860"/>
    <mergeCell ref="B3861:G3861"/>
    <mergeCell ref="B3863:G3863"/>
    <mergeCell ref="B3864:G3864"/>
    <mergeCell ref="B3866:G3866"/>
    <mergeCell ref="B3868:G3868"/>
    <mergeCell ref="B3869:G3869"/>
    <mergeCell ref="B3871:G3871"/>
    <mergeCell ref="B3872:G3872"/>
    <mergeCell ref="B3874:G3874"/>
    <mergeCell ref="B3875:G3875"/>
    <mergeCell ref="B3877:G3877"/>
    <mergeCell ref="B3879:G3879"/>
    <mergeCell ref="B3880:G3880"/>
    <mergeCell ref="B3882:G3882"/>
    <mergeCell ref="B3885:G3885"/>
    <mergeCell ref="B3886:G3886"/>
    <mergeCell ref="B3810:G3810"/>
    <mergeCell ref="B3812:G3812"/>
    <mergeCell ref="B3813:G3813"/>
    <mergeCell ref="B3815:G3815"/>
    <mergeCell ref="B3817:G3817"/>
    <mergeCell ref="B3818:G3818"/>
    <mergeCell ref="B3819:B3820"/>
    <mergeCell ref="B3821:G3821"/>
    <mergeCell ref="B3822:B3825"/>
    <mergeCell ref="B3826:G3826"/>
    <mergeCell ref="B3827:G3827"/>
    <mergeCell ref="B3829:B3836"/>
    <mergeCell ref="B3837:G3837"/>
    <mergeCell ref="B3839:B3854"/>
    <mergeCell ref="B3855:G3855"/>
    <mergeCell ref="B3856:G3856"/>
    <mergeCell ref="B3858:G3858"/>
    <mergeCell ref="B3719:B3724"/>
    <mergeCell ref="B3726:B3729"/>
    <mergeCell ref="B3730:B3755"/>
    <mergeCell ref="B3756:G3756"/>
    <mergeCell ref="B3757:G3757"/>
    <mergeCell ref="B3759:G3759"/>
    <mergeCell ref="B3760:B3761"/>
    <mergeCell ref="B3762:G3762"/>
    <mergeCell ref="B3763:G3763"/>
    <mergeCell ref="B3765:G3765"/>
    <mergeCell ref="B3766:G3766"/>
    <mergeCell ref="B3800:G3800"/>
    <mergeCell ref="B3804:G3804"/>
    <mergeCell ref="B3805:G3805"/>
    <mergeCell ref="B3807:G3807"/>
    <mergeCell ref="B3808:G3808"/>
    <mergeCell ref="B3523:B3524"/>
    <mergeCell ref="C3523:D3523"/>
    <mergeCell ref="E3523:E3524"/>
    <mergeCell ref="F3523:F3524"/>
    <mergeCell ref="G3523:G3524"/>
    <mergeCell ref="H3523:H3524"/>
    <mergeCell ref="I3523:I3524"/>
    <mergeCell ref="B3526:G3526"/>
    <mergeCell ref="B3527:G3527"/>
    <mergeCell ref="B3528:B3595"/>
    <mergeCell ref="B3596:B3599"/>
    <mergeCell ref="B3600:B3656"/>
    <mergeCell ref="B3657:B3682"/>
    <mergeCell ref="B3683:B3708"/>
    <mergeCell ref="B3709:G3709"/>
    <mergeCell ref="B3710:B3711"/>
    <mergeCell ref="B3713:B3715"/>
    <mergeCell ref="B3479"/>
    <mergeCell ref="B3480:B3482"/>
    <mergeCell ref="B3478:G3478"/>
    <mergeCell ref="B3483:G3483"/>
    <mergeCell ref="B3486:B3487"/>
    <mergeCell ref="B3484:G3484"/>
    <mergeCell ref="B3489:B3494"/>
    <mergeCell ref="B3495:B3498"/>
    <mergeCell ref="B3488:G3488"/>
    <mergeCell ref="B3499:G3499"/>
    <mergeCell ref="B3500:G3500"/>
    <mergeCell ref="B3508:B3509"/>
    <mergeCell ref="B3510:B3514"/>
    <mergeCell ref="B3506:G3506"/>
    <mergeCell ref="B3521:G3521"/>
    <mergeCell ref="B3515:G3515"/>
    <mergeCell ref="B3517"/>
    <mergeCell ref="B3516:G3516"/>
    <mergeCell ref="B3518:G3518"/>
    <mergeCell ref="B3519:G3519"/>
    <mergeCell ref="D3503:I3503"/>
    <mergeCell ref="B3504:B3505"/>
    <mergeCell ref="B3415:G3415"/>
    <mergeCell ref="B3417:B3425"/>
    <mergeCell ref="B3416:G3416"/>
    <mergeCell ref="B3426:G3426"/>
    <mergeCell ref="B3428:B3429"/>
    <mergeCell ref="B3427:G3427"/>
    <mergeCell ref="B3431:B3432"/>
    <mergeCell ref="B3430:G3430"/>
    <mergeCell ref="B3436:G3436"/>
    <mergeCell ref="B3438"/>
    <mergeCell ref="B3437:G3437"/>
    <mergeCell ref="B3440:B3470"/>
    <mergeCell ref="B3439:G3439"/>
    <mergeCell ref="B3474:G3474"/>
    <mergeCell ref="B3476"/>
    <mergeCell ref="B3475:G3475"/>
    <mergeCell ref="B3477:G3477"/>
    <mergeCell ref="B3501:B3502"/>
    <mergeCell ref="B3471:G3471"/>
    <mergeCell ref="B3433:I3433"/>
    <mergeCell ref="B3343"/>
    <mergeCell ref="B3344:B3356"/>
    <mergeCell ref="B3342:G3342"/>
    <mergeCell ref="B3358"/>
    <mergeCell ref="B3359:B3397"/>
    <mergeCell ref="B3357:G3357"/>
    <mergeCell ref="B3398:G3398"/>
    <mergeCell ref="B3400:B3402"/>
    <mergeCell ref="B3399:G3399"/>
    <mergeCell ref="B3405:B3407"/>
    <mergeCell ref="B3403:G3403"/>
    <mergeCell ref="B3408:G3408"/>
    <mergeCell ref="B3244:B3251"/>
    <mergeCell ref="B3409:G3409"/>
    <mergeCell ref="B3414"/>
    <mergeCell ref="B3412:G3412"/>
    <mergeCell ref="B3271"/>
    <mergeCell ref="B3270:G3270"/>
    <mergeCell ref="B3275"/>
    <mergeCell ref="B3274:G3274"/>
    <mergeCell ref="B3278:G3278"/>
    <mergeCell ref="B3280"/>
    <mergeCell ref="B3279:G3279"/>
    <mergeCell ref="B3282"/>
    <mergeCell ref="B3281:G3281"/>
    <mergeCell ref="B3283:G3283"/>
    <mergeCell ref="B3285:B3289"/>
    <mergeCell ref="B3284:G3284"/>
    <mergeCell ref="B3290:G3290"/>
    <mergeCell ref="B3272:B3273"/>
    <mergeCell ref="B3254:G3254"/>
    <mergeCell ref="B3256"/>
    <mergeCell ref="B3255:G3255"/>
    <mergeCell ref="B3258:B3259"/>
    <mergeCell ref="B3257:G3257"/>
    <mergeCell ref="B3262:G3262"/>
    <mergeCell ref="B3264"/>
    <mergeCell ref="B3263:G3263"/>
    <mergeCell ref="B3265:G3265"/>
    <mergeCell ref="B3267:B3268"/>
    <mergeCell ref="B3266:G3266"/>
    <mergeCell ref="B3269:G3269"/>
    <mergeCell ref="B3238"/>
    <mergeCell ref="B3239:G3239"/>
    <mergeCell ref="B3260:G3260"/>
    <mergeCell ref="B3242:G3242"/>
    <mergeCell ref="B3293:B3341"/>
    <mergeCell ref="B3291:G3291"/>
    <mergeCell ref="B3253"/>
    <mergeCell ref="B3252:G3252"/>
    <mergeCell ref="B2854"/>
    <mergeCell ref="B2855:B2870"/>
    <mergeCell ref="B2871"/>
    <mergeCell ref="B2872:B2882"/>
    <mergeCell ref="B3226:G3226"/>
    <mergeCell ref="B3222"/>
    <mergeCell ref="B3221:G3221"/>
    <mergeCell ref="B2898"/>
    <mergeCell ref="B2851"/>
    <mergeCell ref="B3212:G3212"/>
    <mergeCell ref="B2899"/>
    <mergeCell ref="B3243:G3243"/>
    <mergeCell ref="B2892:B2895"/>
    <mergeCell ref="B2908:G2908"/>
    <mergeCell ref="B2910"/>
    <mergeCell ref="B2884:B2887"/>
    <mergeCell ref="B2890:G2890"/>
    <mergeCell ref="B2889"/>
    <mergeCell ref="B2888:G2888"/>
    <mergeCell ref="B3233"/>
    <mergeCell ref="B3232:G3232"/>
    <mergeCell ref="B3208:G3208"/>
    <mergeCell ref="B3215"/>
    <mergeCell ref="B3055"/>
    <mergeCell ref="B3056"/>
    <mergeCell ref="B3057"/>
    <mergeCell ref="B3220:G3220"/>
    <mergeCell ref="B3237:G3237"/>
    <mergeCell ref="B3240:B3241"/>
    <mergeCell ref="B3236:G3236"/>
    <mergeCell ref="B2923"/>
    <mergeCell ref="B2922:G2922"/>
    <mergeCell ref="B2755"/>
    <mergeCell ref="B2754:G2754"/>
    <mergeCell ref="B2756:G2756"/>
    <mergeCell ref="B2751:G2751"/>
    <mergeCell ref="B2724:G2724"/>
    <mergeCell ref="B2737:G2737"/>
    <mergeCell ref="B2725:B2736"/>
    <mergeCell ref="B3224"/>
    <mergeCell ref="B3223:G3223"/>
    <mergeCell ref="B3225:G3225"/>
    <mergeCell ref="B3227"/>
    <mergeCell ref="B3063"/>
    <mergeCell ref="B3083:G3083"/>
    <mergeCell ref="B2896:B2897"/>
    <mergeCell ref="B2926:I2926"/>
    <mergeCell ref="B2928:B2929"/>
    <mergeCell ref="C2928:D2928"/>
    <mergeCell ref="E2928:E2929"/>
    <mergeCell ref="F2928:F2929"/>
    <mergeCell ref="G2928:G2929"/>
    <mergeCell ref="H2928:H2929"/>
    <mergeCell ref="I2928:I2929"/>
    <mergeCell ref="B2900:B2901"/>
    <mergeCell ref="B2902"/>
    <mergeCell ref="B2903:B2907"/>
    <mergeCell ref="B3018:B3038"/>
    <mergeCell ref="B3058:B3062"/>
    <mergeCell ref="B3069:B3082"/>
    <mergeCell ref="B3054"/>
    <mergeCell ref="B2912:G2912"/>
    <mergeCell ref="B2891"/>
    <mergeCell ref="B3207:G3207"/>
    <mergeCell ref="B2821:G2821"/>
    <mergeCell ref="B2707:G2707"/>
    <mergeCell ref="B2836:G2836"/>
    <mergeCell ref="B2838:B2841"/>
    <mergeCell ref="B2837:G2837"/>
    <mergeCell ref="B2842:G2842"/>
    <mergeCell ref="B2850:G2850"/>
    <mergeCell ref="F2720:F2721"/>
    <mergeCell ref="B3040"/>
    <mergeCell ref="B3039:G3039"/>
    <mergeCell ref="B2931:G2931"/>
    <mergeCell ref="B2933:B2974"/>
    <mergeCell ref="B2975"/>
    <mergeCell ref="B2713:G2713"/>
    <mergeCell ref="B2776:G2776"/>
    <mergeCell ref="B2778:B2791"/>
    <mergeCell ref="B2777:G2777"/>
    <mergeCell ref="B2792:G2792"/>
    <mergeCell ref="B2793:G2793"/>
    <mergeCell ref="B2746:G2746"/>
    <mergeCell ref="B2765"/>
    <mergeCell ref="B2764:G2764"/>
    <mergeCell ref="B2852:G2852"/>
    <mergeCell ref="B2853:G2853"/>
    <mergeCell ref="B2843:G2843"/>
    <mergeCell ref="B2849:G2849"/>
    <mergeCell ref="B2740:G2740"/>
    <mergeCell ref="B2796:G2796"/>
    <mergeCell ref="B2799:B2800"/>
    <mergeCell ref="B2767:G2767"/>
    <mergeCell ref="B2753"/>
    <mergeCell ref="B2752:G2752"/>
    <mergeCell ref="B2822:B2835"/>
    <mergeCell ref="B3014:B3017"/>
    <mergeCell ref="B2909:G2909"/>
    <mergeCell ref="B2911:G2911"/>
    <mergeCell ref="B2913"/>
    <mergeCell ref="B2811:G2811"/>
    <mergeCell ref="G2720:G2721"/>
    <mergeCell ref="B2818:G2818"/>
    <mergeCell ref="B2820"/>
    <mergeCell ref="B2819:G2819"/>
    <mergeCell ref="C2720:D2720"/>
    <mergeCell ref="E2720:E2721"/>
    <mergeCell ref="B2758"/>
    <mergeCell ref="B2757:G2757"/>
    <mergeCell ref="B2760"/>
    <mergeCell ref="B2759:G2759"/>
    <mergeCell ref="B2761:G2761"/>
    <mergeCell ref="B2763"/>
    <mergeCell ref="B2762:G2762"/>
    <mergeCell ref="B2766:G2766"/>
    <mergeCell ref="B2768"/>
    <mergeCell ref="B2883"/>
    <mergeCell ref="B2797:G2797"/>
    <mergeCell ref="B2801:G2801"/>
    <mergeCell ref="B2803:B2809"/>
    <mergeCell ref="B2802:G2802"/>
    <mergeCell ref="B2769:G2769"/>
    <mergeCell ref="B2771"/>
    <mergeCell ref="B2770:G2770"/>
    <mergeCell ref="B2810:G2810"/>
    <mergeCell ref="B2814"/>
    <mergeCell ref="B2720:B2721"/>
    <mergeCell ref="B2560:G2560"/>
    <mergeCell ref="B2570"/>
    <mergeCell ref="B2571:B2590"/>
    <mergeCell ref="B2662:G2662"/>
    <mergeCell ref="B2609:G2609"/>
    <mergeCell ref="C2603:H2603"/>
    <mergeCell ref="B2694:G2694"/>
    <mergeCell ref="B2695:G2695"/>
    <mergeCell ref="B2701:G2701"/>
    <mergeCell ref="B2692:G2692"/>
    <mergeCell ref="B2669:G2669"/>
    <mergeCell ref="B2679:G2679"/>
    <mergeCell ref="B2680:G2680"/>
    <mergeCell ref="B2685:B2687"/>
    <mergeCell ref="B2591:G2591"/>
    <mergeCell ref="B2610:G2610"/>
    <mergeCell ref="B2596:B2598"/>
    <mergeCell ref="B2569:G2569"/>
    <mergeCell ref="B2594:G2594"/>
    <mergeCell ref="B2595:G2595"/>
    <mergeCell ref="B2600:B2601"/>
    <mergeCell ref="B2599:G2599"/>
    <mergeCell ref="B2612:G2612"/>
    <mergeCell ref="B2614:B2625"/>
    <mergeCell ref="B2613:G2613"/>
    <mergeCell ref="B2626:G2626"/>
    <mergeCell ref="B2628:B2630"/>
    <mergeCell ref="B2627:G2627"/>
    <mergeCell ref="B2632:B2633"/>
    <mergeCell ref="B2631:G2631"/>
    <mergeCell ref="B2634:G2634"/>
    <mergeCell ref="B2691:G2691"/>
    <mergeCell ref="B2914:G2914"/>
    <mergeCell ref="B2916:B2917"/>
    <mergeCell ref="B2915:G2915"/>
    <mergeCell ref="B2919:B2920"/>
    <mergeCell ref="B2918:G2918"/>
    <mergeCell ref="B2921:G2921"/>
    <mergeCell ref="B3230"/>
    <mergeCell ref="B3229:G3229"/>
    <mergeCell ref="B3231:G3231"/>
    <mergeCell ref="B2976:B3013"/>
    <mergeCell ref="B2932:G2932"/>
    <mergeCell ref="B3050:B3053"/>
    <mergeCell ref="B3041:G3041"/>
    <mergeCell ref="B3043:B3044"/>
    <mergeCell ref="B3045:B3046"/>
    <mergeCell ref="B3047:B3049"/>
    <mergeCell ref="B3213:G3213"/>
    <mergeCell ref="B3084:G3084"/>
    <mergeCell ref="B3206"/>
    <mergeCell ref="B3205:G3205"/>
    <mergeCell ref="B3064:B3068"/>
    <mergeCell ref="B3219"/>
    <mergeCell ref="B3216:G3216"/>
    <mergeCell ref="B3214"/>
    <mergeCell ref="B3217:B3218"/>
    <mergeCell ref="H2720:H2721"/>
    <mergeCell ref="I2720:I2721"/>
    <mergeCell ref="B2741:G2741"/>
    <mergeCell ref="B2666:G2666"/>
    <mergeCell ref="B2469:G2469"/>
    <mergeCell ref="B2471"/>
    <mergeCell ref="B2470:G2470"/>
    <mergeCell ref="B2474:G2474"/>
    <mergeCell ref="B2489:B2502"/>
    <mergeCell ref="B2488:G2488"/>
    <mergeCell ref="B2504"/>
    <mergeCell ref="B2503:G2503"/>
    <mergeCell ref="B3235"/>
    <mergeCell ref="B3234:G3234"/>
    <mergeCell ref="B2718:I2718"/>
    <mergeCell ref="B2636"/>
    <mergeCell ref="B2635:G2635"/>
    <mergeCell ref="B2639:B2660"/>
    <mergeCell ref="B2637:G2637"/>
    <mergeCell ref="B2661:G2661"/>
    <mergeCell ref="B2664:G2664"/>
    <mergeCell ref="B2515:G2515"/>
    <mergeCell ref="B2531:B2533"/>
    <mergeCell ref="B2530:G2530"/>
    <mergeCell ref="B2535:B2540"/>
    <mergeCell ref="B2534:G2534"/>
    <mergeCell ref="B2541:G2541"/>
    <mergeCell ref="B2544:B2559"/>
    <mergeCell ref="B2542:G2542"/>
    <mergeCell ref="B2561"/>
    <mergeCell ref="B2562:B2568"/>
    <mergeCell ref="B2924:G2924"/>
    <mergeCell ref="B2505:G2505"/>
    <mergeCell ref="B2507:B2509"/>
    <mergeCell ref="B2506:G2506"/>
    <mergeCell ref="B2511"/>
    <mergeCell ref="B2510:G2510"/>
    <mergeCell ref="B2513"/>
    <mergeCell ref="B2512:G2512"/>
    <mergeCell ref="B2514:G2514"/>
    <mergeCell ref="B2516:B2529"/>
    <mergeCell ref="B2328:G2328"/>
    <mergeCell ref="B2330:B2371"/>
    <mergeCell ref="B2372"/>
    <mergeCell ref="B2397:B2411"/>
    <mergeCell ref="B2329:G2329"/>
    <mergeCell ref="B2444"/>
    <mergeCell ref="B2445:B2448"/>
    <mergeCell ref="B2451"/>
    <mergeCell ref="B2412:G2412"/>
    <mergeCell ref="B2418:B2419"/>
    <mergeCell ref="B2420:B2421"/>
    <mergeCell ref="B2422:B2425"/>
    <mergeCell ref="B2426"/>
    <mergeCell ref="B2453:B2462"/>
    <mergeCell ref="B2417:G2417"/>
    <mergeCell ref="B2463:G2463"/>
    <mergeCell ref="B2465"/>
    <mergeCell ref="B2464:G2464"/>
    <mergeCell ref="B2468"/>
    <mergeCell ref="B2467:G2467"/>
    <mergeCell ref="B2427"/>
    <mergeCell ref="B2428:B2429"/>
    <mergeCell ref="B2430:B2443"/>
    <mergeCell ref="F2325:F2326"/>
    <mergeCell ref="G2325:G2326"/>
    <mergeCell ref="H2325:H2326"/>
    <mergeCell ref="I2325:I2326"/>
    <mergeCell ref="B2133:G2133"/>
    <mergeCell ref="B2134:G2134"/>
    <mergeCell ref="B2123:G2123"/>
    <mergeCell ref="B1860:G1860"/>
    <mergeCell ref="B2192:B2205"/>
    <mergeCell ref="B2206:G2206"/>
    <mergeCell ref="B2161:G2161"/>
    <mergeCell ref="B2162:G2162"/>
    <mergeCell ref="B2306:G2306"/>
    <mergeCell ref="B2309:G2309"/>
    <mergeCell ref="B2321:G2321"/>
    <mergeCell ref="B2310:G2310"/>
    <mergeCell ref="B2312:G2312"/>
    <mergeCell ref="B2313:G2313"/>
    <mergeCell ref="B2315:G2315"/>
    <mergeCell ref="B2318:G2318"/>
    <mergeCell ref="B2319:G2319"/>
    <mergeCell ref="B2173:G2173"/>
    <mergeCell ref="B2174:G2174"/>
    <mergeCell ref="B2216:G2216"/>
    <mergeCell ref="B2218:B2219"/>
    <mergeCell ref="B2148:B2151"/>
    <mergeCell ref="B2153:G2153"/>
    <mergeCell ref="B2152:G2152"/>
    <mergeCell ref="B2278:B2283"/>
    <mergeCell ref="B2246:G2246"/>
    <mergeCell ref="B2285:B2287"/>
    <mergeCell ref="B2325:B2326"/>
    <mergeCell ref="B1738:G1738"/>
    <mergeCell ref="B1862:G1862"/>
    <mergeCell ref="B1819:G1819"/>
    <mergeCell ref="B1825:B1826"/>
    <mergeCell ref="B2273:G2273"/>
    <mergeCell ref="B2274:G2274"/>
    <mergeCell ref="B2276:G2276"/>
    <mergeCell ref="B2277:G2277"/>
    <mergeCell ref="B2213:B2215"/>
    <mergeCell ref="B2155:G2155"/>
    <mergeCell ref="B2156:B2157"/>
    <mergeCell ref="B2223:G2223"/>
    <mergeCell ref="B2164:G2164"/>
    <mergeCell ref="B2168:G2168"/>
    <mergeCell ref="B2129:G2129"/>
    <mergeCell ref="B2138:G2138"/>
    <mergeCell ref="B2114:G2114"/>
    <mergeCell ref="E1884:E1885"/>
    <mergeCell ref="C1884:D1884"/>
    <mergeCell ref="B2105:G2105"/>
    <mergeCell ref="B2136:G2136"/>
    <mergeCell ref="B2121:G2121"/>
    <mergeCell ref="B2115:G2115"/>
    <mergeCell ref="B2088:G2088"/>
    <mergeCell ref="B2243:G2243"/>
    <mergeCell ref="B2244:G2244"/>
    <mergeCell ref="B2107:G2107"/>
    <mergeCell ref="B2109:G2109"/>
    <mergeCell ref="B2110:G2110"/>
    <mergeCell ref="B2112:G2112"/>
    <mergeCell ref="B1827:G1827"/>
    <mergeCell ref="B2101:G2101"/>
    <mergeCell ref="C2325:D2325"/>
    <mergeCell ref="E2325:E2326"/>
    <mergeCell ref="F1884:F1885"/>
    <mergeCell ref="G1884:G1885"/>
    <mergeCell ref="B2142:G2142"/>
    <mergeCell ref="B2145:G2145"/>
    <mergeCell ref="B2146:G2146"/>
    <mergeCell ref="B1645:I1645"/>
    <mergeCell ref="B1647:B1648"/>
    <mergeCell ref="C1647:D1647"/>
    <mergeCell ref="E1647:E1648"/>
    <mergeCell ref="F1647:F1648"/>
    <mergeCell ref="G1647:G1648"/>
    <mergeCell ref="H1647:H1648"/>
    <mergeCell ref="I1647:I1648"/>
    <mergeCell ref="H1884:H1885"/>
    <mergeCell ref="I1884:I1885"/>
    <mergeCell ref="B1650:G1650"/>
    <mergeCell ref="B1651:G1651"/>
    <mergeCell ref="B1652:B1675"/>
    <mergeCell ref="B1677:B1698"/>
    <mergeCell ref="B1699:B1702"/>
    <mergeCell ref="B1706:B1707"/>
    <mergeCell ref="B1884:B1885"/>
    <mergeCell ref="B1751:G1751"/>
    <mergeCell ref="B1753:G1753"/>
    <mergeCell ref="B1754:G1754"/>
    <mergeCell ref="B1756:G1756"/>
    <mergeCell ref="B1758:G1758"/>
    <mergeCell ref="B1759:G1759"/>
    <mergeCell ref="B1760:B1774"/>
    <mergeCell ref="B2139:G2139"/>
    <mergeCell ref="B2293:G2293"/>
    <mergeCell ref="B2323:I2323"/>
    <mergeCell ref="B1746:G1746"/>
    <mergeCell ref="B1791:B1794"/>
    <mergeCell ref="B1795:G1795"/>
    <mergeCell ref="B1802:B1805"/>
    <mergeCell ref="B2091:G2091"/>
    <mergeCell ref="B2092:B2096"/>
    <mergeCell ref="B1834:G1834"/>
    <mergeCell ref="B1748:G1748"/>
    <mergeCell ref="B1749:G1749"/>
    <mergeCell ref="B1828:G1828"/>
    <mergeCell ref="B1806:G1806"/>
    <mergeCell ref="B1796:G1796"/>
    <mergeCell ref="B1797:B1800"/>
    <mergeCell ref="B1801:G1801"/>
    <mergeCell ref="B1817:G1817"/>
    <mergeCell ref="B1835:G1835"/>
    <mergeCell ref="B1824:G1824"/>
    <mergeCell ref="B1775:G1775"/>
    <mergeCell ref="B1776:G1776"/>
    <mergeCell ref="B1778:G1778"/>
    <mergeCell ref="B1779:B1780"/>
    <mergeCell ref="B1808:B1815"/>
    <mergeCell ref="B1816:G1816"/>
    <mergeCell ref="B1887:G1887"/>
    <mergeCell ref="B1888:G1888"/>
    <mergeCell ref="B1889:B1945"/>
    <mergeCell ref="B1946:B1948"/>
    <mergeCell ref="B2158:G2158"/>
    <mergeCell ref="B1837:G1837"/>
    <mergeCell ref="B1838:B1855"/>
    <mergeCell ref="B1856:G1856"/>
    <mergeCell ref="B1857:G1857"/>
    <mergeCell ref="B1822:G1822"/>
    <mergeCell ref="B2249:B2272"/>
    <mergeCell ref="B2126:G2126"/>
    <mergeCell ref="B2127:G2127"/>
    <mergeCell ref="B2097:G2097"/>
    <mergeCell ref="B2100:G2100"/>
    <mergeCell ref="B2090:G2090"/>
    <mergeCell ref="B2191:G2191"/>
    <mergeCell ref="B1829:B1833"/>
    <mergeCell ref="B2104:G2104"/>
    <mergeCell ref="B2053:B2056"/>
    <mergeCell ref="B2169:G2169"/>
    <mergeCell ref="B2171:G2171"/>
    <mergeCell ref="B2175:B2176"/>
    <mergeCell ref="B2190:G2190"/>
    <mergeCell ref="B5048:G5048"/>
    <mergeCell ref="B1859:G1859"/>
    <mergeCell ref="B1949:B2020"/>
    <mergeCell ref="B2022:B2047"/>
    <mergeCell ref="B2048:G2048"/>
    <mergeCell ref="B2049:B2050"/>
    <mergeCell ref="B2051:B2052"/>
    <mergeCell ref="B1882:I1882"/>
    <mergeCell ref="H4861:H4862"/>
    <mergeCell ref="B2068:B2073"/>
    <mergeCell ref="B2074:B2080"/>
    <mergeCell ref="B2081:G2081"/>
    <mergeCell ref="B2082:G2082"/>
    <mergeCell ref="B2294:G2294"/>
    <mergeCell ref="B2304:G2304"/>
    <mergeCell ref="B1717:B1719"/>
    <mergeCell ref="B1724:B1729"/>
    <mergeCell ref="B2159:G2159"/>
    <mergeCell ref="B2063:B2064"/>
    <mergeCell ref="B1730:G1730"/>
    <mergeCell ref="B1731:G1731"/>
    <mergeCell ref="B1739:G1739"/>
    <mergeCell ref="B1781:G1781"/>
    <mergeCell ref="B1782:G1782"/>
    <mergeCell ref="B1784:G1784"/>
    <mergeCell ref="B1786:G1786"/>
    <mergeCell ref="B1787:G1787"/>
    <mergeCell ref="B1788:B1789"/>
    <mergeCell ref="B1790:G1790"/>
    <mergeCell ref="B1741:G1741"/>
    <mergeCell ref="B1743:G1743"/>
    <mergeCell ref="B1744:G1744"/>
    <mergeCell ref="B649:G649"/>
    <mergeCell ref="B652:G652"/>
    <mergeCell ref="B657:B658"/>
    <mergeCell ref="E2:H2"/>
    <mergeCell ref="B9:I9"/>
    <mergeCell ref="B10:I10"/>
    <mergeCell ref="B15:G15"/>
    <mergeCell ref="B12:B13"/>
    <mergeCell ref="C12:D12"/>
    <mergeCell ref="E12:E13"/>
    <mergeCell ref="F12:F13"/>
    <mergeCell ref="G12:G13"/>
    <mergeCell ref="H12:H13"/>
    <mergeCell ref="I12:I13"/>
    <mergeCell ref="B16:G16"/>
    <mergeCell ref="B17:B59"/>
    <mergeCell ref="B60:B185"/>
    <mergeCell ref="B188:B194"/>
    <mergeCell ref="B195:B213"/>
    <mergeCell ref="B186:B187"/>
    <mergeCell ref="B462:B465"/>
    <mergeCell ref="B5603"/>
    <mergeCell ref="B5600:G5600"/>
    <mergeCell ref="B5608"/>
    <mergeCell ref="B215:B326"/>
    <mergeCell ref="B5170:G5170"/>
    <mergeCell ref="B5244:G5244"/>
    <mergeCell ref="B5257:G5257"/>
    <mergeCell ref="B5238:G5238"/>
    <mergeCell ref="B5240"/>
    <mergeCell ref="B5239:G5239"/>
    <mergeCell ref="B4194:B4195"/>
    <mergeCell ref="B4865:G4865"/>
    <mergeCell ref="B5037:G5037"/>
    <mergeCell ref="B5039:G5039"/>
    <mergeCell ref="B1708:G1708"/>
    <mergeCell ref="B1709:B1710"/>
    <mergeCell ref="B1711:B1712"/>
    <mergeCell ref="B1713:B1716"/>
    <mergeCell ref="B1732:B1735"/>
    <mergeCell ref="B1736:G1736"/>
    <mergeCell ref="B5045:G5045"/>
    <mergeCell ref="B5047:G5047"/>
    <mergeCell ref="B1821:G1821"/>
    <mergeCell ref="B609:B611"/>
    <mergeCell ref="B735:G735"/>
    <mergeCell ref="B619:G619"/>
    <mergeCell ref="B621:G621"/>
    <mergeCell ref="B623:B632"/>
    <mergeCell ref="B633:G633"/>
    <mergeCell ref="B634:B643"/>
    <mergeCell ref="B645:G645"/>
    <mergeCell ref="B646:B648"/>
    <mergeCell ref="B5536:B5539"/>
    <mergeCell ref="B5657:G5657"/>
    <mergeCell ref="B5659:B5664"/>
    <mergeCell ref="B710:G710"/>
    <mergeCell ref="B666:G666"/>
    <mergeCell ref="B667:G667"/>
    <mergeCell ref="B5635:G5635"/>
    <mergeCell ref="B5637:G5637"/>
    <mergeCell ref="B5639"/>
    <mergeCell ref="B5612:G5612"/>
    <mergeCell ref="B5615:B5616"/>
    <mergeCell ref="B5614:G5614"/>
    <mergeCell ref="B5617:G5617"/>
    <mergeCell ref="B5619"/>
    <mergeCell ref="B5618:G5618"/>
    <mergeCell ref="B5742:G5742"/>
    <mergeCell ref="B5740:B5741"/>
    <mergeCell ref="B5738"/>
    <mergeCell ref="B5628:B5629"/>
    <mergeCell ref="B5627:G5627"/>
    <mergeCell ref="B5630:G5630"/>
    <mergeCell ref="B5632:B5633"/>
    <mergeCell ref="B5631:G5631"/>
    <mergeCell ref="B5634:G5634"/>
    <mergeCell ref="B5620:G5620"/>
    <mergeCell ref="B5596"/>
    <mergeCell ref="B5307:G5307"/>
    <mergeCell ref="B5289:G5289"/>
    <mergeCell ref="B5290:G5290"/>
    <mergeCell ref="B5229:G5229"/>
    <mergeCell ref="B5232:B5233"/>
    <mergeCell ref="B5231:G5231"/>
    <mergeCell ref="B5570:G5570"/>
    <mergeCell ref="B5546"/>
    <mergeCell ref="B5518:G5518"/>
    <mergeCell ref="B5011:G5011"/>
    <mergeCell ref="B5012:G5012"/>
    <mergeCell ref="B5014:G5014"/>
    <mergeCell ref="B5025:B5032"/>
    <mergeCell ref="B5201"/>
    <mergeCell ref="B5200:G5200"/>
    <mergeCell ref="B5202:G5202"/>
    <mergeCell ref="B5230"/>
    <mergeCell ref="B5732:G5732"/>
    <mergeCell ref="B5706:G5706"/>
    <mergeCell ref="B5547:G5547"/>
    <mergeCell ref="B5548:G5548"/>
    <mergeCell ref="B5530"/>
    <mergeCell ref="B5242"/>
    <mergeCell ref="B5241:G5241"/>
    <mergeCell ref="B5243:G5243"/>
    <mergeCell ref="B5245:B5256"/>
    <mergeCell ref="B5622:B5623"/>
    <mergeCell ref="B5621:G5621"/>
    <mergeCell ref="B5490:B5495"/>
    <mergeCell ref="B5496:B5515"/>
    <mergeCell ref="B5550:B5551"/>
    <mergeCell ref="B5540"/>
    <mergeCell ref="B5399:I5399"/>
    <mergeCell ref="B5625:G5625"/>
    <mergeCell ref="B5580:G5580"/>
    <mergeCell ref="B5541:B5545"/>
    <mergeCell ref="I5401:I5402"/>
    <mergeCell ref="B5535"/>
    <mergeCell ref="B579:B580"/>
    <mergeCell ref="B5049:B5076"/>
    <mergeCell ref="B651:G651"/>
    <mergeCell ref="B490:B574"/>
    <mergeCell ref="B659:G659"/>
    <mergeCell ref="B5734:G5734"/>
    <mergeCell ref="B5594:G5594"/>
    <mergeCell ref="B5653:B5656"/>
    <mergeCell ref="B5650:G5650"/>
    <mergeCell ref="B5672:B5683"/>
    <mergeCell ref="B5671:G5671"/>
    <mergeCell ref="B5638:G5638"/>
    <mergeCell ref="B5641"/>
    <mergeCell ref="B5640:G5640"/>
    <mergeCell ref="B5595:G5595"/>
    <mergeCell ref="B5598"/>
    <mergeCell ref="B5597:G5597"/>
    <mergeCell ref="B5599:G5599"/>
    <mergeCell ref="B5591"/>
    <mergeCell ref="B5590:G5590"/>
    <mergeCell ref="B5593"/>
    <mergeCell ref="B5592:G5592"/>
    <mergeCell ref="B5707:G5707"/>
    <mergeCell ref="B5710:B5730"/>
    <mergeCell ref="B5666:B5670"/>
    <mergeCell ref="B5665:G5665"/>
    <mergeCell ref="B5613"/>
    <mergeCell ref="B5626"/>
    <mergeCell ref="B5588"/>
    <mergeCell ref="B5587:G5587"/>
    <mergeCell ref="B5552:G5552"/>
    <mergeCell ref="B5553:G5553"/>
    <mergeCell ref="B860:G860"/>
    <mergeCell ref="B864:G864"/>
    <mergeCell ref="B882:B893"/>
    <mergeCell ref="B895:G895"/>
    <mergeCell ref="B902:G902"/>
    <mergeCell ref="B344:G344"/>
    <mergeCell ref="B5260:G5260"/>
    <mergeCell ref="B345:B346"/>
    <mergeCell ref="B358:G358"/>
    <mergeCell ref="B359:B360"/>
    <mergeCell ref="B361:B366"/>
    <mergeCell ref="B367:B368"/>
    <mergeCell ref="B379:B385"/>
    <mergeCell ref="B386:B409"/>
    <mergeCell ref="B410:B429"/>
    <mergeCell ref="B433:B434"/>
    <mergeCell ref="B443:B461"/>
    <mergeCell ref="B577:G577"/>
    <mergeCell ref="B600:G600"/>
    <mergeCell ref="B607:G607"/>
    <mergeCell ref="B612:G612"/>
    <mergeCell ref="B644:G644"/>
    <mergeCell ref="B467:B470"/>
    <mergeCell ref="B484:B486"/>
    <mergeCell ref="B487:G487"/>
    <mergeCell ref="B581:G581"/>
    <mergeCell ref="B582:G582"/>
    <mergeCell ref="B606:G606"/>
    <mergeCell ref="B608:G608"/>
    <mergeCell ref="B488:G488"/>
    <mergeCell ref="B575:G575"/>
    <mergeCell ref="B578:G578"/>
    <mergeCell ref="B673:G673"/>
    <mergeCell ref="B674:G674"/>
    <mergeCell ref="B765:G765"/>
    <mergeCell ref="B766:G766"/>
    <mergeCell ref="B768:G768"/>
    <mergeCell ref="B709:G709"/>
    <mergeCell ref="B681:B708"/>
    <mergeCell ref="B680:G680"/>
    <mergeCell ref="B676:G676"/>
    <mergeCell ref="B787:G787"/>
    <mergeCell ref="B792:G792"/>
    <mergeCell ref="B836:G836"/>
    <mergeCell ref="B793:G793"/>
    <mergeCell ref="B928:G928"/>
    <mergeCell ref="B804:G804"/>
    <mergeCell ref="B810:B831"/>
    <mergeCell ref="B832:G832"/>
    <mergeCell ref="B833:G833"/>
    <mergeCell ref="B794:B797"/>
    <mergeCell ref="B755:G755"/>
    <mergeCell ref="B757:G757"/>
    <mergeCell ref="B758:G758"/>
    <mergeCell ref="B759:B764"/>
    <mergeCell ref="B774:G774"/>
    <mergeCell ref="B776:G776"/>
    <mergeCell ref="B777:G777"/>
    <mergeCell ref="B801:G801"/>
    <mergeCell ref="B856:G856"/>
    <mergeCell ref="B844:B847"/>
    <mergeCell ref="B834:B835"/>
    <mergeCell ref="B915:G915"/>
    <mergeCell ref="B916:B926"/>
    <mergeCell ref="B5145:G5145"/>
    <mergeCell ref="B5780:G5780"/>
    <mergeCell ref="B5708"/>
    <mergeCell ref="D6110:K6110"/>
    <mergeCell ref="B1495:G1495"/>
    <mergeCell ref="B908:G908"/>
    <mergeCell ref="B327:B342"/>
    <mergeCell ref="B3:D6"/>
    <mergeCell ref="B1417:G1417"/>
    <mergeCell ref="B1420:B1421"/>
    <mergeCell ref="B1422:G1422"/>
    <mergeCell ref="B1423:G1423"/>
    <mergeCell ref="B1424:B1436"/>
    <mergeCell ref="B729:B734"/>
    <mergeCell ref="B842:B843"/>
    <mergeCell ref="B853:G853"/>
    <mergeCell ref="B854:G854"/>
    <mergeCell ref="B857:G857"/>
    <mergeCell ref="B858:B859"/>
    <mergeCell ref="B930:G930"/>
    <mergeCell ref="B711:B712"/>
    <mergeCell ref="B716:G716"/>
    <mergeCell ref="B720:B721"/>
    <mergeCell ref="B725:G725"/>
    <mergeCell ref="B726:G726"/>
    <mergeCell ref="B748:G748"/>
    <mergeCell ref="B939:G939"/>
    <mergeCell ref="B1019:G1019"/>
    <mergeCell ref="B996:G996"/>
    <mergeCell ref="B668:B669"/>
    <mergeCell ref="B752:G752"/>
    <mergeCell ref="B670:G670"/>
    <mergeCell ref="B5006:G5006"/>
    <mergeCell ref="B5007:G5007"/>
    <mergeCell ref="B5009:G5009"/>
    <mergeCell ref="B2084:G2084"/>
    <mergeCell ref="B2087:G2087"/>
    <mergeCell ref="B771:G771"/>
    <mergeCell ref="B772:G772"/>
    <mergeCell ref="B869:B880"/>
    <mergeCell ref="B881:G881"/>
    <mergeCell ref="B6186:B6187"/>
    <mergeCell ref="D6181:K6181"/>
    <mergeCell ref="B4086:G4086"/>
    <mergeCell ref="B4087:B4092"/>
    <mergeCell ref="B5218:B5227"/>
    <mergeCell ref="B5294:G5294"/>
    <mergeCell ref="B5406:B5444"/>
    <mergeCell ref="B5367:B5370"/>
    <mergeCell ref="B5371:B5373"/>
    <mergeCell ref="B5642:G5642"/>
    <mergeCell ref="B5731:G5731"/>
    <mergeCell ref="B5691"/>
    <mergeCell ref="B5690:G5690"/>
    <mergeCell ref="B5693:B5694"/>
    <mergeCell ref="B5764:G5764"/>
    <mergeCell ref="B5755:G5755"/>
    <mergeCell ref="B5737:G5737"/>
    <mergeCell ref="B5747"/>
    <mergeCell ref="B5754:G5754"/>
    <mergeCell ref="B5733"/>
    <mergeCell ref="B5736:G5736"/>
    <mergeCell ref="B5172:G5172"/>
    <mergeCell ref="B5143:B5144"/>
    <mergeCell ref="B5767"/>
    <mergeCell ref="B5768:G5768"/>
    <mergeCell ref="B5770"/>
    <mergeCell ref="B1498:G1498"/>
    <mergeCell ref="B1504:G1504"/>
    <mergeCell ref="B1015:G1015"/>
    <mergeCell ref="B1073:G1073"/>
    <mergeCell ref="B1016:B1018"/>
    <mergeCell ref="B1020:G1020"/>
    <mergeCell ref="B910:G910"/>
    <mergeCell ref="B1603:B1619"/>
    <mergeCell ref="B5111:G5111"/>
    <mergeCell ref="B5112:B5138"/>
    <mergeCell ref="B5139:G5139"/>
    <mergeCell ref="B5140:G5140"/>
    <mergeCell ref="B5094:G5094"/>
    <mergeCell ref="B5034:B5035"/>
    <mergeCell ref="B1074:G1074"/>
    <mergeCell ref="B1079:G1079"/>
    <mergeCell ref="B5155:B5161"/>
    <mergeCell ref="B1703:B1705"/>
    <mergeCell ref="B5036:G5036"/>
    <mergeCell ref="D1082:I1082"/>
    <mergeCell ref="B2772:G2772"/>
    <mergeCell ref="B5147:B5151"/>
    <mergeCell ref="B4010:B4016"/>
    <mergeCell ref="B1007:B1011"/>
    <mergeCell ref="B1012:G1012"/>
    <mergeCell ref="B1013:G1013"/>
    <mergeCell ref="B4486:B4494"/>
    <mergeCell ref="B5002:G5002"/>
    <mergeCell ref="B5004:G5004"/>
    <mergeCell ref="B868:G868"/>
    <mergeCell ref="B867:G867"/>
    <mergeCell ref="B912:B913"/>
    <mergeCell ref="B995:G995"/>
    <mergeCell ref="B998:B1000"/>
    <mergeCell ref="B1001:G1001"/>
    <mergeCell ref="B1003:B1004"/>
    <mergeCell ref="B1005:B1006"/>
    <mergeCell ref="B5554:B5560"/>
    <mergeCell ref="B5180:B5184"/>
    <mergeCell ref="B5750:B5753"/>
    <mergeCell ref="B5749:I5749"/>
    <mergeCell ref="B5376"/>
    <mergeCell ref="B5397"/>
    <mergeCell ref="B6048:I6048"/>
    <mergeCell ref="B5364:B5365"/>
    <mergeCell ref="B1415:G1415"/>
    <mergeCell ref="B1076:G1076"/>
    <mergeCell ref="B1078:G1078"/>
    <mergeCell ref="B1512:G1512"/>
    <mergeCell ref="B1478:G1478"/>
    <mergeCell ref="B1494:G1494"/>
    <mergeCell ref="B5696:G5696"/>
    <mergeCell ref="B5684:G5684"/>
    <mergeCell ref="B5686"/>
    <mergeCell ref="B5685:G5685"/>
    <mergeCell ref="B5688"/>
    <mergeCell ref="B5687:G5687"/>
    <mergeCell ref="B5689:G5689"/>
    <mergeCell ref="H5401:H5402"/>
    <mergeCell ref="B5779"/>
    <mergeCell ref="B5778:G5778"/>
    <mergeCell ref="B369:B371"/>
    <mergeCell ref="C693:H693"/>
    <mergeCell ref="B2674:G2674"/>
    <mergeCell ref="B1502:G1502"/>
    <mergeCell ref="B4082:G4082"/>
    <mergeCell ref="B2742:B2745"/>
    <mergeCell ref="B2671:B2672"/>
    <mergeCell ref="B4849:G4849"/>
    <mergeCell ref="C4842:H4842"/>
    <mergeCell ref="B4843:B4848"/>
    <mergeCell ref="B805:G805"/>
    <mergeCell ref="B809:G809"/>
    <mergeCell ref="B806:B808"/>
    <mergeCell ref="B6047:I6047"/>
    <mergeCell ref="B940:B994"/>
    <mergeCell ref="B5775:B5776"/>
    <mergeCell ref="B5774:G5774"/>
    <mergeCell ref="B5777:G5777"/>
    <mergeCell ref="B5769:G5769"/>
    <mergeCell ref="B5766:G5766"/>
    <mergeCell ref="B5709:G5709"/>
    <mergeCell ref="B5746:G5746"/>
    <mergeCell ref="B5152:G5152"/>
    <mergeCell ref="B5154:G5154"/>
    <mergeCell ref="B1022:G1022"/>
    <mergeCell ref="B2102:B2103"/>
    <mergeCell ref="B3883:B3884"/>
    <mergeCell ref="B1874:B1875"/>
    <mergeCell ref="B1873:G1873"/>
    <mergeCell ref="B848:G848"/>
    <mergeCell ref="B849:G849"/>
    <mergeCell ref="B5771:G5771"/>
    <mergeCell ref="B6167:B6177"/>
    <mergeCell ref="B436:B442"/>
    <mergeCell ref="B1023:B1072"/>
    <mergeCell ref="B5303:G5303"/>
    <mergeCell ref="B6049:B6052"/>
    <mergeCell ref="B5401:B5402"/>
    <mergeCell ref="C5401:D5401"/>
    <mergeCell ref="E5401:E5402"/>
    <mergeCell ref="F5401:F5402"/>
    <mergeCell ref="G5401:G5402"/>
    <mergeCell ref="B2295:B2297"/>
    <mergeCell ref="B2298:B2303"/>
    <mergeCell ref="B1354:B1414"/>
    <mergeCell ref="B1353:G1353"/>
    <mergeCell ref="B1349:G1349"/>
    <mergeCell ref="B1350:G1350"/>
    <mergeCell ref="B5692:G5692"/>
    <mergeCell ref="B5695:G5695"/>
    <mergeCell ref="B5697:B5705"/>
    <mergeCell ref="B914:G914"/>
    <mergeCell ref="B5773"/>
    <mergeCell ref="B5772:G5772"/>
    <mergeCell ref="B5589:G5589"/>
    <mergeCell ref="B5735:G5735"/>
    <mergeCell ref="B861:G861"/>
    <mergeCell ref="B2794:B2795"/>
    <mergeCell ref="B2723:G2723"/>
    <mergeCell ref="B2738:G2738"/>
    <mergeCell ref="B5374"/>
    <mergeCell ref="B5375"/>
    <mergeCell ref="B5306:G5306"/>
    <mergeCell ref="B5308:B5324"/>
    <mergeCell ref="B897:B901"/>
    <mergeCell ref="B583:B592"/>
    <mergeCell ref="B2681:B2684"/>
    <mergeCell ref="B5893:B5896"/>
    <mergeCell ref="B2688:G2688"/>
    <mergeCell ref="D2689:I2689"/>
    <mergeCell ref="B663:B664"/>
    <mergeCell ref="B1448:B1458"/>
    <mergeCell ref="B1463:B1468"/>
    <mergeCell ref="B678:B679"/>
    <mergeCell ref="B5571:B5579"/>
    <mergeCell ref="B613:B615"/>
    <mergeCell ref="B4340:G4340"/>
    <mergeCell ref="B741:I741"/>
    <mergeCell ref="B471:B475"/>
    <mergeCell ref="B722:B724"/>
    <mergeCell ref="B904:G904"/>
    <mergeCell ref="B932:G932"/>
    <mergeCell ref="B934:B937"/>
    <mergeCell ref="B938:G938"/>
    <mergeCell ref="B927:G927"/>
    <mergeCell ref="B933:G933"/>
    <mergeCell ref="B894:G894"/>
    <mergeCell ref="B907:G907"/>
    <mergeCell ref="B1352:G1352"/>
    <mergeCell ref="B5146:G5146"/>
    <mergeCell ref="B5162:G5162"/>
    <mergeCell ref="B5096:G5096"/>
    <mergeCell ref="B5097:G5097"/>
    <mergeCell ref="B5098:B5107"/>
    <mergeCell ref="B5108:G5108"/>
    <mergeCell ref="B5109:G5109"/>
  </mergeCells>
  <conditionalFormatting sqref="E2275:F2275">
    <cfRule type="duplicateValues" dxfId="0" priority="1"/>
  </conditionalFormatting>
  <pageMargins left="0.4" right="0.19" top="0.33" bottom="0.28000000000000003" header="0.3" footer="0.3"/>
  <pageSetup scale="71"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DqNHCG1iQl9i2uYlCVX3l8hCfZfIW8qkiEz8UgnJdMw=</DigestValue>
    </Reference>
    <Reference Type="http://www.w3.org/2000/09/xmldsig#Object" URI="#idOfficeObject">
      <DigestMethod Algorithm="http://www.w3.org/2001/04/xmlenc#sha256"/>
      <DigestValue>zftFu4MhaO3CyMTHxNW2o3cjAuhjRdfXs7jepKSi7ac=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Yapf9w3E6OTwEdiwEnwd2rZTPmQ0x4bxmqYWWvvaoEo=</DigestValue>
    </Reference>
    <Reference Type="http://www.w3.org/2000/09/xmldsig#Object" URI="#idValidSigLnImg">
      <DigestMethod Algorithm="http://www.w3.org/2001/04/xmlenc#sha256"/>
      <DigestValue>batGMwJi2/1iJy1xDhpJ+I3YAl9/i9k1ohbM0Vp5ah8=</DigestValue>
    </Reference>
    <Reference Type="http://www.w3.org/2000/09/xmldsig#Object" URI="#idInvalidSigLnImg">
      <DigestMethod Algorithm="http://www.w3.org/2001/04/xmlenc#sha256"/>
      <DigestValue>uX2sNpEJGDr830j5sb1F7CLDHp1H714J9WPT93Z5P+o=</DigestValue>
    </Reference>
  </SignedInfo>
  <SignatureValue>IwcOXjKan6GuPF7Fn8GJZ7OBG73jZ88+saYnn176BdgPAIFrBf0CiLTtMvRXdiYRdO75eEXV8mO3
JOU54KC6RHmwGquQPDOu9Bylz4e9Lj2aQlF50mdMcLCaZTTSXxAOmOXxANUESI0RXmtvRRnSus/6
sZmEpqQZ3ch9h6P4GEn9DCrUrHyzHURpYGXJfJnZE9EtY46E+15w+q5U3YmtPiMgKbpmVEonqxl+
mE461ojazOohYtQm7YUDx1vFwOE+TCUBNZy+sGrU12EmcNpZkB5pJeQkOGcdEcIgQAVnp/IWFthW
2FpUb18pcchCT7j8rcZnu0LrjOOimUg8oaTPJA==</SignatureValue>
  <KeyInfo>
    <X509Data>
      <X509Certificate>MIIFQTCCAymgAwIBAgIIdu/y3USzkXUwDQYJKoZIhvcNAQELBQAwQjELMAkGA1UEBhMCQU0xEzARBgNVBAoMCkVLRU5HIENKU0MxCjAIBgNVBAUTATExEjAQBgNVBAMMCUNBIG9mIFJvQTAeFw0xOTEwMjMwNzQ3MjFaFw0yNzEwMjcwOTE4MjJaMHoxCzAJBgNVBAYTAkFNMRcwFQYDVQQEDA7VldWN1LvVitWF1LHVhjEXMBUGA1UEKgwO1LvVjdS/1YjVktWA1LsxFTATBgNVBAUTDDI1NGFhM2Y0ZDYzMjEiMCAGA1UEAwwZT1NJUFlBTiBJU0tVSEkgNTcwMTg5MDc2NzCCASIwDQYJKoZIhvcNAQEBBQADggEPADCCAQoCggEBALwa/96ZmuL/cxJh+1Ir5GygdPLEH+RaDRwMFi1rVwWNx88vHGolCtoGSD1W5+L3Yzq6yiI5Dcra4bx8vs10KypC7Y+FrKaGqan0Y6i9uYMN5MC9gjjmiIIMjdGirg/1x7q0tgfZ1CDVaSkB5qGAG4sEWoqtdczgsOXl8DLAqoxqAkbGLDNZX6VTzZqTAupbJcNH6S/f9UkaHLdPefUxsrYqergEsmbKQciV7jPvzDwHi3g8pn2yeMuN37biLoFHzZ9sgvuB9+Y1qrBMg+vGPud9JPsgL/NAWvwRhQwgg5t48EOv+ieyo8q4jfkG7rZdWRet4WNoEIAT6Xw8X886gF0CAwEAAaOCAQEwgf4wMwYIKwYBBQUHAQEEJzAlMCMGCCsGAQUFBzABhhdodHRwOi8vb2NzcC5wa2kuYW0vb2NzcDAdBgNVHQ4EFgQU+yBlqQ8QApHkMBj9/zJVbiLI17cwDAYDVR0TAQH/BAIwADAfBgNVHSMEGDAWgBTp6vHuJCIuDf9t2MyExjSM312yeTAyBgNVHSAEKzApMCcGBFUdIAAwHzAdBggrBgEFBQcCARYRd3d3LnBraS5hbS9wb2xpY3kwNQYDVR0fBC4wLDAqoCigJoYkaHR0cDovL2NybC5wa2kuYW0vY2l0aXplbmNhXzIwMTMuY3JsMA4GA1UdDwEB/wQEAwIGQDANBgkqhkiG9w0BAQsFAAOCAgEAJ79WN0lxnrqzkqmqD3raHNK8+Duay+iqefqxsSv3uK4ACkbrvnjbxhSxtYZnn16+gLMr6aUZguXLggFAVQiST6a0jXJj942Z1oSOEJKwrX+bst3JNs0fify6EN3cv5sQ3fEdKT3HP1zUNMefm2iL1f1v1JMiMuT2Y9kXiCKKgcAklgDZYWDfkySZLwJO59+rslq0/McSxSK5HVrKBDLcIaMFmuKmEHK7CKmY0Z39z2mMpzt4yt2DHfV4AMzRPAlcbItJXg985tgZ2SqX294lxZ4+HTM6HwJ6MIjHr7k2S6cbNKTfp7INiusn49GPEtYKH6quua03MiGXZ1rKEnSC2829on5m3IxSTQ8KS2KZbej8Tmdp6NPFtJvXj/sLdIvZIioTH6V3flIXdcwv9f+1++Lm2Mg5wfuGdINmawyz8s2aoMzzFiQd78QeQjDcLBQMUF+MDuF/qcMbVS5rfNFMbY1lwIz9zPZ46w4moIKnGEV/XtNFgX95DvGXgQ/YQy7UrRBw/sSAhAkIPhpnq++8yMZksTs6FIKtHowmvdfjDwykVYCw7DsU0Q8B1YmCx0Wy8io26t+SgS1KtcVswzS8/3mqF0r7PNx0RWhvAtJg+d0UMBGBCSrHE6it8ttWSGJ/CYNn0LZa5QSCfQhycafIPPhNW1+MVOPKP9U/oijW3PM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6Wr9YQYHSqmXhvkdhq69VB69BFBv2CEttcNskfHnl5I=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xNGitBMQvxWpmLY9owumASgPQND8gUUwcwMulSoguXs=</DigestValue>
      </Reference>
      <Reference URI="/xl/media/image1.emf?ContentType=image/x-emf">
        <DigestMethod Algorithm="http://www.w3.org/2001/04/xmlenc#sha256"/>
        <DigestValue>Bf+aZ+4ne53uex+/UgxAbkz/eyYJcoqNOnn9NEbrKfU=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OJcfqK+uYFAazxOplN8wx9gMyhkvqPCZv4WRO5lHAbI=</DigestValue>
      </Reference>
      <Reference URI="/xl/sharedStrings.xml?ContentType=application/vnd.openxmlformats-officedocument.spreadsheetml.sharedStrings+xml">
        <DigestMethod Algorithm="http://www.w3.org/2001/04/xmlenc#sha256"/>
        <DigestValue>cXkVVXwrWpKVZfHcpW9wJ1fB2y/ZXpVvX4ief6wmYaQ=</DigestValue>
      </Reference>
      <Reference URI="/xl/styles.xml?ContentType=application/vnd.openxmlformats-officedocument.spreadsheetml.styles+xml">
        <DigestMethod Algorithm="http://www.w3.org/2001/04/xmlenc#sha256"/>
        <DigestValue>42Rf64Z4ORNQrO2jbw4iu/WlDIsBtmPmndkV8L7bE+M=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2+GFGNPlsVoYTxFC6Ux1bvAZhicpiTuHReZ7rvJp7tY=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PcVebTkNmMNTdY1FlkN6sY2BO/flqukBu19oJ+o6QqQ=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2022-07-20T14:44:44Z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{B08C8358-9280-4E33-83F7-C35A19A0EA2C}</SetupID>
          <SignatureText/>
          <SignatureImage>AQAAAGwAAAAAAAAAAAAAAHoAAAA2AAAAAAAAAAAAAAAvDQAA4gUAACBFTUYAAAEAaPwAAAwAAAABAAAAAAAAAAAAAAAAAAAAgAcAADgEAAAPAgAAKAEAAAAAAAAAAAAAAAAAAJgKCABAhAQARgAAACwAAAAgAAAARU1GKwFAAQAcAAAAEAAAAAIQwNsBAAAAYAAAAGAAAABGAAAAjBQAAIAUAABFTUYrIkAEAAwAAAAAAAAAHkAJAAwAAAAAAAAAJEABAAwAAAAAAAAAMEACABAAAAAEAAAAAACAPyFABwAMAAAAAAAAAAhAAAXYEwAAzBMAAAIQwNsBAAAAAAAAAAAAAAAAAAAAAAAAAAEAAAD/2P/gABBKRklGAAEBAQDIAMgAAP/bAEMACgcHCAcGCggICAsKCgsOGBAODQ0OHRUWERgjHyUkIh8iISYrNy8mKTQpISIwQTE0OTs+Pj4lLkRJQzxINz0+O//bAEMBCgsLDg0OHBAQHDsoIig7Ozs7Ozs7Ozs7Ozs7Ozs7Ozs7Ozs7Ozs7Ozs7Ozs7Ozs7Ozs7Ozs7Ozs7Ozs7Ozs7O//AABEIAHMBAAMBIgACEQEDEQH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xAAfAQADAQEBAQEBAQEBAAAAAAAAAQIDBAUGBwgJCgv/xAC1EQACAQIEBAMEBwUEBAABAncAAQIDEQQFITEGEkFRB2FxEyIygQgUQpGhscEJIzNS8BVictEKFiQ04SXxFxgZGiYnKCkqNTY3ODk6Q0RFRkdISUpTVFVWV1hZWmNkZWZnaGlqc3R1dnd4eXqCg4SFhoeIiYqSk5SVlpeYmZqio6Slpqeoqaqys7S1tre4ubrCw8TFxsfIycrS09TV1tfY2dri4+Tl5ufo6ery8/T19vf4+fr/2gAMAwEAAhEDEQA/APZKWikoAWik5ooAWik70UAIetHtS0UAHaiiigAooooAKKWkoAKXNJig0AFLWXqfiPSNIO29vY43Az5YyzfkMmuZufH13qs32Pw1pk0rOMfaZkwq+4Az+v5GtoUKk9UtO/QTaO4eRI1LuwVR1JOAKy38UaMs3lJfRSvnH7s7lHtu6Z9s1x8miXE7fafE0mo3Sg7iqIfLXBPYdPrgd667RLXQmtlk0u3t1A6lFG4fU9audKEFdu/psJSuSweIdNuBuExjTs0qlFP0J6/hWijrKiujBlYZBByDVLUNH0/UrX7PeQ74gQ2A7Lgg5zkEd6qeFyq2EsETF4oZmRWzkdc4H0yB9c1m1Fxug1ubNLiiisigpMUtFACGkp1JQAYoxRS0AJRRRQAtFFJQAUtFAoAKSlpDQAYooooAKBRRQAGiiigAozWXq/iCw0dcTyF5m+7DHy59OOw9zXDXWteJPFV7JZ6fHi3PDxxNgRg9N7/nx39DXRSw86i5tl3ZLkkddrXjLS9IV1WT7VcIceVEeh/2j0H+eK5hNS8VeMHZbFWs7M4+dSUX3+fq3fp+Va+jfD6xtVWXU3+2TY+50jQ+w7/j+VdciLGgRFCqowABgCtXUo0tKau+7/RCs3uclpHw8060/e6ixvpj2YYRfoP/AK9dZDBHBEscSBEUYAFPqrfanY6ZD5t7dRwL23tyfoOp/CuedSpVfvO5VkizXLWkUen+PbiG2ASGW082VRwqtn/62f8AgRqjqHxEZ4pG0bTJbhE63M42Rr/n0JBrlEnm1Uy6l4h1E2tvc/ejhGJJ1GMKo7LxjJ44HWuyjhppNz0TVvP7iJSR1ev+L7e9uG0nT7sRwdLq8QZ2j+6nbJ9TwKu2/iWx0/T4rbS9Lu5IYgFXZGdqjPUt/F68ZzWHY6Rf35WPQ9Ig0myXpeXI3yt7qTz+WP8Aeq1qOtaRoW2zWSXXNTDALCpyqv24HfPrub3punDSEVfyv+L/AOHC7LVv42uhq+b2zS20t8IjSArKrZwCecEfgCK7MVx+k+Fr3Ub2HWPEsitNGQ8FjFxHCexb+83T8fWutmmit4XmmkWONBlnY4AHvXLW9ndKCKV+o+iucvvGlhZuuzbPGxAVkfLOfRVGST+VdDGxeNWKlCRkqeo9qylTlD4kNNPYdRRRmoGFJS0UAJS0UUAJRS0UAJS0lLQAUlLRQAUlLRQAdqQHNFYWteKrTSy1vCpu7sDPlRn7nux7f5+tVCEpu0UJuxs3FzDaQtNcSpFGvVmOAK4nW/G8s0Zi0oNDGx2idly7nPRE65/zxWZt1nxjeAK3nIj8y8rbQY9P77f5yRXaaJ4XsdGPnAGe8YYe4kHP0UdFHsK7OSlQ1nrLsTdy2Ob0bwZd3zm71N5bSOQ5Me7M8vrub+DPoMn1NdvZ2Vrp9stvaQJBEg4VBgVN0qK6u7eygae5mSGNerOcCuepVnVev3DSSJqz9W1zTtEt/Ov7lYsj5U6s30HU1zk/ibV/EMrWvha12wg7X1CcYQf7vv8AgfpVrTvBunabI+qaxcHULwfO89yfkT6A8cepzjtiq9lGH8R/Jb/8AL32Kaaz4n8UDOi2o0uxbpdXI+dx/sjn9AR71R1HSvD/AIXj+267dy6zqLDKRzP98/7uTx/vE+1S654/e58208NR+cycS3jDCRj2z/M/gDXK2VjZG6+3+Ibia+lkOUs4iXkuG9/QflXfSpStzNcq7Ld+rJbWxYWPxD49u0MNuIbCIkISNkEY9v7x+mfwrdiTwz4Tm3SyPrWsHkkDeVPsOQv15OO9UrzXdX1yY6ZZxvAiqFFjpxBcDoPMk+6g/wD1ECtvRfh/FGgfWDHIDg/ZICRF7b2PzSH68e1FSolG09F2X6sEuxjPqPinxtKbexH2Wz3bZDExEaj0aT+I+y+vOK67w54P07w8gkVRPdkYadlxj2Udh+p7k1rT3NjpFlvmkhtLaIYGcKqj0FcZf+MdV8QznTvB1qzY4lv5l2og9s/1GfQd65XOdVcsFyx/rdlJJGz4r8Z2XhqAoNtxesPkgDYx7sew/U/rXK29v4n8brvuF+z2bYIeQFYx3+VBgyfjha6LQ/AOn6fML/UnbU9QJ3GWflVPsp7+5ya29T17StHQtfXsUJAyELZcj2Uc0RqQp+7SV5d/8kDV9ypoXhHS9CYTRRma6xg3EuCw9lHRR9K1LzULPToTNeXMUEY/idgK5S88Y6jdWc11penNb2MKFnvrzKoAO6qMlj6Yz+FYvhjw5ceL531rX5pp7Tf+4jfK+YR1OOyjpx1/Dk9k5J1K0v1YX6I2ZPFmr+IJ3t/CuneZAp2tfXJKRg+w7/z9hWtofhyTTrg39/fyXt86lS33I0BwSFUfQcnn6VoT3un6RbiNmSJY1+WGNckD2UVxeqeNNR1q9/sTQY1s5ZTj7RcSBTjAPy9uh7ZPsOSJjGVRWgrR/rr/AJBpc7HUtdsNKIF1LtJ5wOw9Segq9FIs0SSrna6hhuUg4PqDyK53QfBtvpjrd6hdS6nfjnzpjlUP+ypzj6nJ+ldDJNFEMySIgHJLMBWE1BO0NRq/Ukorn9Q8c+HtNJWW/Ejj+GJS369P1qhpvxCtdV1u2022027AuCdssm0YABOcZPHHrVKhVa5uXQLo6+kpaKxGFBoooAKKKSgAqG7vLext2uLqVYok6sxrO1fxFaaViEbri7f/AFcEfJP19BXHtPq3iu/228UczREhnbm2tv8A44/6fUHNdFOg5LmloiXLsWNb8X3d6BFZCS2tZSVjZVJnnPoi9cf5z2qbRPBL3CibV1MMLHcLNH5f08xu/wBB/wDWroNE8M2ejk3DM11fOMSXU3LH2H90ewrZ71pPEKK5KSsu4KPVkcMEVtCkMEaRRoMKiLgKPQCpM0dK43V/EOoa1qbaF4ZYblH+k3v8MQ9j+nr6dCRzwpubHexqa94ss9HdbSJGvNQl4jtYeWJ98dP51nWfhe81u4XUfFUnmEHMWno37qMf7Xqf85NaGh+HNM8MWrztJ5k+0ma8nPPvyfur7fnmuU8U/ENrmZtM0GYRpjE16QePZB1/Hr6etdVKMpPlor5/1t+Yn5nUa94t0jwxEtsB5twAFitLcDPsOOF/zgGuL1q8vNSZZvFV01tC+Db6LaHMr+m/+7268+gBrCsvtKSmPSreY3UpO65dPMuHyOw/gH6+5rr9H8G3katdajcDTUYHzJC4a4cHrlzwv0H45rp9jDDq8nr+P/AJ5rmG0c85jtmtzaKM+Tptim6XHfI6L7k5PrXTaR4Hmmj/AOJgBp9s/LWtvIWll9pZev4Lx6EVbtta8PaDH9i0Wymu52HIgjLM/oWY8n8M0918Ya5lQ0GhWx7j95MR/T9DWdStUasvdXn/AJAkjWaXQvClgEJt7C3HRRwW/Dqx/M1knxPq2u5j8NaaRCePt94Nkf1UdW/zkVPpvgPR7Of7VdiXU7snJmvG38/7vT88n3rpQAAAAAB2HauNypxemr8/8i9Txi+ENz4uks/FGs3PlWrFZJGjb5yMcIighQc9fTnvx6DpuuaBaW6ad4eRLgouRFBzjIzlu/1JGa3LrS9PvnD3dhbXDrwGlhVyPzFTwwRW8YjhiSJB0VFAA/AVpUxCqJJrb7hWMGex17VmHm3v9n25PKQ8MfqQc/kR9Km07wfo2nOJhai4uM7jNcfO2fX0B9wM1t0Vg6srWWiHYzte0eLXtGuNMmkeJZwPnTqCCGB9+QK53T/BWs2JiRfFdx9niBVYliIAX0A3Y/Q12dFEas4qy2HYzrHRbWyjAYvcyDrJMQST64AA/SqeveENI8QnzLuFknxt8+EhXx6HqD+INbtFJVJqXMnqFkcpD4JmgURp4m1URAYCB0wB6DIIH5VMvgXS3XF3cX94O/nXJwfwXArpKWr9vU7hZGZY+HNE00hrPTLaJ16P5YLfmeakh0a0j1qfWChe7mjWLexzsQfwj0yeTV4UtZuUnuwDmlpOaXFSAUUVS1PVbTSbU3F3JtXoqjlmPoB3ppNuyAtSSJFG0kjBFUZJY4Arkdb8YAxOLCQQ24O1rxxwx9Ix/Ef88daydZ1e91O6itriF5JpjmDSYG+Yjs07dh32/mR1rf8AD/hM2kiajrDpc6hgBEUfurYf3UXp+P8A+s9apwpLmnq+39f16kXb2MfRvCt3rGZtQilsbJz80bsftFyP9s/wj2H/ANc9za2lvY2yW9rCkMMYwqIMAVN0orCrVlUepSVgpKXFVNR1Ox0q3NxfXEcEY7sevsB3rNJt2Qyj4ue+j8Lai2nBjc+Sduz72ON2PfbnFeY6L44XR9KisLOJLbZiSWYgs0z5OR6YxgD0A71v6v4p1zxJZTr4f0+eKwGVkuinLDocf/WyfpTPD/hvTonhK6PLqVxKCz3FxHiOJhjIx079yTwfpXp0oxpUmqivrt/mQ3dmBqWt6t4ocTTyFbQNhAF/dg+yj7zfWp7f4deIJT9rtVhRZeqXL7HIPPQDgfrXpGmeGre0n+2XRFzdkkhm+7GOwUH0/wA4rapTxzilGkrISh3OO0nRPEtpaJbommadtADSW7l2b6hk/wDZq1o/DEMkgl1C5lvJB6kgfzJ/XFblFcUq05O5fKiG2s7azj8u2gjhT0RQKmoorHcYUUUUAFFFFACUtFFACd6KWigAzikpaSgBaSiloAT+VLQaKAFpKWsDxD4hexdNO02L7VqlxxHEORGP7ze1VCDm7ITdi1rGuwaZtgRTcXsvEVunLMfU+gripn1DUtaMFo4vdY6S3HW308ei/wC17+vTnJoktb46qdF0+4+0azcru1HUTnECHGUX07emeOnbutF0az0LTksrNMKOXc/ekbux967LxoR01b/r7vzJ1ZX0Dw7aaDA3lkzXUvM9zJy8h/oPb+Z5rYoxTJJEiQySOqIoyWY4ArjlJyd3uWOqK5uILSFprmZIY1GWd2CgfjXKan47V7g6f4etH1O8PQqDsX3J9PfIFMtvBt/rM63viy+M/dbKBiI0+pH9MfU1sqPKr1Hb8xX7BdeNbrVbhrLwnp7Xzg7Xu5AVhj9+f8+xqTT/AAIJ7gX3ia8bVbvtGeIU9sd/0HtXVWtpb2VulvawJDEg+VEXAFS0nV5VamrfmFhscaRIscaKiKMBVGAB9KXFLRWAwo6UUUAFLSUUALSZoooAKKKKACiiigAxS0UlABRRSUALSUUtABRiiigA70UUUAYnibXjpFvFb2sfn6hdtstofU+p9hS+HfD40eKSe5lNzqFwd1xcN3P90e38/wAgOf16+j0P4iWmp6mriyktfJilCFgj5Oen1/Wtp/HfhlIjJ/a0RAGcBWyfwxXW6c1TSgr33/y+RPXU5SLVJvAfivVJdWtJ5LLUJC8VzGAe5IHJx/ERjOeOlbknxP8ADIi3QzXNxL2hjt2DH/vrA/WlHi671rMeh6HNdRt/y2uBsjI/kfzz7VNB4WvL1R/a96qR5ybWyUIn0LYGR9AD71pLketZWfr+gX7GTP8AES7vWFtpOj3BuJD8gdcnHqR2/I0638I654glFx4n1CSKDA22kL8/iRwPqOfpXZWGmWWmQ+VZW0cK99o5b6nqfxq1WTxEY6Uo28+ocvcp6ZpGn6Pbi30+1jt077By3uT1Jq5RiiuZtt3ZQYooopAFGaDRQAtGaSl6UAJR/OlpKADFBFFFABRiig0AFLSUdKACiiigAoozRmgANApKKAFFFFJQAtGeaM0UARXFvBdRGK4hjmjPVJFDA/gaqw6HpFu4eDS7ONs53JbqD/KiiqTa0Av4pe1FFSAh6UUUUALR3oooAKO1FFACUUUUAJS0UUALSdqKKACg0UUAHeiiigBO9LRRQAd6DRRQAUd6KKADvSUUUALRRRQACiiimB//2QAIQAEIJAAAABgAAAACEMDbAQAAAAMAAAAAAAAAAAAAAAAAAAAbQAAAQAAAADQAAAABAAAAAgAAAAAAAL8AAAC/AACAQwAA5kIDAAAAAAAAgAAAAID///VCAAAAgAAAAID//1tCIQAAAAgAAABiAAAADAAAAAEAAAAVAAAADAAAAAQAAAAVAAAADAAAAAQAAABRAAAAeOYAAAAAAAAAAAAAegAAADYAAAAAAAAAAAAAAAAAAAAAAAAAAAEAAHMAAABQAAAAKAAAAHgAAAAA5gAAAAAAACAAzAB7AAAANwAAACgAAAAAAQAAcwAAAAEAEAAAAAAAAAAAAAAAAAAAAAAAAAAAAAAAAAD/f/9//3//f997/3//f/9//3//f/9//3//f99/v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33//f79733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xtnFUZwLU8pLSUMJU8tkTUUQndS/G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zRGLynPHFQt8CAQITAl7hwQIREh8CCuGPEclTG9Vn9v/3v/e/9//3//f/5//n/+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+/e3ZSDSFrELAYdzGWNfc9OEI5RjpGGkaWNTMp8iB1LTIlzxhzLR5f33vfd/9//3/ed/57/n//f/5//3/d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39zUS0PJXMxvlp/b997/3//f/9//3//f797X2t6TpMtUSm1NdY5MSVzLTlKn3Pfe/9//3//f997/3//f/9//n/9f91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H2fPHBIlfFK/d/9//3//f99733vfe/9//3/fe/97/39fazdGkjG0NZQxUinOGLU13V7fe/9//3//f/9/3Xv+f/5//3//f/9//n//f/9//3/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fXrAYFCXfXt9733f/f/9//3//f/9//3//f/9//3/ed997/3//fzxjmFJXSlhKFkKTMVApWEq/d/9/v3f/f/9//3//f/9//n/+f/5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Hv/f95e8yAUJR9n/3//f/97/3//f/9//H/8f/5//3/+f/5//n//f/9//3//e/9/+14WQvU9mk7VOc4YlDGfc79333v/e/9//3//f/5//n/9f/1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f28zJRMlXEr/e/97/3//f/9//H/8f/x//n//f/9//3//f/573nv/e/9/33v/f/9/n3PdWntOOkbYPXQt1jm8Vt97/3//f953/n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v/e3ItEiHXOb9z/3//e/9//Xv9f/x//X/+f/9//3//f957/3//f/9/Xm/8XlhKm1LeXl9rX2v/XjtG2D2XMXYxlTF6Tn9v/3//f/97/3//f/5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G19RKe8cfE7fe/9//3/9f/1//n//f757/3//f797/39/c7ta8CRMENEc8iDSHNIcsBTQGPAcUymWMfo9+0HZOVQplDFZSn9v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c1ZGDyF1Lf9e/3/fe917/n/+f99//3/ff99//38dZ3IxSxATKVUtshxwEHAUbxSvFK4U7xzvHBAhjhQTIVUpVi0TJTMlljU5Rl9r/3//f997/3//f953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nnP0OREhljGfc993/3/ed997/3//f/9//3+bVu4gczGuHI4YEiV1Md9eH2efc593f295TnEtihByKVIldC1UKfMgcBD0IJk1Nim3NR9j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/f15ntTXwHNU5/3vfe/9/33//f/9//3/ff3xSrRiMFO4g/mLff99//3//f99//3//f/9//3/fe15nmU72PXtOn1Y9SjcpsxiSFHcxUymTMR1j/3//f/9//3/fe997/3//f/9/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9//38eY5MxUSlxLf9733v/f997/3//fz9v8SDOHDAlulrfe/9//3/+f/57/3//f/9//3//f997/3//f/97n28fY3xOPEYcRvo9EyXQHO8ccSl3Sp9v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v/f997PWMvIXMtUin/f997/3/ed/9/f3PQHDEpUClea/9/33v9e/1//n/+f/5//n//f/9//3//e/9//3//f/9//3s/Z5xSGEI5QnQtMSEQIe4YUSW8Vl9r/3//f/9/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7tWdC2WMZU1/3/ed/17/39/b9AcECUwKb9333v/f/9//3//f/9//3//f/9//3//f/9//3//f/57/nv/e/9//3+/c59v/Vq0MTMldi1WKU0IcjF4Up93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f/9//3/ff/9//3/dd/9733ucUjIllDFWRv97/3/fd59z1jkxKTElX2/fe/9//3//f/9//3//f/9//3//f/9//3//f/97/3/+f/5//Xv+e/97/3/fe79z/175PTUldjHvHMwYLymZUp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/FpxKS8lWEa/c/9//38cYw8hMSX3Qf9//3//f/9//3v/f/9//3//f/9//3//f/9//3//f/9//3//f/9//3//f/9//3//f997Pmd5TlMtdTEzKc4YkzEeY/9/v3f/f/9//3/+e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fc9takjEwJRg+X2vfd79zWEoxJa0Uek6/d/9/33v/f/9//3//f/9//3//f/9//3//f/9//3//f/9//3/+f/9//3//f/9//3//f793H2P5PTMlUinOGKwQszV/b/9//3//f/9/3ne8d/57/3/ff/9//3//f99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//3+7Ui8hMCUYQt97/3u/d3AtDyFSLT9nn3P/f/9//n/+f/9//3//f/9//3//f/9//3//f/9//3//f/9//3//f/9//3//f/9//3//f59v/l44RpQ1MSUQIc4c90Ff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97/3//f79zulKSLQ8hUyn/f993HWNxLe8cjhQfZ/9//3/9e/17/n//f957/3//f/9//3//f/9//3//f/9//3//f/9//3/ee/9//3//f/9//3//f19reU7WPTIp0BzPHPAgOEq/d79733v/f/9//X/+f/5//3//f/9//3//f/9//3//f/9//3//f/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9pWcSlSKVIpP2f/f/9eMiUzJfAg/l7fe/9//n/+f/5//3//f/9//3//f/9//3//f/9//3//f/9//3//f/9//3//f/9//3/ed793/3//f593e1J0MTIpUynOGM4cu1b/f/9//3//f/5//n/+f/9//3//f/9//3//f/9//3//f/5//n/9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/f/9/n3McX3Epci3WOX9vv3feWjIlMSUxJR1f/3//f/17/n//f/97/n//f/9//3//f/9//3//f/9//3//f/9//3//f/9//3/+f/9//3//f79333/ff793vFa2OVItUSmtGFEp3Vr/f/9//3//f/9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XWfTNTIllzE/Z59z/lpxKe8ctDUdX993/3//f/9//nv/f/5//3//f/9//3//f/9//3//f/9//3//f/5//3//f/9/vXfff/9//3//f99/33v/f59zeU5RKVEpMiUyJTEl/F5/b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35n1TW3NfEcn3Pfe/1eki3NFHIpX2v/f/97/3f/f/5//3/+f/9//3//f/9//3//f/9//3//f/9//3/+f/9//3//f/9//3//f/9//3//f/9//3//f39vWUpTLfEgMiXvIBdGP2vf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teZzZCky3WOf9e33tfZ5It7xwRIR9j/3/fd/97/3//f/9/3nv/f/9//3//f/9//3//f/9//3//f/9//3//f/9//3//f/9//3//f/9//3//f/9//3//e19rWUYxJREhrhgQIRdGf3P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/97vnN4TpMx1jm9Vt97P2dTKZYx0Bg5Qv97/3/fe/9//3//f99733//f997/3//f/9//3//f/9//3//f/9//3//f/9//3//f/9//3//f/9//3//f/9//3/fd39v1jkyKa4YzhwPJVdKX2//f/9//3//f/9//3v+e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993uFL1PbU1vlbfe39vcykRIc4Ym06fc/9//3//f997/3//f997/3//f/9//3//f/9//3//f/9//n/9f/9//3//f/9//3//f/9//3//f/97/3//f/9//3//fx9n9kFRKe8gSgwQJb1an3fff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e/5//3//f/xe9z10LTtG33ufc9U5ci3vHPdBv3t/c/9//3+fd/9//3//f/9//3//f/9//3//f/9//3/9f/1//X//f/9//3//f/9/33//f/9//3//f/5//Xv+e/9//3+/e/1ecjEQJfAgbBBSLbxW33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+f/9//38+Z9g9ljH5Qd97n3MWQlMprxiUNd9//3//f/9/nnf/f/9//3//f/9//3//f/9//3//f/9//n//f/9//3//f/9//3//f/9//3//f/9//n/+f/5/3nv/f/9//3//f7tWczFzLREljBAvJdxa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/3//f/1//n//f/9/P2sZRpU1ECE/Z79zOUaVMfAkDyVfb/9/33v/f713/3/+f/9//3//f/9//3//f/9//3//f/9//3//f/9//3//f99//3/ff/9//n//f/5//n/+f/9//3//f793/3+/e3pSDyFRKQ8lzRxxLfxe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99/lTW3OXUtnVL/f1hKczFzMe0gu1r/f793/3//f/9//n//f/9//3//f/9//3//f/9//3//f/9//3//f/5//3//f/9//3//f/9/33+/e/9//n/cd713/3//f/9//3+fc1dKcS0wJRAlECH4Q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1tOdTGUMRVC/3/eXrY5ECUvJXdO/3//f/9//3//f/9//3//f/9//3//f/9//3//f/9//3//f/5//n/+f/5/3n//f99//3//f/9//n/+f/5//3/+e/9//3//e993/38+axZCECUQIfAgzhw3Sj1r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9YtQ9sjUWQp9zX2v3Oe8cDR0TPt93/3//f/9//3//f/9//3//f/9//3//f/9//3//f/9//3//f/9//3//f/9//3//f/9//3//f/9//3//f/9//3//f/9//3//f/9/v3v8YtQ9MCnvIPIg0RybUr93/3//f59vHV/dWhdCHmP/e/9//3//f99//3/ff/9//3/ff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99/PWcVRnEttTF/a993OUZQJQ0dTimfc/9/33v/f997/3//f757/3//f/9//3//f/9//3//f/9//3//f/9//3//f/9//3//f/9//3//f/9//3//f/9//3//f/9/33v/f/9/n3OZVtY9EyGyGM8YcSmYTn9rekqUMbY1nE4XQnhOLCG5Vr93/3++e/9/33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z1reE5yKXMpX2f/e1lGECFyLQ4dmE7/f/9//3//f/9//3/de/9//3//f/9//3//f/9//3//f/9//3//f/9//3//f/9//3//f/9//3//f/9//3//f/9//3//f/9//3//f/9/X285ShAhMCVQKe4c7xh1Ldk5+T2cTvxaGl9MJVRKNUZda/9//3//f/9/33vf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u/e/9//3/fe9tWDx0vIXpK33s/Z/Accy3uHDZC/3+fc/9//3/9f/5//3//f/9//3//f/9//3//f/9//3//f/9//3//f/9//3//f/9//3//f/9//3//f/9/3nv/f/9//3+/d99//3//f793P2fTOQ4hUilUKdIYVil+St93X2f6WlNGlU4bY9la11acb997/3//f997vnf/f/9/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3N/a9Q1MSW2NR9j/3/4Pa8UUylyLb9z/3/+f/17/nv/f/9//3//f/9//3//f/9//3//f/9//3//f/9//3//f/9//3//f/9//3//f/9//3//f/9//3//f/9//3//f99//3/fe793/F60MfEcFSHTGNMc+T3fd59v33u/cztjO2O3UtA5O2P/f997/3v/f713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X2ubUlIpUylcSl9vf1ITIRAhkS19a/9//nf/e/9//3//f/9//3//f/9//3//f/9//3//f/9//3//f/9//3//f/9//3//f/9//3//f/9//3/+f/9//3//f99//3//f/9/v3ffd39vOUIUIfUcNyXzIK0UeU7fd/97/3/fd/taFD7zOdpWf2v/e/9//3//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793/3//e997/l5TKXYtXUpfax9fcynNGFAl2Vb/e/9//3//f/9//3//f/9//3//f/9//3//f/9//3//f/9//3//f/9//3//f/9//3//f/9//3//f/9//3//f997/3//f/9//3//f/9/33e/dz9nFSUXIRYhVikzJVEpWEr7Xr9zP2M3QtU19TlXRh1f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e/9/v3O/d59v+D1ULbY1/1pfZxhCMCFxKXdKn2//e/9//3//f/9//3//f/9//3//f/9//3//f/9//3//f/9//3//f/9//3//f/9//3/de/9//3//f/9//3//f997/3//f713/3//f/97n3N+Tnkx1hxxENIY0BitFO8gcy2+Ul9nnk7XNbUx9jl5Tr9z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teZ5lOlDG2NZ1Sf2vdVlElEB1zLb9z/3//f/9//3//f/9//3//f/9//3//f/9//3//f/5//3//f/9//3//f/9//3//f/9//3//f/9//3//f/9//3//f/9/3nv+f/9/33f/f31OshjVHPYg1BwUIZAU0hyxGNIU0hSZMZ9Sn1K3NbUxWEqfb/9//3/fe/9/33v/f/9//3//f/9/33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17/3//f/9//3//f/97n3P8XjdCky3VNd1WH2PZOVQpUCk1Qp9z33v/f/9//3v/f/9//3//f/9//3//f/9//3//f/9//3//f/9//3//f/9//3//f/9//3/+f/9//3//f/9//3/+f/9/3Hf/fz5n8BwUJZIUsxiSFJIUFiXVHNYc1BgWITglmS27Nfs9tzV0LbMxHV+fc/9//3//f/9//3/fe/9/33//f/9//3//f/9//3//f997/3//f957vn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PGcVQtU5+T1+Tj9nO0bNGHApsjWfb/9//3//f/9//3//f/9//3//f/9//3//f/9//3//f/9//3//f/9//3//f/9//3//f/9//3//f/9//3//f/9//3/ee/9/F0JLCPEc8yA0KdEcdzH9QZ01Oi1YKRYh9RizFDcl3Dk9Qvo91zXWNThGPmefc9ta21o+Z/xeXmu/d997/3//f99733vfe/9//3/f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e/97/3v/f/97mlLYPdg5tzU/Z/9aMCUPHQ4h/Frfe997/3//f/9//3//f/9//3/+f/9//3//f/9//3//f/9//3//f/9//3//f/9//3//f/9//3/+f/9/3X/ef/9/33sPIfAc0By2Nfc9ESEzJbo5P0qcNXgtVylXJVgp9hzUGFgpPkb6Ofk9dCkQHc4Y7hzOGKwUqxSrFGgMaAwMIfM9l1Jca/9//3//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v/f/9//3//fx1j9T1aSpU131ofY9Y5tDEvJRZCn2//f/9//3//f/9//3//f/9//3//f/9//3//f/9//3//f/9//3//f/9//3//f/9//3//f/9//n/+f95//3//fzEpEiHQGL9Wf2uzMf5a1jkUJV1KW0aVLVQldimZLTch9RzVGLoxmTGXLfIYrxCwFBIdEiEQIbU5m1LcWtxaeE4UQtI5Ez40Rvlanm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793/3/fezZK90G2NRtCf2++UrU1DyGzNT5n33v/f/9//3/ef/9//3//f/9//3//f/9//3//f/9//3//f/9//3//f/9//3//f/9//3/+f/5//3/fe/9/WkqvFBMlEiH/f/9/v3PaVjdG/Vp/Z/xW1jUSHRQhmjF6LfYcFyFRCHEMFSEVHfQcFCHZNZ5OX2t/bz9nek4WPtM5FD64UvpauFJVRlZKPWO/c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38cY/g9uDWWMb9Wvlb3PXEpDSHZWl1r/3//f/9//3//f/9//3//f/9//3//f/9//3//f/9//3//f/9//3//f/9//3//f/9//n/+f957/3+fd1QpNSmQEL5W33f/e5xvnG//e/9//3v/d3tKVCX0HHotvTWcMfcc9xy0EPYYmzGaLRUhlzF9Tl9rv3f/f993v3e/c7lSVkZ3SphOmE41QlZGmFJ8b5xz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H198Trc1dC1aSv9eWUowJewcNUZea/9//3//f/9//3//f/9//3//f/9//3//f/9//3//f/9//3//f/9//3//f/9//3+8d/5//3//f/9/316wGJYx7xweY/9//3v/e/97/3vfd993/39fZ/g9FCEWJTkptRjVGLQU1RScMXstWSk2JZkx2TlcSj9j33f/e/97/3v/e15nuVI1QlZGVkZ3SrE1FEaYUl1rv3f/f/9//3//f/9//3//f/9//3//f/9//3//f/9//3//f/9//n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79v/Vr2OZMt1jmeUh9jtjVSKTAl/V7/f/9//3//f/9//n//f/9//3//f99//3//f/9//3//f/9//3//f/9//3//f/9//3//f/9//3//f3lOcS0wJe0cPmPfe/9/33v/f957/3//f/9//38/Z1QpNikVIbMU1Rg4KRclOCVaKb453zlZKTUl1zVZRl9j/3f/f/93/3//e/97nm8aX1VG9j06Rvg9cy3VOXlKPmffe/9//3//f/97/3//f/9//3//f99/33//f/9//n/9f/x//X/8f/x//X//f/9//3//f/9//n/+f/9//3//f/9//3//f/9//3//f/9//3//f/5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fd15nOEKULbYxO0Zfa3QttTUPIVdG33f/f/9//3v/f/9//3/ff/9//3/ff/9//3//f/9//3//f/5//3//f/9//3//f/9//3//f/9/f2/aWi4lcS1qDH9vv3f/f553/3//f/9/vnvff997v3taTjMl8iDTHLMYmzF6MfcclRA5IZsx/Dl2KRIdlC31NfxW33f/e99z/3v/f/9//3v9WnxO1jWULZQxtTWTMZIteEp/a/9//3/fe/9//3/fe997/3//f/9//n/+f/1//X/8f/1//X/+f/9//3//f/9//3//f/5//3//f/9//3//f/9//3//f/9//3//f/17/n//f/9//3//f/9//3//f/9//3//f/9//3/+f/5//X/+f/5//3//f/9//3//f/9//3//f/9//3//f/9//3//f/9//3//f/9//3//f/9//n//f/5//3//f/9//3//f/9//3//f/9//3//f/9//3//f/9//3//f/9//3//f/9//3//f/9//3//f/9//3//f/9//3//f/9//3//f/9//3//f/9//3//f/9//3//f/9//3//f/9//3//f/9//3//f/9//3//f/9//3//f/9//3//f/9//3//f/9//3//f/9//3//f/9//3//f/9//3//f/9//3//f/9//3//f/9//3//f/9//3//e/9//3+fb5pS9z2VMbY1X2s6RnIpDyFxLZ9vv3P/f/9//3//f/9/33//f/9//3//f/9//3//f/9//3//f/9//3//f/9//3//f/9//3//f997d04NHdQ5agz9Wt97/3/+f/9//3//f797/3//f/9/n3OTMa8U9CDUHJs1P0pXKVYl0xQWIbw1WSk2JVYpMiXVNftav3P/f/9//3v/e/93/3v/f35rVkZxKZMt1Tm1NVEpszW7Wr93/3v/f/9//3//f/9//3//f/9//3//f/9//3//f/9//3//f/9//3//f/9//3//f/9//X/+f/5//Xv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f/e/9//38eYzhGtTVSKd5aX2tyKTAh7hyaUr9333vfe/9//3//f/5//H/9f/5//n//f/9//3//f/9//3//f/9//3//f/9//3//f/9//3/fd9taDR0vIVApNkaec997/3//f99//3//f953/3v/f9979T1sDPMcFSWZMb9WtzUUHTcl9hw5Kd05eS3aOTIlDx30Odpan2//e/9//3/9d91z/3//f/9/PmdZSpMxci0QJQ8lcS03Sh1jv3f/f/9/3nv/f/9//3//f/9/33//f/9//3//f/9//3//f997/3/fe/9//n/+f/1//X/9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/f/9//3//f/97f2seXxdClDFaRp9vGEJzKe4Y9TkeY/9//3//f/5//n/7f/1//H/+f/5//3//f/9//3//f/9//3//f/9//3//f/9//3v/f/9/v3d4TpEtcS3tGHIxn3f/f55z/3//f/97/3++c/9//3/fe3hO7hzyII8QVCW/Vt9a2jUWIdUY9yDVHP09n1LZPfAckjH0PbhS/3v/e/57/3//f/9//3//f79333cdYzdKci0wJRAlMilRLTVGfm//f/9//3//f/9/v3f/f/9//3//f/9//3//f/9//3//f/9//3//f/5//n/8e/5//n//f/9//3//f/9/33v/f/5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1//3//f99733v/f997X2ubUrU1tTH/Wj9ntjHPGJMtmlK/c/9//3/9f/1//H/9f/1//n//f/9//3//f/9//3//f/9//3//f/9//3//f793/3/fe/9/PmcNIXIxESXvIJlS/3+9d/57/3/dd/9//3//e/97/3/8Xg8hUynxGG0IljFfa79Wdy02JfUc9SAWJZ9S/2J0LVEp9DlNJflavnP/f/9/3nf/e/9//3//f/9/33u/d7xaczHPIBEpMCWrFA4l3F7/f/9/33v/f/9//3//f/9//3//f/9//3/fd/9//3//f/9//3//f/57/3//f/9//3//f/9//3//f/9//3/+f/9//n/+f/5//n/+f/9//3//f/9//3//f/9//3//f/9//3/+f/9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9x7/X/+f/9//3//f/9/33v/f9933FaTLRg+W0Z/a1xKMyXvGPU9f2v/f/9//Xv+f/1//n/+f/9//3//f/9//3//f/9//3//f/9//3//f/9/33v/f/9//3/fe7931D0RJc8YzRg1Rv9//3+8c/9//nv/f/9//3/fe/9/v3dvLfAc0RivFFMpnE4/Z/9elzE1JfUgFSXaOf9i31r3PZMxzhzVOR5jv3f/f/9//3/+e/57/3//f/9//3//fx9n9kHxIDMpMimtFO4gNkafb/9//3//f/9//3//f/97/3//f/9//3//f/9/33v/f/9//3//f/9//3//f/9//3//f/9//3//f/9//3//f/5//3/+f/9//n//f/9//3//f/9//3//f/9//3//f/9//n/+f/5//n/+f/9//n//f/9//3//f/9//3//f/9//3//f/9//3//f/9//3//f/9//n//f/5//3//f/9//3//f/9//3//f/9//3//f/9//3//f/9//3//f/9//3//f/9//3//f/9//3//f/9//3//f/9//3//f/9//3//f/9//3//f/9//3//f/9//3//f/9//3//f/9//3//f/9//3//f/9//3//f/9//3//f/9//3//f/9//3//f/9//3//f/9//3//f/9//3//f/9//3//f/9//3//f95//3//f/9//n//f/9//3//f993/3u/c/xatDXVNdc5/17fWvg57xgvIdpW33v/f/9//3//f/9//3//f/9//3//f/9//3//f/9//3//f/9//3v/f993/3//f/9/33/ffzhKtDVyLS8lTikbY/9/3nf/f/9//3/fe/9//3+9d/9/ek50La0UzhjNGLU1/14/Z99alzU1JRMh0RhdTn9vvlaWNXQtESX2PV9r/3//e/9//3//f/9//3//f/9//3//f793fE5TKTElDyHtHA4h0jWfb993/3//f/9//3v/e/9//3//f1xrdk5wMS8lLyVRLfQ9mVJda997/3//f/9//3//f/9//3//f/9//3/+f/5//n/+f/5//3//f/9//3//f/9//3//f/9//n/+f/5//n/+f/5//n//f/9//3//f/9//3//f/9//3//f/9//3//f/9//3//f/9//n/+f/5//n//f/9//3//f/9//3//f/9//3//f/9//3//f/9//3//f/5//3/+f/9//3//f/9//3//f/9//3//f/9//3//f/9//3//f/9//3//f/9//3//f/9//3//f/9//3//f/9//3//f/9//3//f/9//3//f/9//3//f/9//3//f/9//3//f/9//3//f/9//3//f/9//3//f/9//3//f/9//3//f/9//3//f/9//3//f/9//3//f/9//3//f/9//3s9YzdCcSnYNTxGH2OeUlQp7xgXQp9z33v/f/9//3//f/5/3Xv/f/9//3//f/9//3/+f/9//3//f/9//3//f/9//3//f/9//38+ZzhGUinOHA8heE7fe/9//3//f997/3//f/9//3v/e39vFkIwJVIprhjPHDlG/3+fc3tOUynwHPIgFCFeTn9zXEoaQpUx7xwXQt97v3f/f/9//3/+e/9//n/9f/9//3//f/97f296TjEl7xwwJe4c1Dk+Z/9//3/+d/9//nv/f1xn6xxwLc4c8CBTKRElMSlQKYkQyRjQNfle/3+/d/9/33v/f/9//3//f/9//3//f/9//3/+f/9//3//f/9//3//f/9//3/+f/9//3/+f/5//n//f/9//3/fe/9//3//f/9//3/+f/9//3//f/9//3/ef95//n//f/5//n/+f/9/3n//f/9//3//f/9//n/+f/5//3//f/9//3//f/5//3//f/9//n/+f/5//3//f/9//nv+f/9//3//f/9//3//f/9//3//f/9//3//f/9//3//f/9//3//f/9//3//f/9//3//f/9//3//f/9//3//f/9//3//f/9//3//f/9//3//f/9//3//f/9//3//f/9//3//f/9//3//f/9//3//f/9//3//f/9//3//f/9//3//f/9//3//f993HGO6UnQpVCm3Mf9e31q3NTMl8BzdWt9733vff/9//3/+f/5/3nv/f/9//3//f/9//3/ee/9//3//f/9//3//f/9//3/fe/9/33u8VlMt8CAxKZM1X2ufc/9//3/fe/97/3//f/9//3//e/xeMCXOGBAlzhwQJX9v/3+fc9Y58Rw1KfIcVi2/Wt9eXErYPTMpECH3Qb93n3P/f/9//n/8e/x//X/dd/9//3+/d99733ucVlIp7yBRKe0ckTE8Z/9//3v/f/9/cC3tHO8gjRQzKW0QMim0NR5juVaXUpdSNEaXUvtef2/fe/9//3//f/9//3//f/9//3//f/5//nv/f/9//nv/f/9/vnf/f/9//3//f/5//3/ee957/3//f/9//3++d/9//n/+f/9//3//f/5//n//f/9//3//f/9//3/+f/5//3//f/9//3/ff/9//3//f/9//3//f/9//3//f/9//3/de/5//n//f/9//3//f/9/3Xv/f/9//n//f/9/3Xf/f/9//3//f/9//3//f/9//3//f/9//3//f/9//3//f/9//3//f/9//3//f/9//3//f/9//3//f/9//3//f/9//3//f/9//3//f/9//3//f/9//3//f/9//3//f/9//3//f/9//3//f/9//3//f/9//3//f/5//3//f/9//3//f793/l74Pdc5dS0bQt9aHEJVKVQp9z2/d/9//3//f9x7/n//f/9//3//f/9//3//f/9//3//f/9//3//f/9//3//f/9/33v/f/9/X2v2QTIp8SAyKd1e33vfd/9//3//f/9/vHf/f/97n3P/f3lOzRjOHPAgzhh7Tp9z/3//YlIpMiXxHBIhO0YfY/9iGUJ0Le8czBjbWv9/33e+c/9//3//f/9//3//f/9//3+/d79333t/c7M1DiEvJQ4hkjH9Yr9333uVNfEgMyXYPV9v/3+/d/9//39dZztjPWdWSnhO/F6aVnhS/GKfd997n3Pfe/9//3v/e/9//3//f913/3//f/9//3//f/9//3/ee/9//3//f/9//3//f99/33v/f/9//3//f/9//3//f/5//n//f7x3/nv/f/5/3nvfe/9//3//f/9//3/fe/9//3//f99733/fe/9//3//f/9//3/ff/9//3//f957/n/+f/9//3/+f/5//3/ee/5//3//f/9//3//f/9//3//f/9//3//f/9//3//f/9//3//f/9//3//f/9//3//f/9//3//f/9//3//f/9//3//f/9//3//f/9//3//f/9//3//f/9//3//f/9//3//f/9//3//f/9//3//f/9//3//f/9//3//f/9//3/+e/9//3//f/9//3//e19r9jm2NXUtlzF/Up9Sdy1VLVIp/V7fe/9//3+9d/9//3//f/9//nv/f/9//3//f/9//3//f/9//3//f/9//3//f/9//3//f793nFZ1MRElrRTUOd97/3//e/97/3//f/17/3//f793/3+fc5Q1zhzwII0UESX/Xv9/v3dZSpUtMyGwFBMhO0Y/Z/9eWkZzLc0YzBiYTv9//3+/d/9//3//f917/nv/f/9//3//f793/39/czdGMSnvIPAkdDH/Yj9r0Rx3MU4MflLff/9/n3P/f/9//3+/d793f29YSplS+17aWndOmFJea793/3/fe/9//3//f/9//3//f7xz/nv/f/9//3//f/9//3+/d997f3Neb793v3ffe99//3+/d99//3//f/9//3/+f/5//3//f/9//3//f/9/33u/e/9//3//f/9//3//f99733v/f/9//3/ff997/3//f/9//3//f/9//3//f/9//3//f/9/3nvee/9//n//f/9//n//f/9//3//f/9//3//f/9//3//f/9//3//f/9//3//f/9//3//f/9//3//f/9//3//f/9//3//f/9//3//f/9//3//f/9//3//f/9//3//f/9//3//f/9//3//f/9//3//f/9//3//f/9//3//f/9//3//f/9//3//f/9//3//f/9733v/f3lKlC35Pfk52jnfWrcxlTFSKTdG33v/f/9//3/fe/9//3//f/57/n//f/9//3//f/9//3//f/9//3//f/9//3//f/9//3/fez1n9T2UNfEgVC0/Z/9//3//f/9//3/+f/9//3++d793/38fY1MtzxzPHBAhtDW/d59zfU4aPrc1VCkyIVIlOUYfY39vOUaUMRAhUSneWv9/v3f/f/9//3//f/9//n/+f/5//3//f/9/33+fd1pOMy3xINEcMyk8SjUpdzHyIJ5W33v/f/9//3//f99333v/f39vf292TvI9NEJ3TjZGNkZ4Tt9733v/f/9//3/fd/9//3//f/9//3//e/9//39eaxVCcC0uJS8pLiXsHOwg9D3aWr93/3//f/9//3//f/9//n//f957/3//f/9/v3fff/9/HWf7XttaulraWttef2//f79333v/f/9//3/ff/9//3//f/9//3//f/9//3//f997/3//f1tv/3//f713/3//f/9//3//f/9//3//f/9//3//f/9//3//f/9//3//f/9//3//f/9//3//f/9//3//f/9//3//f/9//3//f/9//3//f/9//3//f/9//3//f/9//3//f/9//3//f/9//3//f/9//3//f/9//3//f/9//3//f/9//3//f/9//3//f/9//3//f55v/39/bxc+1zW3Mfo5fko7QhlCUikwJdxa33v/f/9//3v/f/9//3/+f/9//3//f/9//3//f/9//3//f/9/3nvff/9//3//f/9//3/fe1lKUykzJREh9z1fa/9/nnP/f/9/3nv+e/9//3//f99/n3NaTq0U7xwQIc0YvFbfd79SGkI7Qtg1VCUzITQl+T1faz9nOkZ0La4UUym/d/9/33/fe/9//3//f/1//n/+f/9//3//f59z/3+fezlKECERIfIgFCX0IDYprxQ5Rn9v33f/e/9//3//f993/3+/d/9/33e4UnAtcS31QXpSUSkWRj5n/3//f/9//3v/f/57/3//f/9/33vfe7M1rBjvIK0YzRgwKVEtkjWyNbI1zBj0Pftev3f/f/9//3/+e/9//3v/e/9/33veXnQxjRTvIO0czRwPJQ4h7RyKEIoQ7RxQKdQ5eU67Vh5jX2ufc79733//f/9//3//f/9//3+/e/9/MkZTSv9//3/fe/9//3//f/9//3//f/9//3//f/9//3//f/9//3//f/9//3//f/9//3//f/9//3//f/9//3//f/9//3//f/9//3//f/9//3//f/9//3//f/9//3//f/9//3//f/9//3//f/9//3//f/9//3//f/9//3//f/9//3//f/9//3//f/9//3/+f7xz/3//f/9/v3O8Uvc51zWWLTtCXEr5QVQpMyk4Rp9z33v/f/9//3//f/9//3//f/9//3//f/9//3//f/9//3//f/9/3nv/f/9//3+fc993/38+Z5Mx7xwRIfk9vVb/f/9//3//f/9//3//f997/3//f59zX2u0Na8YVS2vFPc5f2dfY/k52jm6NXktmjE3JbIUHUJ/a79W1jVyKYoQsjkbZ/9//3+/d99//3//f/5//3//f/9//3//f793/3+/d/5eVC2xGLIY9SAVJRIhUSn7Xv9/3ne8c/9//3//f/9//3v/e/9/33vcWtU9USmUNbU5kzFRLVdKv3f/f793/3//f/9//3/fe593zRytFFIttjkYQpQ1USnUObpW3F68WrxW21baWhtffGv/e/9//3v/f/9/u1ZzLdAcEyU0KZUxcy1zLVIt1jk5SntOOUrWPZQxUi0QIRAhECFRKVEp9T1XTv1if3O/e99//3//f/9//38TRsgcllL/f/9//3//f/9//3//f/9//3//f/9//3//f/9//3//f/9//3//f/9//3//f/9//3//f/9//3//f/9//3//f/9//3//f/9//3//f/9//3//f/9//3//f/9//3//f/9//3//f/9//3//f/9//3//f/9//3//f/9//3//f/9//3//f/9//3//f/5//3//f/9/33v/f/97f2v3PdY5UynYOZ9Sfk6XNRIhUCXaVv97/3/fd/9//3/+f/5//3/+f/9//3//f/9//3//f/5/3nv/f/9//3//f/9//3//e/97v3N5TlIp0RjxHJMxf2//f99//3//f957/3/cd/9//3//f59znVavGPIgjAytEFtGX2s+Rvw9H0KbMZwxei3TGDQhfk4/Z3tKtDXtHA0l0zk9Z/9//3/ff/9//3//f/9//3/ee/9//n//f99733u/d75alzXSHBMh8iDwIM0YVkr/e/97/3//f/57/3//f/97/3//f/9/33u/e7tWkTENIZIxcS3tHLM1Pmf/f997v3f/f997/3+sFDEl8CC9Vt9//3+fd/9//3+fcx1j21q6VhxfHF/7XvpaXWf/f79zWEoPIc4YVC00Ka8Y1TkeY99733t/c593f28/Z/1e/V7cWtxam1I4RpMxMCntHO0g7RzuIDAp9kG8Wn9z/3/ffx1niRSIEF5v/3/ff/9//3//f/9//3//f/9//3//f/9//3//f/9//3//f/9//3//f/9//3//f/9//3//f/9//3//f/9//3//f/9//3//f/9//3//f/9//3//f/9//3//f/9//3//f/9//3//f/9//3//f/9//3//f/9//3//f/9//3//f/9//3//f/9//3//f/9//3//f/9//3//f997HmP2OVIl1zV9Tr9WG0JVJTQl+Dl/a/9//3v/f/17/n/9f/5//n//f99//3//f/9//3//f/9//3//f/9//n//f/9//3//f993HWM4QlMpEiERIRc+f2v/f/97/Xv+f/9//n//f/9//3//f19vszkxJfEcrxQUIZ9S/14/Rpkt/DkdPhxCly0TIRMhGkIfX55SUynvHKsQNkLfe997/3/ff/9//3/ff/9//3/cf/5//3//f/9//3+/d7xWlTXPGBIl8SAQIRdCn2//e/97/3v/f/9//3//f/9//3//f/9//3//e1trE0JPLTAlMykRIVAtV0qfb/9//3+/c3pOzRgxJbU133v/f997/3//f/9//3//f51v2FaZTptSvVZ8Tvg9W0pTKbY1ESHPGL5af3P/f99//3//f/9//3//f/9//3//f997n3Ofc19vHWO6VhVC0zmTMVEpMiXyIPIcsRgUJZg1+kEzKTElci3fe997/3//f/9//3//f/9//3//f/9//3//f/9//3//f/9//3//f/9//3//f/9//3//f/9//3//f/9//3//f/9//3//f/9//3//f/9//3//f/9//3//f/9//3//f/9//3//f/9//3//f/9//3//f/9//3//f/9//3//f/9//3//f/9//3//f/9//3//f/9//3//f/9//3u/d39vek60MbY1tzE8Qr9SNiFVIZQpNz7fc/9//3/+f/5//X/de95//3//f/9//3//f/9//3//f/9//n/+f/5//3//e/9//3/fe15rHl+2MXQpEB1yKZhKv3P/f/97/3//f7133nf/f/9/v3vffzlKEiXyIFUp8xi5MX9OPkK5MTxCv1L/Who+EyHRGFQpO0J/a1tGMSUQIe4c9T3/f793/3//f99//3//f/5//3//f/9//3//f/9/338/a91aECHPHBElzxwPIf1e/3//f51z/3//f/9//3//f/5//X/ce/9//3//f59zHmP3QRElkzUOIQ4hFj4/Y/9/H1+tEM4YjBD2Pf9//3//f/9//X/+f/9//3/fe59vP2d6SrY1+T19TkwI8RzPGD9rf3P/f797/3//f/9//3//f917/3//f/9//3//f/9//3//f997v3deZ3lO1TlTKTQpNSlWKRYlFSU1KRMl8BzvHD9n/3//f/9//3//f/9//3//f/9//3//f/9//3//f/9//3//f/9//3//f/9//3//f/9//3//f/9//3//f/9//3//f/9//3//f/9//3//f/9//3//f/9//3//f/9//3//f/9//3//f/9//3//f/9//3//f/9//3//f/9//3//f/9//3//f/9//3//f/9//3//f/9//3//f/9//3/fd/1atTXWNXQpO0L/Xhs+UyVRIdQ1n2//e/9//3//f/9//3//f/9//3//f/9//3//f/9//3//f/9//3//f/9//3//f/9//3//f59vekpzKc8Y8Bh0Ld1W/3/fd/9//3/+e/9//3/+f/9//39/b9c98Rx3LfMYshT7Ofo5uDEaPv9av3M/Zxk+0Bh1LbAUXUofZxlCUikwJewYXmv/e/9//3/ee997/3//f/9//3//f997/3//f/9/33v/e9la6xyqFO8gbBCWNT9r/3//f/9//3//f917/3//f/9//3//f/9//3//f997XmtXSlApczFRKa4U2Dl/bx9jNCVVKREh/V7/f/9//Hv+f/9//3//f/9//3//f75zPGN4SnIpMiWWMZYxbBCdVj9r/3+/d/9//3/ff957/3//f/9//3//f/9//3//f/9//3//f/9//3//f997P2edUhpCVCnQGPAg8CAPIasU21a/d/9//3//f/9//3//f/9//3//f/9//3//f/9//3//f/9//3//f/9//3//f/9//3//f/9//3//f/9//3//f/9//3//f/9//3//f/9//3//f/9//3//f/9//3//f/9//3//f/9//3//f/9//3//f/9//3//f/9//3//f/9//3//f/9//3//f/5//3/+f/9//3//f/9/v3f/f/9733e/czdG9jnWNVMlfEofX7YxzhRSKbxW33v/f/9//3//f/9//n/+f/5//3//f/9//3//f/9//3//f/9//3//f/9//3//e/9//3u/c/5eGUJ1LTUpFCUzKf5ev3f/f/9//n//f/5//nv/f/9//3/+XjIhEyFWKbEQ9BxWJXYt+DnfWt93n3P/XpQxlTEzJdEcXEp/b9c9cS2JENA1Omf/f/9//3/ff997/n//f/9//3//f/9//3//f95333v/f3ZOzRzPHG8QsBi9Wn9z33//f/9//3//f/97/3//f99733vfe/9//3//f/9//3+7VtU5lTESIbEYuTW6NZg18iCtFL93/3v/f917/3//f/9//3/+f/9//3//f55vn3NYSpQ1jRTYPUwQMincWv9//3+/d/9//3//f953/3//f/9//3/+e/9//3//f/9//3//f/9//3//f/9//3//f793HmN4TjVGNUafc/9//3//f/9//3//f/9//3//f/9//3//f/9//3//f/9//3//f/9//3//f/9//3//f/9//3//f/9//3//f/9//3//f/9//3//f/9//3//f/9//3//f/9//3//f/9//3//f/9//3//f/9//3//f/9//3//f/9//3//f/9//3//f/9//3//f/5//3/+f/9//n//f/9//3//f953/3//f/97/389Y/U51TW0MdY1v1Z9TlUpNCnXOR9j/3//f/97/nv+f/1//X/9f/5//3//f/9//3//f/9//3//f/9//3//f/9//3//f/97/3+/d51S8iDRHHYxdS21NT9n/3//f713/n/9f/5/3Xf/e/9/v3fXOfIcVyk3JTclFSHzHLc1/17/e/9//3/8WpMxUykSJTQpv1q/WhhCzBjKGFVKv3f/f/9//3/+f/x//n//f/9//3//f/9//3//f99733+6Vu8g8iSPGNIctzkfZ/9//3/ee/57/3//f/9//3//f/9//3/+f/5/33u/e/9/33s/Z1tO2T1XLTcpFiWyGFUpMimfd/9//3//f/5//3//f/9//3//e/97/3//e/9733uaUu8gMinQHGwQci1fa/9//3//e/9//3//f/9//3//f/9//n//f/9//n/+e/9//3//f/9//3//f79333v/f/9//3//e/9//3v/f/9//3//f/9//3//f/9//3//f/9//3//f/9//3//f/9//3//f/9//3//f/9//3//f/9//3//f/9//3//f/9//3//f/9//3//f/9//3//f/9//3//f/9//3//f/9//3//f/9//3//f/9//3//f/9//3//f/9//3//f/9//3//f/9//3/+f/5//n/+f/5//n/+f/57/3//e993/3//e/9/v3PbVnIt1jn4Pdo9PkqZNRQhtzWcUr93/3//f/57/X/9f/1//X//f/9//3//f/9//3//f/9//3//f/9//n//f753/3//f99733/fe5xSEiUzJRIlzxjVOb93/3++c/57/X/+f/17/3v/f997nFJ2LbMYFyVYKTYp0BgxJXlO/3+/d/9/33v9XpQxEiE0KfIcflK+WtY9zBTtHLpW33f/e/9//n/ce/5//3//f/9//3/fe/9//3//f/9/n3dyMRElFCWPFI4U90Ffa/9//3//f/9//3/ee/9//3//f/9//3//f/9//3/fe997/39fb55W2TnzIFct8xzyIJUxnVbfe/9//3//f/9//3//f/9//3/fe997/3//f/9/X28xLfAgMSXPGK0U9j2/c/9/n2+/d997/3//f/9//n/9f/1//n/+f/9//n//f/5//3//f/9//3//f/9//3//f/9/33v/f/9//3//f/9//3//f/9//3//f/9//3//f/9//3//f/9//3//f/9//3//f/9//3//f/9//3//f/9//3//f/9//3//f/9//3//f/9//3//f/9//3//f/9//3//f/9//3//f/9//3//f/9//3//f/9//3//f/9//3//f/9//3//f/9//3//f/9//3//f/5//3/+f/17/n/+f/9//3//e/9/33f/e/9/33f1OXQtlzVXLT5Gv1Z2LdAYtTE+Y/97/3//f/9//n//f/9//3//f/9//3//f/9//3//f/9//n//f/9//3//f/9//3//f/9/v3dfa3tS8CBTKVQpjRQXQv9//3v/f/17/3/+f/5//3//f19rG0IWJbQY1RwVJfIgUy3UOd93/3//f793v3O8VlMpVCmxGJk1n1KfUrc1rRRxKftev3f/f/9//3//f/9//3//f/9//3//f/9/v3u/e/9/HWcyKXUtMyVtEM8cWEq/d/9//3//f/9//3//f/9//3/fe/9/3Xv/f/9/nXP/f/9/n3N/b3xOVS3SHHcx8xz0IPg9n3f/f/9//3//f/9//3//f/9//3+/d/9//3/ff39zFkZSKVMlUinuHFAp21r/f/9//3//f/9//3//f/5//n/+f/5//X//f/5//3/+f/9//n/9f9x7/n//f/9//3//f/9//3//f/9//3//f/9//3//f/9//3//f/9//3//f/9//3//f/9//3//f/9//3//f/9//3//f/9//3//f/9//3//f/9//3//f/9//3//f/9//3//f/9//3//f/9//3//f/9//3//f/9//3//f/9//3//f/9//3//f/9//3//f/9//3//f/9//3//f/9//3/+f/5//n/+f/5//3//f/973nv/f/9//3+/d/9/H2OWNTUp2j3aOV5K+j0yIVElu1K/c/97/3//f/9//3//f/9//3//f/9//3//f/9//3//f/9//3//f/9//3//f/5//3//f/9/33tfa7Q18Bx1LRMlEiG9Vt97/3//f917/Xv/f/9//3+/e75WdzE2KTYpFSXSHM8Y1D2/d793/3//f/97n3N7TnYxVi3THHctf1J9TlIprRS0NR5j/3//f957/3//f/9//3//f/9/v3v/f/9//3//f59zOEYRITIl0RxuEDIlnFK/e/9//3//f997/3//f/9/33//f/5//3/+f/9/vXP/f997/3/fXn1SdjHSGNEY8iCUNdxi33//f/9//3//f/9/33v/f/9//3//f/9//3/fe39v/1paShdCki1PJRRCn3P/f/9/33v/f/9//n/+f/9//3//f/5//3/+f/5//X/+f/1//n/+f/5/3n//f957/3//f/9//3//f/9//3//f/9//3//f/9//3//f/9//3//f/9//3//f/9//3//f/9//3//f/9//3//f/9//3//f/9//3//f/9//3//f/9//3//f/9//3//f/9//3//f/9//3//f/9//3//f/9//3//f/9//3//f/9//3//f/9//3//f/9//3//f/9//3//f/9//3//f/5//3//f/9//3//f/9//3//f/9//3//f19re062Nfk9lzE7Rn1O2DURHZUt/Vb/f997/3//f/9/3nv/f/9//3//f/9//3//f/9//3/ef/9//3//f/9//3//f/9//3//f/9//38dX/c9EyUVITYlMymcVv9//3/fe/17/3//f/97/39faxlCVi3UHNUcFiWxGDIlnFK/d/9//3v/e997HmOcUnUt8yA0JXctXkpeSjcp0xy3Ob93/3//f/5//n//f/9//3//f/9//3//f/9//3/fd5lOUikTJdQg1CCzHDUt316/e/9//3//e/9//3//f/9//3//f/9//n//f/9//3//f/97n3M/Z1lKkzHvHBIl0CDWPV9v/3//f/5//n//f/9/3nv/f/9/33//f99//3vfd39rulJ4SnZG8jkrIV1r/3//f753/3//f/9//3//f/9//3//f/9//n/+f/5//n/+f/9//3//f/9//3//f/9//3//f/9//3//f/9//3//f/9//3//f/9//3//f/9//3//f/9//3//f/9//3//f/9//3//f/9//3//f/9//3//f/9//3//f/9//3//f/9//3//f/9//3//f/9//3//f/9//3//f/9//3//f/9//3//f/9//3//f/9//3//f/9//3//f/9//3//f/9//3//f/5//3/+f/9//3//f/9//3//f/9//3//f/9/33t/bz9ncy2VMdc5O0aeTl1GNCUSHfc9f2//f/97/3//f/5//n/9f/5//n/+f/9//3//f/9//n/+f/9//3//f/9//3//f/17/n//f/9/n3P/Xrk58yAUJdEcUy3/Yv9//3/fe917/3//f/9//39bSncxWC32IDgp0xxuEDElu1b/f/9//3//e59vP2NaSnUtNCXRGDcp/kH/QdMcjhR5Tr9333v/f/5/3Xv+f/9//3//f/9//3/+f957/3/9XjMpFSX3JBgl1iDUIDQpH2P/f/9/3nf/f/9//3//f/9//n//f/5//3//f/9//3//f/97v3M9Z/1eEikULa8cDyVXTr93/3//f9t3/n/+f/9//3//f99//3//e/9/33c8X1ZGNEJ1SrhW8T19b/9//3//f/9/33v/f/9//3//f/9//3//f/5//3/+f/9//3//f/9//3//f/9//3//f/9//3//f/9//3//f/9//3//f/9//3//f/9//3//f/9//3//f/9//3//f/9//3//f/9//3//f/9//3//f/9//3//f/9//3//f/9//3//f/9//3//f/9//3//f/9//3//f/9//3//f/9//3//f/9//3//f/9//3//f/9//3//f/9//3//f/9//3//f/9//3//f/9//3//f/9//3//f/9//3//f/9//3//f/9//39/a1hK9j10LZYtXUZeSpgxMyVSKR9f/3+/d/97/3/9e/5//n//f/9//3//f/9//3//f/9//3//f/9//3//f/9//3//f/9//3//f997f2vcWs8cNCk1KbEcdjH/Yv9//3/ee/9//Xvee/9/P2e3NfMcFiXUHDcpFCWPFFQpP2P/e993/3v/f793/V56TrY1di02KfUgPkraPdEYESE/a793/3//f/9//n/+f/9//3//f/9//3//e/9/f29ULdIgsxw4LXo19SCPFNU5f2v/f95333v/f/9//3//f/5//3//f/9//3//f/9//3//f/9//3u/e9Y98CQxKe8gDyV3Tn1v/3/9e/17/3//f/9//3//f/97/3f/f/9/33c6YxpfOmO+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8XvY9tzW4NZgxn1KfUlQpjRD2Od93/3//e/9//nv/f/9//3//f/9//3//f/9//3//f/9//3//f/9//3/ed/9//3//f/9//3//f/9/33daTjMpVi1XLRUpVTE5Sv9//3//f/9//3v/fz9nGUJ3LVcp1Bz1IDcl9BwTIRhCv3P/f993/3//f793P2c5RhEhVCkUIVct/D0UIdAYGEJfa/9//3//f/5//n/9e/9//3//f/9/v3f/f793kzHQHG8QVy26OZg18BzNFBU+33f/f/9//3/de917/3//f/9//3//f99//3//f/9//3//f797/38fZ3ItzRjOHMwYDSE1Rv97/3/fe/9//3++d/9//3//e953/3//f/9/vnffd/9//3/f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d/9//3u8Vtc5lTFUKdk5H199ThAdcilYRn5r/3//f/9//3//f/9//3//f/9//3//f/9//3//f/9//3//f/9//3//f/9//3/+f/1//Hv/e997X2s6SjUp0xwVKXY1rRjUPX5v/3v/e/9//3+/b7xSVClVJXgtFyH2HDgp9CDyHJxSv3f/f/9/33v/f/9/v3NXRlElMyU1JVgtWC0VJRIl3l7/f993/3//f/9/3nv/f/9//3//f/9//3//f3dOWEp0MTMllzFcRvk5ER2sEJhSfGv/f/9//3//f/9//3//f/9//3//f/9//3//f/9//3+/d99733v7XhZCszHOGO8cMSW7Vt97/3//f/5//H//f/9//3//e/9//3//f/9/33v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+/d997X2sWQrY12Dm3Mfk5fErWNRAhkjH8Wt93/3//f/9//3//f/9//3//f/9//3//f/5//3//f/9//3//f/9/33vee/5//H/9f/9//3//f/9/f2+cUnUx8CBTLVIpzRiSLR1j33e/c/97/3dfZ/g5Ex0VITgpGCVYKVcpsBR0MR5j/3//f31v/3//e/97f2fdVjMh8xz0HHgxuTmOENU5/3//e997/3//f/9/v3f/f/9//3//f913/3/6WttaF0IyJZYtn04cQnYtESGTMZlOv3f/f/9/33v/f99//3//f/9//3//f/9//3/ee/9//3//e/9/33v9Wr1W1zkRIYwQ1DkbY/9/23f9f917/3//f/9//3//f/9//3//f/9//3//f99733v/f/9//3//f/9//3//f/9//3//f/9//3//f/9//3//f/9//3//f/9//3//f/9//3//f/9//3//f/9//3//f/9//3//f/9//3//f/9//3//f/9//3//f/9//3//f/9//3//f/9//3//f/9//3//f/9//3//f/9//3//f/9//3//f/9//3//f/9//3//f/9//3//f/9//3//f/9//3//f/9//3//f/9//n//f/9//3//f/9//3//f/9//3//f/9//3//f/9//3//f/9//3//f/5//3/+f/9/3Xv/f/9//3//f7933Fq2Mfk5ly2WMZ5OfEqVLRAhvFY+Z997/3//f/5//n/+f/5//n//f/9//3//f/9//3/fe/9//3//f/9//3//f/9//3//d/53/3//f/9/nnMdZ3It8SB2MXct0BgSIb1Sn2v/e99z33OcTlIh8hx3LTcpWC03KTUpjhS0NZ93/3//e/93/3v/d79vf2dZRlMp8hzzIBtCNCnwIB9n/3+/d/9/vXv/f/9/3nv/f/9//3//e/9/33Ofbz5fOkLyGNMUHj7+PRcl0hh0Lf1e/3//f/9//3//f/9//3//f/9//3//f/5//X//f/97v3Pfd/97f29fZ9xaN0ZwLckYfWv/f713/3//f/9//n//f/9//3//f/9/3nv/f/9//3//f/9//n//f/9//3//f/9//3//f/9//3//f/9//3//f/9//3//f/9//3//f/9//3//f/9//3//f/9//3//f/9//3//f/9//3//f/9//3//f/9//3//f/9//3//f/9//3//f/9//3//f/9//3//f/9//3//f/9//3//f/9//3//f/9//3//f/9//3//f/9//3//f/9//3//f/9//3//f/9//3//f/9//n//f/5//3//f/9//3//f/9//3//f/9//3//f/9//3/ff/9//3//f/9//3/+f/9//n//f/9//3//f/9/33v/f59vFzqULdc1li0bQp9SO0LQGNY5/Vq/c/97/3//f/5//X/+f/9//3//f/9//3//f/9//3/+f/5//3//f/9//3/fe/9//n/9f/t7/X/+f/9//38/a/k9NSlVKXQpMSFSJXpKX2P/e99znE6VLRMdNSWfUh1CFSV2LTIl7hw2Rn9r/3f/e/97/3f/e/97X2c3QhAh8Rw0JTQpESFaSr93/3//f91//3//f99//3//f/9/3nf/e/97v3N/Zx9blzEVHRghvTWaNfMgzxwVQn1v/3//f/9//n//f/9//3//f/9//X/+f/5//3//f/9/33v/e59vPWPZVtlasDWec997/3//f/9//n//f/9//3//f/9//3//f/9//3/de/9//3/+f/9/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z1j1Tm2Mdk5/D0eRts5mDESHXMp/3f/e/9z/3v/f/9//3//f/9//3//f/9//n/9f/1//X//f/9//3//f/9//3//f/5//3/+f/9//3//f/9//39/a3lOszWRLZMtdi0VIZgxv1J/a/9e+z01JTQhPEI/Yxg+cylzKVIhMSE3Qj5j/3//f/97/3v/f/93fWvzOe8c0Bg0JfIglTGfd/9//3//f99//3//f51z/3//f/9//3//e/9//3/9XrUx2DXaNTtCW0bWNe0YcS3aW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d/97/3//e91aljE1Jds53Dn8Ofs9dSlSIZpK/3P/d997/3//f/9/33v/f/9//3/+f/1//X/+f/5//3//f/9//3//f/9//3//f/9//3//f/9//3vfd/9//3/fe9la9T3QGHctdi3yHPMc2zk/Rh0+NSHyGDo+f2cfW7UtlCmVLfY5kzH2PT9n/3//f/97/3//e9933Fq1NRMlNSXSHBIl/GL/f/9//3/fe/9//3/fe/57/3//f/9//3//f793X2v+Wj9fP18fX91WOEJwKQwdXm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v/f/9//39fZ3tOtjWXMdo5uTW4MZct8Rh0Jf9a/3u/d/9//3//f/9//3//f/9//3//f/9//3//f/9//3//f/9//3//f/9//3//f/9//3//f/9//3//f/9//3//f11nFD5QJVIldi02JfcgGCEYIXkpNSEaPn9n33NfY/U19zm2NVMp8Rz4PV9n/3/fd/9//3//f39vfE40JfQc8xwvJRtj/3//f/9/v3f/f/9//3//f/9//3//f/9//3//f/97n2vcUjhCu1IdX9pWNEIbY793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5//nu+d/9//3seY/Y5tjVVKZgxFB13KTYlEyHVOV5r/3//f713/3//f/9//3//f/9//3//f/9//n/+f/9//3//f/9//3//f/9//3//f/9//3//f/9//3//f/9//3//f59v3Fa2NRQh9Rw5KfYc9hzTGNk1UyU/X/93v28fX/g9UymWMTQl0Ri3NX9v33v/e79z/3//fz9nPEYSIc0YqRR4Tp9z/3v/f/9//3//f/9//n/+f/9//3//f/9//3v/f993HV93TnZKuFaeb31v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x7/n/+f/5//nv/f/9//3uaTnMpVCk0IXgtmzWaNTUplTFZSl5n/3//f/9//3//f/9//3//f/9//3//f/9//3//f/9//3//f/9//3//f/9//3//f/9//3//f/9/3nfee/9//3//e997n3OdUlUtEyEUIRQhVikzIXUpGj7/e/97/39/a7Q1MiGYMXgxkRSWMX9r/3//e95333f/e9xa9T3sGMwYLiV/a/9//3v/f/9//n/+f/5//3//f/9//3//f993v3Pfe/9//3/fe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u8d/9//n//f/57/3v/f59zPmN7TjMl2TkcQjcpWC14LTMlUilYSr9z/3ucb/9//3//f/9//3//f/9//3//f/9//3//f/9//3//f/9//3//f/9//3/ee/9//3//f/9/3nu+d/9//3//e79333seX3MtlS12LVYpNSU1IZYtP2NfZ993/38fY9g5VinaOZ1SszFsJRdb/nv/f/93/3tfZ7xSci3tGO0cN0b/f/97/3v/f/9//3//f/9//3//f/97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+f/5//3//f/9//3//e79333t5TnMtuDW7NXoteS1XKVUpdC15Sj1n33f/f/9//3//f/9//3//f/9//3//f/9//3//f/9//3//f95//3//f/9//3//f997/3//f/9//3//f/9//3//f/9/XWf2Pbc1Pka7OdQY9SDyHLYxm04dX79z/3tfZ/Y91DU9Y75vc0YxPhhbnm+/c39r/3v/XtY17hisFFdG/3v/f/9//3//f/9//n//f/9//3//f/9/3n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ff/9//3/ee/9//3//f/9//3v/f/9/f2/1PVUpmjG7Nbs1WC1WKVQlcy3bVp5v/3v/f/9//3//f/9//3//f/9//3//f/9//n//f/5//3//f/9//3//f/9//3//f/9//3//f/5//n/8f/1/3Hf/f/U9+D3aPX9vHUL0HBQhNCVTKbQxki2yMXlKn29/a/xaHFufb59vl07yNV9nn28/Yx9fP2P4PRAh7Rg9Y/9//3//e/9//3//f/9//3//f/9//3//f/9//3/e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lQpdyncOZw1Wi03KRMltTUeY793/3//e/9//3//f/9//3//f/9//n//f/5//3//f/9//3//f/9//3//f/9//3//f/9//3//f/5//X//f/9/3VqWNRtGX2//fz9j1zkzJfEcUykZQhlC1jV0LZUxnU7fWv9ef29fZx1fHV8fX55O/16/UnxK9zkwJdM1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1//3//e79zH19cSpgxWClZLZsxWS02KRIlkzHbVv97/3//f/9//3/+e/57/Xv+f/5//3/+f/9//3//f/9//3//f/9//n//f/9//3//f/9//n//f/9//38fZ3QxljV/a/9//3t/b5xSNCUTIZc1tzXWObxSvVaVMVQpdi2XMTpG9j2TMVMl2Dk7RhpCfE5aRpQx/V7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5//n/+f/9//3v/f/9/f285RnYtNil5MVktNiVWLbY19j3bVv9/33f/e/9//3//f/9//3/+e/9//3//f/9//3//f/9//3/+f/5//3//f/9//3//f/9//3/fe99/Uym1NR1j/3//f/9/n3PfWnYtEyV8Tn9rlk62UrdSX2ucUtk9VSk0JX5SOkIQIXMp1zkYQvc9ek6/d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9f/5//3//f/9//3//f/9//3//f/9//3//f/9//3//f/9/33f/e/9/Hl/XORQl/EGaMTcpNSXYNXMt1DUcX35rv3f/e997/3v/f/9//3//f/9//3//f/9//3//f/5//3//f/9//3//f/9//3//e/9/33t0LdY5HF//e/13/3//e/9//2IyJVIp21rfd71z3XO/c59z33tfbztG31r/XnpOOEYwJawUWEq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9//3//f9973Xf/f/9//3//e/97X2t8TjQpVim4NZgxNCW2MTEltTW8Vn9v/3//f/9/33v/f/9//3//f/9//3//f/9//3//f/9//3//f/9//n/9f/9//3//Xrc11zlfZ/9//Hv7e/5//3/fex9nUCkvJRxj/3//e/97/3//f/9//39/b/9/n3PSOWcMkTG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51z/3//f/9/3Hv/f/9//3v/e/9/P2M5RrYxuDV2LXctdi00JRMhlTFbSl9r33f/f993/3//f/9//3//f/9//3/+f/9//3//f/9//3/9f/1//3//f9c9GkJ1Mb93/3v+f/p7/X/9e/97/39/b7M1zBw+Z/9//3//f/9//3//f/9/vnf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753/3v/f/9733f/f/97v3N6SrUxVCW6NVgpFiUVJZcxGUKcUrtSPmefc/9//3//f/9//3/+f/5//3//f/9//3//f/5//n/edxxftzn6PTtG33v/e/5//3/+e/9//3//f797H2fWPVItP2f/f/9//3/9e7tz/3//f/9//3//f753/3//f957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+e/9//3v/f/9733c/Z5YxuDWYMXYtFCUTITMldC17Th9jv3P/e/97/3//f/9//n//f/9//3//f/9//3v/f/lasjX3Pbc1P2f/f/97/n/ee/9//3//f/9//3+fc71aMSn3QZ93/3/ee/9//X/+f9x7/3/de957/3//f713/3//f/9//n//f/9//3//f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eb7lWszVSKTQpVy03KfUgNymYMfk9vFI/Z793/3//f91z/3+/b/9//3efb1ZK9Dn1PVhK/F6/d/9//3/9f/9//X//f/9//3//f997f2/bXpAxuFb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t+b9xaOkp3MfQg9SAWJRYlFCHQGJUxm078Whpb+VZdY15jd0oVPtM19TlXSttafm//f/9//3//f/5//n/9f/5//3/fe/9//3//fzxn2VryPf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/9//3//f997n3ObUrU1zxiuFDIlESF1LZ5S31p8SpxOWUZZRtxW/Vr7Wl1nnm//f/9//3/ee/9//n//f/9//3//f/9/33v/f/97fmtdazRGfW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fe/9//3+/c5pSECURITMl0Rh4Lfw9P2P/Wn9rf2u/c79zv3P/e/9//3//f/9//n//f913/3//f/9//3//f/9//39dZ5dSO2NcZ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99//3//f/9//n/+f/1//Xv/f/9/33u/d3tOdTGXNZo1FSG6Nfo9H2P/Xp9v33v/f/9//3//f/9//3//f/9//3//f/9/v3f/f/97/3//e35rEz6/d55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9f/x//X/8f/1//3//f997/39/c9c5VSlVKVUpdS2VMfc9OEY/Y79z33v/f/9/33v/e/9//3/fe/9//3//f/9//3+/c/972lbzORpf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ff/9//3//f/5//n/9f/5//n//f/9//3//f99//3+/c/xa9TkPITAlcy1SKZQxWkq8Wn9z33//f99733u/d993nnP/f59vXmuXTiwhbyk1QjRCO2P/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v3Pfezxj+1pxLe4cUy0yKVMtcjHVPVdK+15+b997n3M8Z997v3N/b7lSDB0UPvM5l0r/e/97/3//f953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/3//f/5//3/+e/9//3//f997X2vdXtY9MClRLRZCWE7TPfNBd1ITQphSXWddZ/padkpWRnZG+lZ+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/3/fe997/3+/e9xe9EGyOXhSHGM9a1VKEz7ROVVGG1+/c79zn2+/b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n3N/cxxnfm9da35vfWufb793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3Xvde/9//3/fe797/3//f/9//3//f/9//3/fe/9733f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3//f/1//n/9f/5//3//f/9//3/ff/9//3/fe997/3/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f/5//n/+f/57/3//f/9//3//f/9//3/f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/9/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9f/5//n//f/9//3//f/9//3//f/9//3/ee/9//n/+f/5//3//f/9//3//f/9//3//f/9//3//f/9//3/+f/5//3//f/9//3//f/9//3//f/9//3//f/9//3//f/9//3//f/9//3//f/9//3//f/9//3//f/9//3//f/9//3//f/9//3//f/9//3//f/9//3//f/9//3//f/9//3//f/9//3//f/9//3//f/9//3//f/9//3//f/9//3//f/9//3//f/9//3//f/9//3//f/9//3//f/9//3//f/9//3//f0wAAABkAAAAAAAAAAAAAAB6AAAANgAAAAAAAAAAAAAAewAAADcAAAApAKoAAAAAAAAAAAAAAIA/AAAAAAAAAAAAAIA/AAAAAAAAAAAAAAAAAAAAAAAAAAAAAAAAAAAAAAAAAAAiAAAADAAAAP////9GAAAAHAAAABAAAABFTUYrAkAAAAwAAAAAAAAADgAAABQAAAAAAAAAEAAAABQAAAA=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2022-07-20T14:44:44Z</xd:SigningTime>
          <xd:SigningCertificate>
            <xd:Cert>
              <xd:CertDigest>
                <DigestMethod Algorithm="http://www.w3.org/2001/04/xmlenc#sha256"/>
                <DigestValue>ajjKBNnH+d6ow0/2Qm3+gfqVXd1suAe9+YU/hBPPdRk=</DigestValue>
              </xd:CertDigest>
              <xd:IssuerSerial>
                <X509IssuerName>CN=CA of RoA, SERIALNUMBER=1, O=EKENG CJSC, C=AM</X509IssuerName>
                <X509SerialNumber>8570335648063656309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oP4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OlvAKB6AC6XUHF4x5UAoAyiAp+XUHEBAAAAAAAAABCwCwQAAAAAAQAAAHjHlQDEx5UAELALBAAAAACCV/0tVMeVAJAogHJ4x5UApAyiAgAAAAAAAMV2mHjpb7jHlQCLAaECBQAAAAAAAAAAAAAAHJUDiAAAAAA4yZUAKfHydQAAAAAAAAAAAAAAAAAAAAAAAAAAxMeVAAAAAAAYEKECBQAAAHFEF3XUx5UAvZW0dgAAxXbIx5UAAAAAANDHlQAAAAAAAAAAAKGfs3YAAAAACQAAAOjIlQDoyJUAAAIAAPz///8BAAAAAAAAAAAAAAAAAAAAAAAAAAAAAADgc6cHZHYACAAAAAAlAAAADAAAAAEAAAAYAAAADAAAAAAAAAISAAAADAAAAAEAAAAeAAAAGAAAAMMAAAAEAAAA9wAAABEAAAAlAAAADAAAAAEAAABUAAAAhAAAAMQAAAAEAAAA9QAAABAAAAABAAAAVZXbQV9C20HEAAAABAAAAAkAAABMAAAAAAAAAAAAAAAAAAAA//////////9gAAAANwAvADIAMAAvADIAMAAyADI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AABYAiiaum607ZUAtO2VAGjskG4CAAAAxHfHbigAAADoB1ECZAAAAAAAAACEer93iIVeAgAAWAIgAAAAAAAAAAAAAAAAAFECAgAAAAEAAABkAAAAAAAAAPjbEghIAAAAAAAAABkASACYfl4CiIVeAujbEggAAFgCFO6VAAAAlQAmPLt3AgAAAAAAAAAAAAAAAABYAoiFXgICAAAAEO+VAPQqu3cAAFgCAgAAAIiFXgLBbBd1gIVeAgAAWAIAAJUABwAAAAAAAAChn7N21CG7dwcAAABk75UAZO+VAAACAAD8////AQAAAAAAAAAAAAAAAAAAAOBzpwfkxKh3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ER/g2ZUAxNuVAA7y8nWkqlgCAAAAAHgYCj87AAAAfwAAAAAAAAAFAAAAvwAAADg5tQcAAAAAuGPzHgAAAADgxgEBuGzzHgAAAAC4Y/MesJKUbgMAAAC4kpRuAQAAAFh4DQi8asduvS2PblgZGOMAiwOI2OhfAjTblQAp8fJ1AACVAAYAAAA18fJ1LOCVAOD///8AAAAAAAAAAAAAAACQAQAAAAAAAQAAAABhAHIAaQBhAGwAAAAAAAAAAAAAAAAAAAAGAAAAAAAAAKGfs3YAAAAABgAAAOTalQDk2pUAAAIAAPz///8BAAAAAAAAAAAAAAAAAAAA4HOnB+TEqHd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oZYPwAAAAAAAAAAJk9WPwAAJEIAAMhBJAAAACQAAACChlg/AAAAAAAAAAAmT1Y/AAAkQgAAyEEEAAAAcwAAAAwAAAAAAAAADQAAABAAAAApAAAAGQAAAFIAAABwAQAABAAAABAAAAAHAAAAAAAAAAAAAAC8AgAAAAAAAAcCAiJTAHkAcwB0AGUAbQAAAAAAAAAAAAAAAAAAAAAAAAAAAAAAAAAAAAAAAAAAAAAAAAAAAAAAAAAAAAAAAAAAAAAAAAAAADihlQDtm/N1URkAAPiglQCaGCHImhjIAAAAAAD/////URkt//////90LgAACi0KAGzCmAcAAAAAmhjI//////90LgAAIcgBAEAI2R0AAAAAnD2Jd2k98XWaGCHIXF8FHwEAAAD/////AAAAALyAfR9kpZUAAAAAALyAfR8AAEEfej3xdUAI2R2aGCHIAQAAAFxfBR+8gH0fAAAAAAAAAACaGMgAZKWVAJoYyP//////dC4AACHIAQBACNkdAAAAAMEV9XWaGCHIiGWUFAkAAAD/////AAAAABAAAAADAQAAV0wAABwAAAGaGCHIMgAAAAAAAAABAAAA5MSod2R2AAgAAAAAJQAAAAwAAAAEAAAARgAAACgAAAAcAAAAR0RJQwIAAAAAAAAAAAAAAHsAAAA3AAAAAAAAACEAAAAIAAAAYgAAAAwAAAABAAAAFQAAAAwAAAAEAAAAFQAAAAwAAAAEAAAAUQAAAHjkAAApAAAAGQAAAI8AAABFAAAAAAAAAAAAAAAAAAAAAAAAAP8AAAByAAAAUAAAACgAAAB4AAAAAOQAAAAAAAAgAMwAegAAADYAAAAoAAAA/wAAAHIAAAABABAAAAAAAAAAAAAAAAAAAAAAAAAAAAAAAAAA/n//f/9//3//f/9//3/ff997v3u/d/9/33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997G2M2RnAtTy0tJS0lTi2xNfRBmFL7Y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N9/33//f/9/E0IvKa8YVS3vHDAlDyEPIe8cESHwHK8Y0ByWMZxSn2/fe/97/3v/f/57/n/9f/5//n/+f/5//n/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ff99/dlIOJWsQ0Rx2Mbc59z04RjlGWkoaRrc5MyUTJXUpMyXPGJMxHV//e793/3//f/573X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X29xMe8gczG9Vn9z33v/f/9//3//f/9/v3dfa1lKkzExJdU5tTUxJVItWUp/b997/3//f/9/33vfe/9//n/+f9x73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38/a88cMil7Tt97/3//f/9//3/fe/9//3//f997/3//f39rN0azNZQ1tTVSKc4YtTX+Xr97/3//f/9//3/ee/5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75asBjzJP9ev3ffd997/3//f/9//n//f/9//3//f99733f/f/9/PWd4TldKN0Y3QpIxUCk3Rr93/3/fd/9//3//f/9//n/+f/5//n/+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/17SHDUpH2f/f/9//3//f/9//n/9f/x//n//f/9//n//f/9//3//f/9//3scYxVCFkJ6TvY9zhi1NX9v33vfe/9//3//f/9//3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1//39fazMlEyF8Tt93/3v/f/9//n/9f/t//H/9f/9//n//f/9//n+9d/97/3//e/9//39/b91aWko6Rtc5dC22NbxWv3f/f/9/33fee/5//X/9f/1//n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e/9/ci0yJdc533f/f/9//3/9f/x//X/9f/9//3//f/9//3//f/9//39/c/xeWEp6Tv9iX2tfb/9eXErYOZc1dS22NXpOn2//f/9//3v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38cY1Al7xx7St97/3//f/x7/X/+f/9/vXf/f/9/33v/f59zm1YQJSsM0RzSHNIcsRiwGK8U8RxSKbY12j0bQrg5VC1zLVpKX2v/f997/3//f/9//3//f/9//3//f/9//3/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71zd0oPIZUx/17/f997/Xv+f/9/33v/f797/3//fx5rcjFsFBIpVjGyHHEUcBSQFI8UzxjPHA8hECGvFPIcVi1VKTQpMyW2NRlGf2//f/9/33v/f/9/33v/f/9//3//f/9//3//f/9/3X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n+db/U98RyWNX9v33v/f957v3f/f99//3/ff5tWzhxzNa4YrhjxJHUxv1ofZ39zv3dfa3pOUCmrEFEpUilTKVUt0hyRFNMcmTU1Kbg5/2L/f/9//3//f/9//3//f/9/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X/9f/9/PWfWOdAc9T3fe/9//3//f99//3//f/9/e1LOHIwU7yD9Xv9/33//f/9//3//f/9//3//f997Xmt4ThdCe06/Vh1GWC2zGLMYdy1ULZMxPmf/f/9//3//f797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+f/5//3//fx1fszVQKXIt33vfe/9//3//f/9/P2vxIK0YMCm5Vt97/3//f917/n/+f/9//3//f99/33//f/9/33efcx9ffFIbRhxG2jkUJc8Y7xxQJXhKn2//e/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ee/9//3//f/9//3sdY1Alcy1SLf9//3//f/57/3+fc9AcMilQKX9v/3//f917/n/+f/5//n//f/9//3//f/9//3//f/9//3/fez9nm1I5RjlClC0RITEl7hhSJbtSX2//f/9/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/f/9//3v/e/9/mlJ0LXUxtTX/e9933Hf/f19r8BzwIDEpn3P/f/9//3//f/9//3//f95//3//f/9//3//f/97/3ved/97/3//f55vn2/cVrUxEiGXLTYlTQhRLXhSf3P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//f99//3//f/17/3v/f5xSUymUMVdK33f/f993v3fVOVIpESV/b797/3//f/9//3//f/9//3//f/9//3//f/9//3//f/9//n/+f/57/3v/f/97n3MfX/k9Vil2Me8grBhQKZlS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9733vbVnEtLyFYSp9v/3//ex1j7xwyJdY9/3//e/9//3//f/9//3/ee/9//3//f/9//3//f/9//3//f/5//3/+f/9//3//f/9/33sdY3lOUymWMTIlzhiTMT5j33vfd997/3//f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79z21azMTAhOEJfZ/97v3NZSjElzhh5Tr93/3//f/9//3//f/9//3//f99//3//f/9//3//f/9//3//f/9//3//f/9//3//f/9/n3M/Z/k9UykyJe8cjBC0NV9v/3//f/9//3/fe7x3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7pSLyEwIThCv3f/f59zcC3uHHItH2efd/9//3/9f/5//3//f/9//3//f/9//3//f/9//3//f/9//3//f/9//3//f/9//3//f997n3P9WjhGkzExJe8czhz2PV9r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v/f/9/33e6UrMxDyF0Lf9/33sdY5ItzhivGB9n/3//f/5//Xv/f/9//3//f/9//3//f/9//3//f/9//3//f/9//3//f/9//3//f/9//3//f/9/X2uaUtY5Uy3QHPAg7xxZTr9333u/d/9//3/+f/5//3//f/9//3//f/9//3//f/9//3/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97/3v/f/97ulJxKTIlUyk/Y/9//lpSKRIlECHdWv97/3/+f/1//n/+e/9//3//f/9//3//f/9//3//f/9//3//f/9//3//f/9//3//f953vnP/f/9/n3daTnQxESVTLa0Y7hyaUv9//3//f/5//n/9f/5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e/9//3+/c/xeki1yLfc9f2/fe95WUikxJVIpHV//f/9//n/+f/9//nv/f/9//3//f/9//3//f/9//3//f/9//3//f/9//3//f/9//3//f997v3vff/9/n3fdWrY5cy0xJc4YUSn+Xv9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v/f/9//388Y/M5ESGXMR9jn3PdWnEpzhi1Nfxe33v/f/9//3/+e/5//n/+f/9//3//f/9//3//f/9//3//f/5//3/+f/9//n/de957/3//f/9/33vfe/9/n3NYSlItMSUyKREhMSXbWn9v/3//f/9//3//f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e/9/XWf2ObY1ESGfc/97/VqTMa0Uky1fa/9//3v/e/9//3/+f/9//3//f/9//3//f/9//3//f/9//3/+f/9//3//f/9//3//f/9//3//f/9//3//f/9/f296TlIpESUxJRAl9kFfa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ez1nNkJyLdY53lrfez9jkjHvGDElH1//f99z/3//f/9//n/ee/9//3/fe/9//3//f/9//3//f/9//n//f/9//3//f/9//3//f/9//3//f/9//3//f997X2s4RjEl8CDPHO8gF0Z/b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+eb5lOkzH3Pb1S/3s/Y3MtlTHxHDlC/3v/f/97/3//f/9//3/fe/9/33v/f/9//3//f/9//3//f/9//3//f/9//3//f/9//3//f/9//3//f/97/3//f997f2v3PRIlzhzOHDApN0p/b997/3//f/9//3//f/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v/f/9/vne4UtQ5tTW9Vt97X2tzLfAczhh6Tr9z/3//f99733v/f/9/vnf/f/9//3//f/9//3//f/9//3/9f/5//n//f/9//3//f/9/33v/f/9//3vfe/9//3//f/9/P2fVPVEt7hxqDO8g3Vqfc99//3//f/97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57/nv/f/9/HWP2PXUxGkb/f59z9j1SKRAh9z3ff39z/3//f793/3//f/9//3//f/9//3//f/9//3//f/5//X/+f/9//3//f/9//3//f/9//3//f/9//n/+f/57/3/ff997/F6TNRAlESVsEFMtnFbf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+e/17/3/fez5ntzmXNdg933ufbzdCMiXPGHMx33/ff/9//3++d/9//3//f/9//3//f/9//3//f/9//n/+f/5//3//f/9//3//f/9//3//f/9//n//f/5//n/dd/9/33v/f99/u1ZSLXMx8CCMEA8h/F7/f/9/33v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n/+f/9//39fbxlCtjUQIV9rn3M6RnQxECUOJX9z/3//f/9/vnf/f/9//3//f/9//3//f/9//3//f/9//3//f/9//3//f/9//3//f/9/33//f/9//3/+f/9//3//f/9/33v/f997ek4QJVEpMCXNGJIx/F7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99//3//f/9//3//f997/390Mdc5VC2dVv9/WEpSLXMxzRzbXv9/v3f/f/9//n/+f/5//3//f/9//3//f/9//3//f/9//3//f/5//3//f/9//3//f/9//3+/f997/n/+f7tz3Xf/f/9/33v/f39vWEpQKTAl8CARJdg9P2e/d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fe/9/W06WNXQxNkb/f/9itTUxKS8ld07/f/9//3//f/9//3//f/9//3//f/9//3//f/9//3//f/9//3/+f/9//n//f99//3//f/9//3//f/5//3//f/9//3v/f99733vfe19vFkIxKfAgESXOHFhOPWf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ff9xe1D2RNRZCf29fa9c57xzsGBM+v3P/f/9//3/fe/9//3//f99//3//f/9//3//f/9//3//f/9//3//f/9//3//f/9//3//f/9//3//f/9//3//f/9//3//f/9//3/fe/xe9D0PJe8g0RzRHHpO33f/f/9/f28dX7xWN0L9Xv9/33v/f/9//3//f/9//3//f79733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389ZzVGUS3WNX9r33c4QnEp7RxvKZ9z/3/fe/9/33v/f/9/33v/f/9//3//f/9//3//f/9//3//f/9//3//f/9//3//f/9//3//f/9//3//f/9//3//f/9//3//f/9//3+fc7lW1T0UJbIY8BxRKblSX2eaTpQt1zmcTjdCeEpNJbhW33v/f997/3//f797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PWd4TlIpky0/Z/9/OEIwIVIpDiF3Tv9//3//f997/3//f/5//3//f/9//3//f/9//3//f/9//3//f/9//3//f/9//3//f/9//3//f/9//3//f/9//3//f/9//3//f/9/339/bxlGESEPIVEp7RjvGFQp+TnYOZxO21YbXysldEo0Rn1v/3//f/9//3+/d/9//3/fe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fe997/3//f9973FoOHVAlekr/ez9nESFzLQ8hFkL/f59z/3//f/5//n//f/9//3//f/9//3//f/9//3//f/9//3//f/9//3//f/9//3//f/9//3//f/9//3//f/9//3//f99733v/f/9/v3c/Z/Q9DiFzLVMl8hw2JX5Ov3d/a/padEqVTjxn2VrXWnxv/3//f/9/33vfe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+fb39rtDExJZUxH2Pfe/k9jxBUKXItv3f/f/5/3Hf+f/9//3//f/9//3//f/9//3//f/9//3//f/9//3//f/9//3//f/9//3//f/9//3//f/9//3//f/9//3//f997/3//f997v3P8XpMx8Rz0INQY0hj5Pb93n2/fd993GmM7Z5ZO8DkaX/9/33f/f/9/3Xf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33d/b5tScy1TKXxOX2ufVhMhMSVwKZ5v/3/+e/57/3//f/9//3//f/9//3//f/9//3//f/9//3//f/9//3//f/9//3//f/9//3//f/9//3//f/9//3//f/9//3//f/9//3/fd993n3MZQhQl1BxYKfMczhh4Sv97/3v/f793HF8UPvM52lafb/97/3//e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+f/9//3//f/9//3//f/9/vnP/f997/3v9WlMpVi1eSj9nH19SJe0YLyHaVv93/3//f/9//3//f/9//3//f/9//3//f/9//3//f/9//3//f/9//3//f/9//3//f/9//3//f/9//3//f95733v/f/9/33v/f/9//3+/c793H2M1JfYgFiE1KTMpMSl4Sttav3ceXzhCtDH2OTdCHWP/e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v/f/97/3+/c993f28ZQlQp1jX+Wn9rGD4xIVElmE6fb/9//3//f/9//3//f/9//3//f/9//3//f/9//3//f/9//3//f/9//3//f/9//3//f/5//3//f/5//3//f/9/33v/f99/3nv/f/9//3u/d35OejHVGJIUshjQHIwQECVyLd9WP2O/Urc11jX2OZpSv3P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ez1jmVKTLbY1nE5/a9xSUSXwGJMtn3P/f/9//3//e/9//3//f/9//3/+f/9//3//f/5//3//f/9//3//f/9//3//f/9//3//f/5//3//f/9//3//f99//3+9d/9//n/fe/97fVKSFNUc1RzUHPQgkBSxGLEYsRTSFJgtv1KfTrc1lDFYSn9r/3/fe997/3/fe/9//3//f/9/33v/f/9//3/fe/9/3n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n//f/9//3//f/9//3+ebx1fF0K0MbU1/lofX/o5VClxLRVCv3ffd/9//3//f/9//3//f/9//3//f/9//3//f/9//3//f/9//3//f/9//3//f/9//3//f/9//3//f/9//3//f/9//n/de/9/X2vwHDUpkhTUHJEQsxgVJdUg1Rz1HBYdWCmZLds5+zm4NXMptDX9Xr9z/3//f/9//3//f/9//3//f99//3//f/9//3//f/9//3//f/9/3nv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fe/9//n/+f/5//3//f/9//39cZ/Q91TnYOX5OH2M7RqwUcCmSMZ9z/3v/f/9//3//f/9//3//f/9//3//f/9//3//f/9//3//f/9//3//f/9//3//f/9//3//f/9//3//f/9//3//f753/38WQksI0BgTITMl0hxXLR5GfDVaLTglNiHUFLQUFyHcOR1C+j22MdY5F0I/Z39v21q6Vj5n215fa59z33v/f/9/v3vfe753/3//f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5//3//f/9//3v/f/9//3+aUvg9uDnYOT9n/14wIS8hDiH9Xt93/3//f/9//3//f/9//3//f/9//n//f/9//3//f/9//3//f/9//3//f/9//3//f/9//3//f/9//3/+f957/3/fezAl8BzxHJYx+D0RITQpuTVfTpw1mS1WJXgpWCkWIbQUWCk+Rvs9+TmVLRAd7xzuGO4crBSsFKsUaRBoDC0l8jm4Vlxn/3//e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n/+f/9//3/fe/9//F72QTlKtTW+Vj9jtjW1NQ8hNkJ/b/9//3//f/9//3//f/9//3//f/9//3//f/9//3//f/9//3//f/9//3//f/9//3//f/9//n//f91/3n//f/9/ECUSJa8Uv1pfa7Qx3VrXORMhXk46QpUtMyF3KXgtNyXVGPUcmTG5MXct8hyODNAU8RwSIe8c1jl6Tt1a21p4TvM90jnyOVRG2Fafb997/3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n/+f/5//3//f/9/v3f/f997V072Pdc5G0Kfc51S1jkPIdQ5PWf/f/9//3//f/9//3//f/9//3//f/9//3//f/9//3//f/9//3//f/9//3//f/9//3//f/5//3//f99//39aTo4UNCkSIf9//3/fd9pWWEbcWn9r/Fb2OREdNSWaMZot1hg4JVEIkhAVHTUh8xg1Ibk1nlI/Z59zH2ObUhU+9DkUPrlW2lq4UjVCd0o9Y99333f/f/9/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99733vffxxj1zm5NXYtv1adUvc9UCkNIblWfW//f/9//3//f/9//3//f/9//3//f/9//3//f/9//3//f/9//3//f/9//3//f/9//3/9f/9/vnv/f39zVS0UJZAUnVLfe993nG+ba/97/3v/e99zm040JRQdWSm9NXwt9xzWGLQQ1RibMXotFiF2LX1OX2vfd99733u/c79zmE5WRlZGuVJ4TjZCNkK4UlxrnXO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38fY3xK2Dl0LVtK/156TjAl7RwVQn9v/3//f/9//3//f/9//3//f/9//3//f/9//3//f/9//3//f/9//3//f/9//3//f917/n//f/9//3/fXtEcdjEQIR5j/3//e/9//3v/f95z/3v/f19r2Dk1JRYlWSm1FNYctBDWGJsxnDFZKTclmDH6PVxKP2ffd/97/3v/f/97f2u5UlZGNUJ3SnZK0jkUQrlWPWe/d/97/3//f/9//3//f/9//3//f/9//3//f/9//3//f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993v3P8WvY5cynXOZ1SH2OVMVIpDyEdY997/3//f/9//3/+f957/3//f/9/33//f/9//3//f/9//3//f/5//3//f/9//3//f/9//3//f/9/eUpxLS8hDh0eX/97/3vfe/9/3nv/e/9//3//fx9nVC01JRYlkhTVGBglGCUXIVstvjXfOVgpVSW2MVlGP2P/e/97/3v/e/9/33eebxlbVUbWOTpG1zlzLbQ1eU4+Y/97/3//f997/3v/e/9//3//f/9/33/fe/9//3/+f/x//H/8f/x//H/9f/9//3//f/9//3//f/17/3//f/9//3//f/9//3//f/9//3//f/5//3//f/9//3//f/9//3//f/9//3//f/9//3/+f/5//X/+f/5//3//f/9//3//f/9//3//f/9//3//f/9//3//f/9//3//f/9//3//f/9//n//f/5//3//f/9//3//f/9//3//f/9//3//f/9//3//f/9//3//f/9//3//f/9//3//f/9//3//f/9//3//f/9//3//f/9//3//f/9//3//fwAA/3//f/9//3//f/9//3//f/9//3//f/9//3//f/9//3//f/9//3//f/9//3//f/9//3//f/9//3//f/9//3//f/9//3//f/9//3//f/9//3//f/9//3//f/9//3//f/9//3//e993PmNYRpQttjU7Rn9vVC22NQ8hWErfd/9//3v/f/9//3//f/9//3//f99//3//f/9//3//f/9//3//f/9//3//f/9//3//f/9//3+fc9pWTylxLYsQf2vfe/9/v3f/f/9/3n/ff99733+/d3tOEiUTIdMY1BybMXsx1xy2FBkhvDH8OXctEh21MdU1/Vrfd/9/v3P/f/9//3/fd/5efE7XOXQttTW1NbMxcS15Tn9r/3//f/97/3//f997/3//f/9//3//f/5//n/9f/1//X/+f/5//3//f/9//3//f/5//3//f/9//3//f/9//3//f/9//3//f/9//n/9e/9//3//f/9//3//f/9//3//f/9//3//f/9//n/+f/5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v/f39rm1LWOZUxlTFfaxlCcy3uHJEtf2u/c/97/3//f/9//3//f/9//3//f/9//3//f/9//3//f/9//3//f/9//3//f/9//3//f/9/33tXSg0h1DWKDN1W33v/f/5/33//f99/33v/f/9//3+fc3ItrxTTHNQcmzVfSlYlViWyFBYhuzFZKRUhVikyIdU52lbfc/97/3//e/9733f/e/97fms2QnEtci3VObQ1USmSMdtan3P/f/9//3/ee/9//3//f/9//3//f/9//3//f/9//3//f/9//3//f/9//3//f/9//n/9f/1//n/de/5//3//f/97/3//f/9//3//f/9//3//f/9//3//f/9//3//f/9//3//f/5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v/e/97/3//fz9nOEa1NTEl/15fa3MtDyEPIZpS33ffe/9//3//f/9//3/cf/5//X//f/9//3//f/9//3//f/9//3//f/9//3//f/9//3//f99721oOIQ4hcS02Rr5333v/f/9//3//f/9/vnf/f/97/3/1PW0Q0hw2KZkx31a3MTUhNyX3HDkl/j15Lfo5MiEvIfQ5+1qeb/9//3//f913/nf/f/9//3tfa1lKtDVyLTApDyVyMTdGPme/d/9//3//f/9//3//f/9//3//f/9//3//f/9//3//f/9//3/fe/9//3/+f/1//n/9f/5//n//f/9//3//f/9//3//f/5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X//f/9//3//f/9/33t/b/1eF0JzLVpGf28YQlIl7xjUNR5j/3//f997/n/9f/x//H/9f/1//n//f/9//3//f/9//3//f/9//3//f/9//3/fd/9//3+/d1dKkTFQKe0cUS2fd/9/nnP/f/9/3nv/f51z/3//f/97V0ruHNEckBQzId9W31baORUh1Rz2HPYc3D2fUtg5ECFyLfQ9mE7/e/97/nv/f/9//3v/f/9/v3e/dx1jF0ZyMQ8lECURKVEtFUZ+b/9//3/fe/9//3+/d/9//3//f/9//3//f/9//3//f/9//3//f/9//3/9f/x7/X/+f/5//3//f/9//3/fe/9//n/+f/9//n//f/5//3//f/9//3//f/9//3//f/9//3//f/9//3//f/9//n//f/5//3/+f/9//3//f/9//3//f/9//3//f/9//3//f/9//3//f/9//3//f/9//3//f/9//3//f/9//3//f/9//3//f/9//3//f/9//3//f/9//3//f/9//3//f/9//3//f/9//3//f/9//3//f/9/AAD/f/9//3//f/9//3//f/9//3//f/9//3//f/9//3//f/9//3//f/9//3//f/9//3//f/9//3//f/9//3//f/9//3//f/9//3//f/9//3//f/9//3//f/9//3//f/9//3/+f/1//n//f/9/33v/f/9//39fa7tStDHWNf9aX2eVMe8Ycy27Up9z/3//f/5//X/9f/x//n/+f/9//3//f/9//3//f/9//3//f/9//3//f/9/v3f/f993/38+Zy0lcS0yKe8gulb/f957/nv/f713/3//e/9//3v/f/xeECVSKfEcbQiXMV9r31p3LTYp1BwWJRYhn1b/XpUxUSn0PS0lGl+eb/9//3//e/97/3//f/9//3//f7933F5zMfAgESVRKasULyXbWv9//3/fe/9//3//f/9//3//f/9//3//f997/3//f/9//3//f/9/3nv/f/9//3//f/9//3//f/9//3//f/9//n//f/5//3/+f/9//3//f/9//3//f/9//3//f/9//3//f/9//n//f/5//3/+f/9//n//f/9//3//f/9//3//f/9//3//f/9//3//f/9//3//f/9//3//f/9//3//f/9//3//f/9//3//f/9//3//f/9//3//f/9//3//f/9//3//f/9//3//f/9//3//f/9//3//f/9//38AAP9//3//f/9//3//f/9//3//f/9//3//f/9//3//f/9//3//f/9//3//f/9//3//f/9//3//f/9//3//f/9//3//f/9//3//f/9//3//f/9//3//f/9//3//f/9//3//f/5//X/ce/9//3//f/97/3+/d/9/v3PcVnIpGD5aRn9vO0YzJc4Y9T1ea/9//3/+f/5//n/+f/9//3//f/9//3//f/9//3//f/9//3//f/9//3//e/9//3//f997n3f0PfAgzxisGDVG/3v/f7tz/3/dd/9//3//f793/3+fc3At0BjRGI4QVCl8Tj9n31qXNRUlFSH0INo9317fWvY9kzHNGPU9/V7fd/9//3//e/573Xf/f/9//3//f/9/Hmf3QfAcUykRJa0Y7Rw2Rn9v/3/fe/9//3//f/9//3//f/9//3//f/9//3/fe/9//3//f997/3//f/9//3//f/9//3//f/9//3//f/5//3/+f/5//n//f/5//3//f/9//3//f/9//3//f/9//n/+f/5//n/9f/5//n//f/9//3//f/9//3//f/9//3//f/9//3//f/9//3//f/9//n//f/5//3/+f/9//3//f/9//3//f/9//3//f/9//3//f/9//3//f/9//3//f/9//3//f/9//3//f/9//3//f/9//3//fwAA/3//f/9//3//f/9//3//f/9//3//f/9//3//f/9//3//f/9//3//f/9//3//f/9//3//f/9//3//f/9//3//f/9//3//f/9//3//f/9//3//f/9//3//f/9//3//f/9//n//f/9//3//f/9//3//f/9/33f/f79z/Vq0MfY51zUfX99aGT7vGDAlulb/f/9//3//f/9//3//f/9//3//f/9//3//f/9//3//f/9//3//f/9/33v/f/9//3//f997WUq0NZMxLyVPKRpj/3/ed/9//3//f997/3//f957/3ubUnQtzhjOGM4YtDEfYx9j316XMVUp8yDRHFxKn3OeVrc1VC0yKfY9X2//f/9//3v/f/9//3//f/9//3//f/9/v3tcTnQtMSUQJc0YLyXSNZ9z33f/f/9//3//e/9//3//f/97fW92TpExLyVQKVEt9UGYUl5v33v/f/9//3//f/9//3//f/9//3//f/9//n//f/5//3//f/9//3//f/9//3//f/9//3//f/5//3/+f/5//n//f/9//3//f/9//3//f/9//3//f/9//3//f/9//3//f/9//3//f/5//3/+f/9//3//f/9//3//f/9//3//f/9//3//f/9//3//f/9//3//f/9//3//f/9//3//f/9//3//f/9//3//f/9/AAD/f/9//3//f/9//3//f/9//3//f/9//3//f/9//3//f/9//3//f/9//3//f/9//3//f/9//3//f/9//3//f/9//3//f/9//3//f/9//3//f/9//3//f/9//3//f/9//3//f/9//3//f/9//3//f/9//3//f/97/3/fdz5jNkJyKbc1PUb/Xr9SUyXvHPY9n3Pfe/9//3//f/9//n+8e/9//3//f/9//3/+f/5//3//f/9//3//f/9//3//f/9//3//fz5nF0JyLc4YDyFYSv9//3//f/9733v/f/9//3//f993f28WQjAlMSXOGM4YOUbfe59zWkpzLdAYEiHzIF5OX29cSvk9ljHOGBhCv3vfe/9//3//e/97/n/+f/x//3//f/9/33t/b1lKMSXOGDEl7hzUOT1j/3//e/97/nv/e/9/XGvKGHAtrRjwIDIpESUQJVApiBDKGK81+V7/f993/3/fe997/3//f/9//nv/f/9//3/+f/9//3//f/9//3/fe/9//3//f957/3/+f/9//X/+f/9//3/fe/9//3//f/9//3/+f/5//n//f/9//3//f95/3Xv/f/5//n/9f/9//n/+f95//3//f/9/3n/+f957/3//f/9//3//f/9//3//f/9//n/+f/57/n/+f/9//3/+f917/3//f/9//38AAP9//3//f/9//3//f/9//3//f/9//3//f/9//3//f/9//3//f/9//3//f/9//3//f/9//3//f/9//3//f/9//3//f/9//3//f/9//3//f/9//3//f/9//3//f/9//3//f/9//3//f/9//3//f/9//3//f/9//3//f/9/33c9Y5pSlS1UKbg1/1r/XrcxMynwHP5e33v/f997/3//f/5//X//f/9//3//f/9//3//f917/3//f/9//3//f/9//3//f/9//3//f5tWczHwIFIpkzF/b59z/3//f/9//3v/f/9//3//f/9//F5RKc4YMSXOGDElf2//f59z9z3xHFYt0hx2Mb9a/148SvlBMykxJfY933ufc/9//3//f/x7/H/8e/57/3//f79333/fe71aMSkQJVEpDiGQLV1n/3//f/9//39wLQ4h7yCuGDMpbRAyKdU5HmPaWndOuFY0RphS+16fc997/3//f/9//3//f/9//3//f/9//nv+f/9//3/de/9//3/ee/9//3//f/9/3nv/f95733v/f/9//3//f553/3/+f/9//3//f/9//n/+f/9//3//f/9//3//f/9//n//f/9//3//f/9//3//f/9//3//f/9//3//f/9//3//f/57/nv/f/9//3//f/9//n/+f/9//3/+e/9//3/dewAA/3//f/9//3//f/9//3//f/9//3//f/9//3//f/9//3//f/9//3//f/9//3//f/9//3//f/9//3//f/9//3//f/9//3//f/9//3//f/9//3//f/9//3//f/9//3//f/9//3//f/9//3//f/9//3//f/9//3/+e/9//3//f/9733f+Wvg9tzV2Lfo931r7PVUpMyX4PZ9z/3/fe/9/vHf/f/9//3//f/9//3//f/9//3//f/9//3//f/9//3//f/9/33/fe/9//38+Z/dBEiXxIDIl/V6/d997/3//f997/3+cc/9/3ne/d99/elKtGM8c7xzOGFpOn3Pffx9jMSUyJdAcEyEaQh9n/14aRlMp7xysFNxa/3/fe51z/3//f/9//3//f/9//3//f793n3f/f19vszXtHC8l7RySMfxev3e/d7U18BwzKbg5X2/ff997/3//fzxnO2M8Y3dKWEr9XnlSmFL7Xr9333u/d997/3/fe/97/3//f/5/3Xf+f/9//3//f997/3//f997/3//f/9//3//f/9/33vff/9//3//f/9/33//f/9//n/+f/9/u3f+f/9//3++d997/3//f99//3/fe99733v/f/9/33+/e99733v/f/9//3//f/9//3//f/9//n/ee/9//n//f917/3//f/573Xv/f/5/AAD/f/9//3//f/9//3//f/9//3//f/9//3//f/9//3//f/9//3//f/9//3//f/9//3//f/9//3//f/9//3//f/9//3//f/9//3//f/9//3//f/9//3//f/9//3//f/9//3//f/9//3//f/9//3//f/9//3//f/9//3v/f/9//3//f/9/X2f3PbUxli13LZ9Wn1KXMVQpcy39Xv9//3//f7x3/3//f/9//3//f/57/3//f/9//3//f/9//3//f/9//3//f/9//3//f/9/n3e8VnQxMimNFPU933v/f/97/3//f/9//Xv/f/9/v3f/f593lDXPHO8crhgQIR9j/3/fe1lKljETIdAYEyFbRj9jH2M5RpMxzBjtHHhO/3//f993/3//f/5//nv+e/9//3//f/9/33v/f593N0ZRLe8gESl0MR9jP2vyIHcxbgx+Uv9//3+/c/9//3//f997v3Ofc1hKmVbbXtted06YUj1n33v/f/9//3//f/9//3//f/9/vHP/f/9//3//f/9/33v/f793339+b39zv3ffe997/3//f99733v/f/9//3//f/9//n//f/9//3//f/9//3//f797/3//f/9//3//f/9//3/fe/9//3//f99//3//f/9//3//f/9//3//f/9//3//f/9//3+9d/9//3//f/9//38AAP9//3//f/9//3//f/9//3//f/9//3//f/9//3//f/9//3//f/9//3//f/9//3//f/9//3//f/9//3//f/9//3//f/9//3//f/9//3//f/9//3//f/9//3//f/9//3//f/9//3//f/9//3//f/9//3//f/9//3//f/9//3//f/9/33f/e/9/eUpzKfk92Tn6Od9auDV1LVIpN0Lfe/9//3/fe99733v/f/9//n/de/9//3//f/9//3//f/9//3//f/9//3//f/9//3//f793PWfVPZQ10Bx0LR9j/3//e/9//3//f957/3//f953n3f/f/5iUy2vGNAc7xy0NZ9zv3NcSho+lzF1KREhUyUZQh9jX2tZRnMtECEwJf5e/3/fe/9//3//f/9//3/+f/1//3//f/9/33vff39zW04SKfEg0Bw0KRxGNSlXLfMgfVL/f/9//3//f/9/v3f/e/9/n29ea3ZO0jk1RldKNkYVQnhOv3ffe997/3/fe99333v/f/9//3/fe/9//3//fz1nFUZPKS4lLiUvKcscDCHzPdpan3P/f/9//3//e/9//3//f/57/3vfe/9/33u/e797/38dY/teulraWrlW+15fb/9/n3ffe/9//3//f/9/33v/f/9//3//f/9//3//f99733//f/9/Wmv/f/9/3nv/fwAA/3//f/9//3//f/9//3//f/9//3//f/9//3//f/9//3//f/9//3//f/9//3//f/9//3//f/9//3//f/9//3//f/9//3//f/9//3//f/9//3//f/9//3//f/9//3//f/9//3//f/9//3//f/9//3//f/9//3//f/9//3//f/9//3//f/9/v3P/f59vFz74OZYxGj59SjtG+T1SKTAl/V7fe/9//3//f/9//3//f/9//n//f/9//3//f/9//3//f/9//3/ee/9//3//f/9//3//f/9/WUpULRIlMiX3PX9r/3+/d/9//3/de/9//3//f997/3+fc3tSjRTwIBAh7hycUv97v1I7QjpC2TlUJTMlMyUaQl9rP2caQpUxrhR0Lb93/3/ff99//3//f/5//n/+f/9//3//f99/n3f/f797OUoRJREhEyEUJRUlNimwGDlGn3Pfd/97/3//f/9/33v/f997/3/fe5dSkTFwLRZCek5yLRZCP2f/f/9//3//f/9//3//f/9//3//f9970zmsGA8lrRjOHDAlcTGSMbI5kTXtHNQ9HGOfc/9//3//f957/3//e/9//3//f95elTWMEA8l7RztHA4hLyXNHKsUahDuIFAp9T1YStxaHmN/b59z33vff/9//3//f/9//3//f99//39TSlNK/3//f/9/AAD/f/9//3//f/9//3//f/9//3//f/9//3//f/9//3//f/9//3//f/9//3//f/9//3//f/9//3//f/9//3//f/9//3//f/9//3//f/9//3//f/9//3//f/9//3//f/9//3//f/9//3//f/9//3//f/9/33//f/9//3//f/9//3//f/17vHf/f/9//3vfd7tO9zm2MZYxGkJcSvg9VC0yJThKfm/fe/9//3//e/9//3//f/9//3//f/9//3//f/9//3/+f/9//3/ef957/3//f59zv3f/fx1jszHOGDEh2Dm+Vv9//3/ff/9//3//f/9//3//f/9/n29fa5Mxzxg1KbAU1zV/az9jGj65Ndo1eCmaMRYhshQcQn9vvlLWNVElihCRNRxn/3//f55333//f/9/3Xv/f/9//3//f/9/nnf/f59z/l4zKbEYkhT1IPQgEiUwJRxf/3/+d7xv/3//f/9//3//e993/3+/d9xa1DlSLXMxtTlyMXEtNka/d/9/v3fee/9//3//f793v3esGK0YMim2OfdBlDUwKdQ5mVL9XrxWvFa7Vtpa+l58a993/3//e/9//3/bVlIp0BzyIDQpdC1zMVIpci21NVlKWk5aStU5lDVSKRAl7xwQITElUi3UPVhO/GJ/c79333//f/9/33v/fxJCyRx1Uv9/338AAP9//3//f/9//3//f/9//3//f/9//3//f/9//3//f/9//3//f/9//3//f/9//3//f/9//3//f/9//3//f/9//3//f/9//3//f/9//3//f/9//3//f/9//3//f/9//3//f/9//3//f/9//3//f/9//3//f/9//3//f/9//3//f/9//n/+f/9//3//e/9//39/axc+1jV0Ldg5v1Z9Trg1ESFQKdpW/3//f/97/3//f/5//3/+f/9//3//f/9//3//f/9/3n/+f/9//3//f/9//3//f/97/3+fc5lOUinyHPEcszVfb/9/33v/f/9//n//f917/3//f/97v3ecVtAc8SCtEK0QfEpfa15G3Dk/RpsxvDV6LfQcFCGeUj9jm06zMe0c7SD0PT1n/3//f/9//3//f99//3//f/5//3//f/9//3/fe997vlq4OdIcFCXyIBEhzBh3Tv97/3//e/9//nv/f/9//3//f/9//3//f79321qRMS4lkjGRMe0ctDk+Z/9/33ffe/9//3//f80YMSUQIZ1W/3//f79333//f59zPWfaVtpW/F4cY/paG19dZ/9/n3N5Tg8hzxxUKVUtrxjWPf1i/3/fe593n3Ofcz9nHmP9Xv1evFqbVhhGtDUwJe0g7SDuIO4gUS31Pd1ef3P/f99/PmuJFKkUXmv/fwAA/3//f/9//3//f/9//3//f/9//3//f/9//3//f/9//3//f/9//3//f/9//3//f/9//3//f/9//3//f/9//3//f/9//3//f/9//3//f/9//3//f/9//3//f/9//3//f/9//3//f/9//3//f/9//3//f/9//3//f/9//3//f/9//3//f/9//3//f/9//3//f/9/33ceY9U5UiW2NX1On1IbQjQlVCXXNZ9r/3v/f/9//Xv9f/1//X/+f/9//3/ff/9//3//f/9//3//f/9//n//f/9//3//f/9/v3ceYxdCcynxHBIh9jl/a/9//3v8d/5//n/+f/9//3/fe/9/P2u0ORAh8RyOEDQlf07/Xj5CmS3bOR0+HD6YMfIcMyH5PR9jnU5TKc4YqxQVPv97v3f/f997/3//f99//3//f9t7/n//f/9//3//f59zvFqUMc8c8iDxIPAcF0J/b/9//3v/e/9//3/ee/9//3//f997/3//f/9/OmcTQk8pMCkSJRElUCl3Sn9v/3//f793eUrNGBAh1Tnfe/9/v3v/f/9//3//f/9/fGvZVnhOu1KdUp1S1zlbSjIltjXwIM8cvVZ/c/9//3/fe/9//3//f/9//3//f/9/v3ufd39vX2/8XrpW9D3UOXItUikRJRIh0RyxGBQhuDX5PVMpECFyLb93AAD/f/9//3//f/9//3//f/9//3//f/9//3//f/9//3//f/9//3//f/9//3//f/9//3//f/9//3//f/9//3//f/9//3//f/9//3//f/9//3//f/9//3//f/9//3//f/9//3//f/9//3//f/9//3//f/9//3//f/9//3//f/9//3//f/9//3//f/9//3//f/9//3//f793n3N6TrU1tjG3NRtC31Y2IVUldCk4Qt9z/3//f/9//n/9f9x7/3//f/9//3//f/9//3//f/9//3/+f/5//3//f/9//3//f993f2v9Xtc1dCkxIXEpmE6/c/9//3v/f/9/3ne9d/9//3/fe997Wk4SJRIhNSUTHbkxn049Qto1PELfVt9WG0ITIfEcNCU8Rn9rW0oxITAl7RwWQt9733v/f/9/33v/f/9//3/+f/9//3//f/9//3/fe19rvFoxJc8YMinOGBAl/V7/f997vnf/f/9//3//f/9//3/9f/1//3//f/9/v3ceYxhCECG0OQ4hLyX1PV9n/3sfY4wQ7xyMEPY9/3//f/9//3/de/9//n//f993v3M/Y3tOtjUaQn1ObQzxHPAcP2ufc/9/33//f/9//3//f/5//X/+f/9//3//f/9//3//f/9/33vfez5nmU61NXQtNCk1KTYpNykVJVYpEiERIe8cX2sAAP9//3//f/9//3//f/9//3//f/9//3//f/9//3//f/9//3//f/9//3//f/9//3//f/9//3//f/9//3//f/9//3//f/9//3//f/9//3//f/9//3//f/9//3//f/9//3//f/9//3//f/9//3//f/9//3//f/9//3//f/9//3//f/9//3//f/9//3//f/9//3//f997/3//e9933FbVNbUxdC0bPh9fGj5TJTAh1DV/a/9733v/f/9//3//f/9//n//f/9//3//f/9//3//f/9//3//f/9//3v/f/9//3//f/9/f2t6SlIl7xjPGHQtvFb/f793/3//f/5//n//f917/3//f59z1jkSIVYp8xyxEPw92TW4Mfk5/1qfbz9n+D3QGFUpsBQ8Rj9n+T1TKQ8h7BxdZ/9//3//f71333//f/9//3//f/9//3//f/9//3/fe9972lrKGKoU7hxsEJUxP2vff/9//3//f9573nv+e/9//3//f997/3//f/9/v3deazZGUSlyLVIpjRDYOV9rH2MUIVUtECEeX/9//3/bd/5/33v/f/9//3//f/9/nW88Y1hGcy0SIZY1dTFtEHxSP2v/f79733//f95733v/f/9//n//f/9//3//f/9//3//f997/3//f/9/v3c/Z3xSGkYzKdAc0BwQIe4cqxS6VgAA/3//f/9//3//f/9//3//f/9//3//f/9//3//f/9//3//f/9//3//f/9//3//f/9//3//f/9//3//f/9//3//f/9//3//f/9//3//f/9//3//f/9//3//f/9//3//f/9//3//f/9//3//f/9//3//f/9//3//f/9//3//f/9//3//f/9//3//f/9//3//f/9//3++c/9//3v/e59zWEb1Ofc5UyWdTh9ftjXOFHMtvFbfe/9//3//f/9//3//f/5//3/+f/9//3//f/9//3//f/9//3//f/9//3//f/9//3v/f79zH2MZQnYtNCU1KTMl/l6fc/9//3//f/5//3/9e/9//3//f/5eMyUTIXctsRAUIVUlly34Of9av3e/d/9etTV0LVQp0BhdTl9v+EFxLakUrzVbZ/9//3//f/9/v3v/f/5//3//f/9//3//f/9//3ved/9/dk7tIM8ckBSwGL5aX2//f/9//3//f/9//nv/f/9//3/fe/9//3//f/9//3/fe9xa1Tm2NfIg0hiZNbo5mDETJa0Uv3ffe/9/3Xv/f/9//3//f/9//3//f/9/n3Ofc3lOlDWuGNc9bRQyKd1e/3//f793/3//f/9/vnf/f/9//3//f/9//n//f/9//3//f/9//3//f/9//3//f/9/v3c/Z3hONkY0Rr93AAD/f/9//3//f/9//3//f/9//3//f/9//3//f/9//3//f/9//3//f/9//3//f/9//3//f/9//3//f/9//3//f/9//3//f/9//3//f/9//3//f/9//3//f/9//3//f/9//3//f/9//3//f/9//3//f/9//3//f/9//3//f/9//3//f/9//3/+f/5//n/+f/5//3/+e/9/vnP/f/9//3v/ez5j1DXVNZQt1jWeUn1ONCVUKbc5H2P/f/9/33v/f/5//X/9f/5//X//f/9//3//f/9//3//f/9//3//f/9//n//f/9//3//e993fE4SIbAYdjFULbU1HmP/f/973Xf+f/5//X/de997/3+fc9c50RhXKRYhNyUVIfMctjH/Xt93/3/fe/xeci1TLfIgNCmfVr9a9z3MGKkUVUqfc/9//3//f/5//H/9e/9//3//f/9//3//f/9/v3f/f5lW7yDRIJAYsRy3Of9i/3//f9973Xf/f/9//3//f/9//3//f917/n/ed997/3/ffx9je064OVctNiUWJZEUVS0xJb9333v/f/5//n//f/9//3//f997/3v/f/9733vfe3lODyUSKdAgawxzLV9r/3/fe/9//3//f/9//3//f/9//n/+f/5//3/de/5//3//f/9//3//f/9/v3ffe/9//3//f/9//38AAP9//3//f/9//3//f/9//3//f/9//3//f/9//3//f/9//3//f/9//3//f/9//3//f/9//3//f/9//3//f/9//3//f/9//3//f/9//3//f/9//3//f/9//3//f/9//3//f/9//3//f/9//3//f/9//3//f/9//3//f/9//3//f/9//3//f/9//n//f/5//n/+f/9//nv/f993/3v/f/97/3vfd9tWki3WNRk+2TleTpg1NSWXNb1Wv3P/f/9//nv9e/5//X/+f/5//3//f/9//3//f/9//3//f/9//3//f/9/33f/f/9/33v/f997nVYRITQpEiXPHNU533v/f953/nv+f/1//n/ee/9/33udUlYt1BwXIVktFiXRHBElmlL/e997/3//e9xatTUSIVUp0RyfVr5W9z2sFA0hulbfe/97/3/9f/17/n//f/9//3//f/9//3//f99//3+fd5M1ESU1KY8Urxj2PX9v/3//f/9//3//f/9//3//f/9//3//f/9//3//f793/3//f39vnlL6PfMcVy3SHBMldTG9Vt97/3/+f/9//3//f/9//3//e/9733f/f/9//39fb1Et7yAyKc4YzRT2Pb93/3+fc793/3//f/9//3//f/1//n/+f/9//n//f/5//3//f/9//3//f/9//3//f/9//3v/fwAA/3//f/9//3//f/9//3//f/9//3//f/9//3//f/9//3//f/9//3//f/9//3//f/9//3//f/9//3//f/9//3//f/9//3//f/9//3//f/9//3//f/9//3//f/9//3//f/9//3//f/9//3//f/9//3//f/9//3//f/9//3//f/9//3//f/9//3//f/5//n/+f/5/3Xv/f/57/3//f/97/3/fd993/3+/c/Y9Uym4NTYpPkqfVnctrxS1NR1f/3v/e/9//n/+f/5//3//f/9//3//f/9//3//f/9//n/+f/5//3//f/9//3//f/9//3+/d19vWk4RITMpVC1sEBdC/3//f997/X/+f/5//Xv/f/97X2v6QTYpkxTVHPQg8yAyKdQ5v3f/f/9/v3efc7xWMiVULbEUmTV/Up9SljWtFFApHF+fc/9//3//f/9//3//f/9//3//f/9//3+fd797/38dZxEldS0SJW0QrhhZSp9z/3//f/9//3//f/9//3/ff997/n/de/9//3+cc/9//3+fc19vfE5UKdIcVy3zINMc+UGfc/9//3//f997/3//f/9//3//f59z/3/ff99/Xm82RjElUykxJe8cUCX7Wv9//3//f/9//3//f/5//n/9f/9/3Xv+f/5//3/+f/5//n/+f9x73Xv9f/9//3//f/9/AAD/f/9//3//f/9//3//f/9//3//f/9//3//f/9//3//f/9//3//f/9//3//f/9//3//f/9//3//f/9//3//f/9//3//f/9//3//f/9//3//f/9//3//f/9//3//f/9//3//f/9//3//f/9//3//f/9//3//f/9//3//f/9//3//f/9//3//f/9//3//f/9//n//f/17/3//f/9//nv/f/9//3//f997/38/Z5UxVi3aPds9PUobQjIhUim6Tt9z/3v/f/9//3//f/9//3//f/9//3//f/9//3//f/9//3//f/9//3//f/9//3//f/9//3//e19rtTnwHHUxEiEzJb1W/3//f/9/3Xv+f/9//3//f997nlaYNTYpNykVJfMczxj1Pb9333v/e/9/33u/d3tOlzVWKfQgVy2fUn1OcymtFLU5/mL/f/9//3v/f/9//3//f/9//3+/e/9//3//f/9/v3cXQjIlEiXyIG4QMymbUt97/3//f/9//3//f/9//3//f/9//3/+f/9//3++d/9//3//e/9ifVKXMbEY0hzyILQ5217/f/9//3//f/9//3//e/9//3//f/9//3//f997n2//WntOFz6yMU4lNUafc/9//3v/f/9//3/+f/9//3//f/9//3/+f/5//n/+f/5//n/+f/9//n/+f/9//38AAP9//3//f/9//3//f/9//3//f/9//3//f/9//3//f/9//3//f/9//3//f/9//3//f/9//3//f/9//3//f/9//3//f/9//3//f/9//3//f/9//3//f/9//3//f/9//3//f/9//3//f/9//3//f/9//3//f/9//3//f/9//3//f/9//3//f/9//3//f/9//3//f/5//n/+e/9//3//f/9//3//f/9//3//f997X2taSrY12DmXMRtCfU63NTIhlCn+Wv9//3v/f/9//3//e/9//3/+f/9//n//f/9//3//f99//3//f/9//3//f/9//3//f/9//3//ex1j1jkTJfQgNikTJZ1W33//f957/nv+f/9/33v/fz9rGUY1KdQctRwXJZAUMymbUt97/3//e99733v9XpxSVCnzIBQhdy09Rl5OFiXTHJY1v3f/f/9//nv+f/5//3//f/9//3//f95//3//f993eE5SKfMg9CC0HLMcNSnfXp93/3//f/9//3//f/9//3//f/9//n/+f/5//3//e/9/33e/cx9jek5yLe8c8STQILU5f2//f/9//Xv+f/5//3+9d/9/33/ff/9/33/fd/93X2e7UldGd0rSOSwlXGf/f/9/vnf/f/9//3//f/9//3//f/9//n//f/5//n/+f/5//n//f/9//3//fwAA/3//f/9//3//f/9//3//f/9//3//f/9//3//f/9//3//f/9//3//f/9//3//f/9//3//f/9//3//f/9//3//f/9//3//f/9//3//f/9//3//f/9//3//f/9//3//f/9//3//f/9//3//f/9//3//f/9//3//f/9//3//f/9//3//f/9//3//f/9//3//f/9//3//f/9//3//f/9//3//f/9//3//f/9//3/fe59vP2OTMZUx+D07Qr9SXUZVJREdF0J/b/9/33v/f/9//3/+f/5//n/+f/5//3//f/9//3//f/5//3//f/9//3//f/5//n/+f/9//3u/d/9a2TnzHDUpsRxUMf5i/3//f/9/3Xv/f/9//3//f3xOdzFZLdYgWS3THI8QMSXcWv9//3//e/9/n28/ZzpGljE0JdIYNykfRv9B0xyOEJpSv3f/e/9//3/de/9//3//f/9//3/+f/9/3Xf/f9xaVC31JBcp9yT3JNQgVC3/Yv9//3//e/97/3//f/9//3//f/5//3//f/9//3//f/9//3+/c11n/FozLRQp0CDvJHhSv3f/f/9//Hf+f/9//3//f/9//3//f/9//3v/exxfd0o0QnZKt1ISPn1v/3//f/9//3/ff/9//3//f/9//3//f/9//3/+f/9//3//f/9//3//f/9/AAD/f/9//3//f/9//3//f/9//3//f/9//3//f/9//3//f/9//3//f/9//3//f/9//3//f/9//3//f/9//3//f/9//3//f/9//3//f/9//3//f/9//3//f/9//3//f/9//3//f/9//3//f/9//3//f/9//3//f/9//3//f/9//3//f/9//3//f/9//3//f/9//3//f/9//3//f/9//3//f/9//3//f/9//3//f/9//3//f19reErWOXQtdS1dRj5GmDESIVIp/l7/f79z/3v/f/17/n/+f/5//3//f/9//3//f/9//3//f/9//3//f/9//3//f/9//3//f/9//3tfZ91azxg0LRQp0RxVMf9i33//f753/3/cd/97/39fa5Yx9CD1INQcFiUVJW4QdC0fY/97v3P/e/9/33f9WntOlTF2LTYlFSUeRto9sBgRJT9nv3f/f/9//n/+f/5//3//f/9//3//f993/39fa3Qt0hzUHBgpmzXUHI8UtTV/b/9/33fed/9//3//f/5//n/+f/9//3//f/9//3//f/9//3//f5931z3vIDEpziAvJVZKnm//f/173Hf/f/9//3//f/9/33f/e/9//3+/cztj+Vo6Y51z/3//f/9/33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fex1f9j3XObg1uTV/Tp9SVCmuFPY533v/f/9//3//f/9//3//f/9//3//f/9//3//f/9//3//f/9//3//f/57/3//f/9//3//f/9//3/fe1lKVC1WLVgxFSl2MThK/3//f/9//3//e/97X2cZPpcxNyn1IPUgNyn0HDQl+D2/d/9/33f/f/9/v3NfZzhGMiU0JTQlVi38QfMg0RwYQl9r33v/f/9//3/9f/5//3//f/9//3+/d/9/v3e0NdAckBQ3Kds9mDXxHK0UNkLfd/9//3//f9133nv/f/9//3//f/9//3//f/9//3//f/9/33v/fz9rci3OHM0Y7RwNHVVG/3v/f957/3//e957/3//f/9333v/f/9//3/fe993/3//f/9/33v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5//3//f793/3//f5tS9z11LVUpuDUfX1xKEB1RJXhKXWf/f/97/3//f/9//3//f/9//3//f/9//3//f/9//3//f/9//3//f/9//3//f/5//H/8e/97/3tfazpKFCnTIBQpdjWMFPQ9XWv/f/97/3//e79vm050KTQheC32HPYcOCUVIdEYvVafc/9//3v/e/9//3+fb1dGMCFTJRQhWC03KRUl8iD+Xt9733v/f/9//n/+e99//3/fe/9/3nv/f/9/d044RpQxEiGXMTtG+TnwGKwQl059a/9//3//f/9//3//f/9//3//f/9//3//f/9//3//f79333vfe9paNkKSMe4YzhgxJZtS33v/f/9//X/9f/5//3/+e/97/3v/f/9//3++d/9//3//f/9//3/fe/9//3//f/9//3//f/9//3//f/9//3//f/9//3//f/9/AAD/f/9//3//f/9//3//f/9//3//f/9//3//f/9//3//f/9//3//f/9//3//f/9//3//f/9//3//f/9//3//f/9//3//f/9//3//f/9//3//f/9//3//f/9//3//f/9//3//f/9//3//f/9//3//f/9//3//f/9//3//f/9//3//f/9//3//f/9//3//f/9//3//f/9//3//f/9//3//f/9//3//f/9//3//f/5//3/+f/9//3//f79333tfaxdCtTX5ObcxGj58Svc5ECGzMdta/3v/f/9//3//f/9//3//f/9//3//f/9//3//f/9//3//f/9//3/fe/5//n/9f/1//3//f/9//3+fc3xSlTXQIFQtUinuHHEtPmPfd99z/3v/e19nGT4THTYhOCU4KTgpeC2QFJUx/l7/f/9/nXP/e/9//3ufa7xSUyXzHBUheC3aPW4Q1j3/f/9/33v/f/9//3+ed/9//3//f/9/3nv/fxtf21o4QjIhtzF/Tj1CdikxJZIxmVK/c/9//3/ff99//3//f/9//3//f/9//3//f/9//3//f/97/3/fdx5fvVLYOREhrRTUOTxn/3/8e/1//X//f/9//3//f/9//3//f/9//3//f/9//3/fe/9//3//f/9//3//f/9//3//f/9//3//f/9//3//f/9//38AAP9//3//f/9//3//f/9//3//f/9//3//f/9//3//f/9//3//f/9//3//f/9//3//f/9//3//f/9//3//f/9//3//f/9//3//f/9//3//f/9//3//f/9//3//f/9//3//f/9//3//f/9//3//f/9//3//f/9//3//f/9//3//f/9//n/+f/5//3//f/9//3//f/9//3//f/9//3//f/9//3//f/9//3//f/5//3/+f/5//n/de/9//3//f/9/n3PcWrUx+TmWLbcxfUp8SnQtMCGbUj5nv3f/f/9//3/+f/5//n/+f/9//3//f/9//3//f753/3//f/9//3//f/9//3//f/973Xf/f/9//399cz1nUS3xIFYtdzGwFDIhnE6fa/93/3e/b7xOMSESHVcpVyk3KTcpFCWPFJQxv3f/f/9/33P/e/9333NfY3pKMiXyHPIcHEYzJfAg/mL/f55z/3+cd/9//3/ee/9//3//f/97/3/fc59rP2M5PhIZshAeQt05FyWxGHUx3Fr/f/9//3//f/9//3//f/9//3//f/9//X/+f/9//3ufb99333ufbz9n3Vo2QpAtqRR9b/9/vXf/f/9//n/+f/5//3//f/9/3nvee/5//3//f/9//3//f/9//3//f/9//3//f/9//3//f/9//3//f/9//3//fwAA/3//f/9//3//f/9//3//f/9//3//f/9//3//f/9//3//f/9//3//f/9//3//f/9//3//f/9//3//f/9//3//f/9//3//f/9//3//f/9//3//f/9//3//f/9//3//f/9//3//f/9//3//f/9//3//f/9//3//f/9//3//f/9//3//f/5//3//f/9//3//f/9//3//f/9//3//f/9//3//f/9//3//f/9//3//f/9//3/+f/5//3//f/9//3//f/9/v3P3ObUx1zWWMRs+v1Y7QvAc1jUdX79z/3//f/9//n/+f/5//3//f/9//3//f/9//3/+f/9//n//f/9//3//f/97/3//f/1//H/9f/9//3//fz9rGkI1KVUtVClSJVEle0pfY/9733OcTnQpNCE1Jb9W/UE2JVYtMynuHFdKf2v/e/93/3//d/9//3t/azdCMSXwHFQpNCkRJVlK33vff/9/3Xv/f/9//3//f/9//3/+e/97/3+/b39r/1q4MRUdGCGdNbs58hzvHBVCfnP/f/9//3//f/9//3//f/9//3/+f/1//3//f/9//3//e/97n3M8Y9la2VrQNZ5v/3//f/9//n//f/9//3//f/9//3//f/9//3//f/5//n//f/5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e/9/HV/2OZUx2Tn7PT5GuzWYMfEYcynfc/9732//f/9//3/fe/9//3//f99//3/+f/1//H/+f/5//3//f/9//3//f/5//n/+f/9//3//f/97/3//f39veEqzNXApky1VKTUldy2/Ul9r/17aOVUlEyFcRh9fGT5SJZQpMSExITZCPmP/e/9//3v/f/97/3d8a/M57hzQHBMl8iB0Lb93/3//f99/33//f/9/fG//f/9//3//e/9//3//f9xatTW4Mdo1Gz5bRrUx7hhwKfpa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57/3v/f997/l6WMVYp2zn9Pfw5HD51KXMlmkr/d99z/3//f/9//3//f/9//3//f/9//X/9f/1//3//f/9//3//f/9//3//f/9//3//f/9//3//e997/3//f997+lr0PfAcdy2XMdIYFCHbOV9K/D1WJfIYW0J/Zz9ftS2VKZQp9z2TMfc9P2P/f/9//3//f/9733f9XpUxNCk1JfMgESEdZ/9//3//f/9//3//f957/3//f/9//3//f/9/33teZx9fP18/Yx9b/lo4QnEp7Bx/b993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e/57/3//e19rWkq2NXYt+jm4Mbk1dikSGVMhH1vfe99733v/f/9//3/fe/9//3//f/9//3//f/9//3//f/9//3//f/9//3//f/9//3//f/9//3//f/9//3//f/9/PGMVQi8lUiVWKTYl9hwYIfcceSkUHTs+X2Pfcz9f9TXWNbY1MiXxINc5X2v/e993/3v/f/97n297SjQp1BzzIA4lG2ffe/9//3+/d/9//3//f/9//n//f/9//3//f/9//3efb7xSWEK6Uj1juVI1Qhpfv3f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1//3/+e953/3//fx5j9z21MXUtlzE1IVcpVykTIdU5PWf/f/9/3nf/f/9//3//f/9//3//f/9//3//f/5//3//f/9//3//f/9//3//f/9//3//f/9//3//f/9//3//f/9/v3PbVtc5EyH2IDkp9xz2HPQc2TVTJT9f/3ufbz9j+D10LZYxVCnQGNg5X2v/e99733f/f/9/P2NdShIh7RyIEJhSn3P/f/9//3//f/9//3/+f/5//3//f/9//3//f/97/3cdX5hOVkbZWn5vnW//e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1//H/9f/5//Xv+e/9//3/fd5pSUilUKRMheTF6Mbo1NCWVMVlGXmv/e/9//3//f/97/3//e/9//3//f/9//3//f/9//3//f/9//3//f/9//3//f/9//3//f/9//3/ee913/3//f/9733efc31SdS3zHBQh8xx2KRIddS0ZPv9733f/f19ntTUSIZgxeC2xFJUtf2v/e/9/3XPfd993/VrUOewYqxQvJV9r/3/fe/9//3//f/17/3//f/9//3//f/9733efc/97/3//f993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de9x7/n//f/5//n/ed/9/n3M+Z3pOVCnZOR1GNiV5MXgtNCVSJXhOv3P/f3xr/3//f/9//3//f/9//3//f/9//3//f/9//3//f/9//3//f/9//3//f/9//3//f/9//3/ee993/3//f/9733ffex5jcy2WMXYtdy01JTUlli0/Z19n33f/ez9n2Dl3Ldk5vlKTMY0pF1v/f/9//3v/e19nvFKTLc0YDiE2Rv9//3v/f/9//3//f/9//3//f/9//3//f/9//3//f/9//3//f/9//3//f/9//3/+f/5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ff/9//3//f957/n/+f/9//nv/f997v3e/d3pOUim4OZo1ei1YKVctNCWULVhGXWe+c/9//3//f/97/3//f/9//3//f/9//3//f/9//3//f95//n/ef/9//3//f/9//3//f/9//3//f/9//3/+f/9//39dZ9U5tzUdRts5sxQVIdIYtzV6Sh5fv3P/fz9jFj6zMT1jnWtzRhA6GVt+a79zX2f/e/9a1jXOGMwUNkL/e/97/3//f/9//nv/f/9//3/ee/9//n/+f/9//3//f/5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99//3//f/9//3//f/5//3/fe/9//3+fc/U9di2ZMdw5uzV5LVYpVSlzLftafWv/f/9//3//f/9//3//f/9//3//f/9//3//f/9//3//f/9//3//f/9//3//f/9//3//f/9//3/9f/1//X/9e/9/FkL4Pfs9X28+RvQcFCETIXQttDGzMbIxmU6fb59v3FY9X59vv2+XShM6X2e/cz9jP2M/YxlCEB3uHD1j/3//f/9//3//f/9//3//f/9//3//f/9//3/+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/azlCNCV3Lbw1vDVZKVcpEyG1Nf1ev3f/f/97/3//f/5//3//f/9//n//f/5//n/+f/9//3//f/9//3//f/9//3//f/9//3//f/9//X/+f/9//3+8VrY1+kF/b/97P2e2NVMl0BhUKfg9OUK1NXQtlC2dUr9W/15/a19nHF8dX/9enk7fWr9SW0r3OQ8h0zX/f/9//3//f/9//3//f/9//3//f/5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97v3M/Y1tKuTVYKVotezF6MTYpMyVzLfxa/3v/f/97/3//f/5/3Xv+f/5//3//f/9//3//f/9//3//f/9//3//f/9//3//f/9//3//f/9//3//fz9ndC22OV9r/3/fd59znE5UKRMhuDW3Nfc5nFLeWpUxdS11Lbg1Okb3PZMtdCnYOVxKGkKdUlpGtDX8Wv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n/+f/9//3//e/97/39/azpGVSk3KVktWS0WJVctljH3PbpW/3+/d/9//3//f/9//3/+e/5//3//f/9//3//f/9//3//f/1//n//f/9//3//f/9//3//f/9/33tULZQxPmP/e/9//3u/c79adjHzIHxOX2eXTpZOuFJfZ7xSuDlWLRMhnlIZQhEhUiXXOfc9GEJZSr93/3v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5//n//f/9//3//f/9//3//f/9//3//f/9//3//f/9//3/fd/9//38fY9c5NCX8PZo1NylVKbc1lDHUNR1jXmvfd/97/3//e/9//3//f/9//3//f/9//3//f/9//n/+f/9//3//f/9//3//f/9/33v/f1Qt1jn8Xv9//Xf/f997/3//YjMpMSn8Xt933Xe9c993n2/ff19vXErfWh9jeU5ZSjAlzRg4Rr93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X/+f/9//3//f/9//3//f/9//3//f/9//3//f/9/33u9c/9//n//f993/3s/Z5xSMyVWKZgxmDETIbc1MSHVOZtSf2//f/9//3vfe/9//3//f/9//3//f/9//3/+f/9//3//f/9//3/9f/5//nv/f95etzW2NV9r/3v9e/t3/n//f997HmNRKQ4lHGP/f/9/33v/f997/3//f39v/3+fc7I1aAyRMZ9z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f/f/9//3/9f/5//3//e/9//38/ZzlCtzW3NZctdi2XMTQlMyWVMXtOX2ffe/9/33v/f/9//3//f/9//3//f/9//3//f/9//3//f/5//X//f/9/+D36QZYxv3f/f/1/+3v8f/5/33v/f19vtDnMGF9r/3//f/9//3//f/9//3vfe997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3n//f/9/vnffe/9//nf/d/9//3+fb3pKtDFUJZoxWS0VITUllzEaQntOu1YdY59z/3v/f/97/3/+f/5//n//f/9//3//f/9//n/+f713HGO2Nfs9G0b/e/93/n//f/5//n//f99733v/YtY9Mik/a/9//3//f/17mnP/f/5//3//f/9/nXP/f/9/33v/f/9//n//f/5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/f/57/3//d/9//3v/ez9jtzG4Mbg1di00JRIhVCl0LXxOH2O/d/97/3//f/9//3/+f/9//3//f/9//3//f/9/GV+yMfhBtzVfa/97/3/+f/57/3//f/5//3//f793vVpSLfZBv3v/f/9//3/+f/5/3Xv/f/5/3nv/f/9/3nv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55vuFKzNTIlNCk2KTcp1Bw3KXcx+T2bUj9nv3P/f/973XP/e79z/3v/e39vd0rTOfU9WEb9Xp9z/3//f/5//n/+f/5//3//f/9/33ufc9takDGXUv9//3//f713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35r/V46Spcx0xwWJRYhNikTIfEclTGbUvxWO1/5Vn1nXWOYThU+1DX0OXhO21p/b/97/3//f/9//n//f/1//3/+f/9//3//f/9/XWvZWhNC33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/9//3/fe/9/v3efc3pO1jnOGK4UESERIXQtvlLeVpxOe0paRlhC3Vb8WvtaPGOfc/97/3/+e/57/n//f/5//3//f/9//3/fe997/3tdZ11rE0J+b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993mlIxJfEgVCnRGJgx+z0/Z/9af29/a993v3Pfd997/3//f/9//3//f/9/3Xv/f/9//3//f/9//3//f15rl05cZzxn/3/fe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79733/ff/9//3//f/1//X/cd/9//3/fe59ze050LZg1mTEWIZk1+j0fXx9ff2v/e/9//3//e/9//3//f/9//3//f/9//3+/d997/3//e/97XmcTPp9znnP/f/9/33v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X/8f/1//X//f997/3//f5931zl2LTUlVSl1LbY19z05Rh5jv3ffe/9//3//f/97/3//f/9//3//f/97/3//f993/3v7WvM5G2P/e/97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e99//3//f/5//n/9f/1//n//f/9//3//f/9/33v/f59z/FrUOQ8hECGTMVIplDE5Rt1aX2//f99/33+/d997v3efc/97n29dZ5hOCx1vKTRCNUIaX/9/33f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++c/97HGP8XlApDyFSLVItUi2TNdU9WE7bXn9z33u/dzxn/3+/c59vuFItIRM+Ez52Sv9//3f/f/9//3v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33s/a91etTkxKTEpF0Y3StM90z13UvI9uFI8Y11n2VZ2SjVCdkrZVp5r/3v/f/97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9//3/+f/9//n//f/9//3//f/9/v3f/f797/GL0PdM5eE4dZz1ndk4SPtI5NEY8Y79z33eea79z/3v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/9/n3efd15vPGdda31rXWt9b35v33f/f/9//3v/f/9/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ce/5//3//f79733v/f/9//3//f/9//3//e/97/3v/e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5//n/9f/1//X//f/9//3/ff/9//3//f997/3v/f/9//3//f/97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+f/17/n//f/9//3//f/9//3//f/9//3v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/9//3v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//f/9//3//f/9//3//f/9//3//f/5//3//f/5//3//f/9//3//f/9//3//f/9//3//f/9//3//f/9//n//f/9//3//f/9//3//f/9//3//f/9//3//f/9//3//f/9//3//f/9//3//f/9//3//f/9//3//f/9//3//f/9//3//f/9//3//f/9//3//f/9//3//f/9//3//f/9//3//f/9//3//f/9//3//f/9//3//f/9//3//f/9//3//f/9//3//f/9//3//f/9//3//f/9//3//f/9//3//fwA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0wAAAHwAAAAJAAAAcAAAAMsAAAANAAAAIQDwAAAAAAAAAAAAAACAPwAAAAAAAAAAAACAPwAAAAAAAAAAAAAAAAAAAAAAAAAAAAAAAAAAAAAAAAAAJQAAAAwAAAAAAACAKAAAAAwAAAAEAAAAJQAAAAwAAAABAAAAGAAAAAwAAAAAAAACEgAAAAwAAAABAAAAFgAAAAwAAAAAAAAAVAAAACQBAAAKAAAAcAAAANIAAAB8AAAAAQAAAFWV20FfQttBCgAAAHAAAAAkAAAATAAAAAQAAAAJAAAAcAAAANQAAAB9AAAAlAAAAFMAaQBnAG4AZQBkACAAYgB5ADoAIABPAFMASQBQAFkAQQBOACAASQBTAEsAVQBIAEkAIAA1ADcAMAAxADgAOQAwADcANgA3AAYAAAADAAAABwAAAAcAAAAGAAAABwAAAAMAAAAHAAAABQAAAAMAAAADAAAACQAAAAYAAAADAAAABgAAAAUAAAAHAAAACAAAAAMAAAADAAAABgAAAAYAAAAIAAAACAAAAAMAAAADAAAABgAAAAYAAAAGAAAABgAAAAYAAAAGAAAABgAAAAYAAAAGAAAABgAAABYAAAAMAAAAAAAAACUAAAAMAAAAAgAAAA4AAAAUAAAAAAAAABAAAAAUAAAA</Object>
  <Object Id="idInvalidSigLnImg">AQAAAGwAAAAAAAAAAAAAAP8AAAB/AAAAAAAAAAAAAABzGwAAtQ0AACBFTUYAAAEATAIB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8AAAAAfqbJd6PIeqDCQFZ4JTd0Lk/HMVPSGy5uFiE4GypVJ0KnHjN9AAABMQAAAACcz+7S6ffb7fnC0t1haH0hMm8aLXIuT8ggOIwoRKslP58cK08AAAEy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DpbwCgegAul1BxeMeVAKAMogKfl1BxAQAAAAAAAAAQsAsEAAAAAAEAAAB4x5UAxMeVABCwCwQAAAAAglf9LVTHlQCQKIByeMeVAKQMogIAAAAAAADFdph46W+4x5UAiwGhAgUAAAAAAAAAAAAAAByVA4gAAAAAOMmVACnx8nUAAAAAAAAAAAAAAAAAAAAAAAAAAMTHlQAAAAAAGBChAgUAAABxRBd11MeVAL2VtHYAAMV2yMeVAAAAAADQx5UAAAAAAAAAAAChn7N2AAAAAAkAAADoyJUA6MiVAAACAAD8////AQAAAAAAAAAAAAAAAAAAAAAAAAAAAAAA4HOn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WAIomrputO2VALTtlQBo7JBuAgAAAMR3x24oAAAA6AdRAmQAAAAAAAAAhHq/d4iFXgIAAFgCIAAAAAAAAAAAAAAAAABRAgIAAAABAAAAZAAAAAAAAAD42xIISAAAAAAAAAAZAEgAmH5eAoiFXgLo2xIIAABYAhTulQAAAJUAJjy7dwIAAAAAAAAAAAAAAAAAWAKIhV4CAgAAABDvlQD0Krt3AABYAgIAAACIhV4CwWwXdYCFXgIAAFgCAACVAAcAAAAAAAAAoZ+zdtQhu3cHAAAAZO+VAGTvlQAAAgAA/P///wEAAAAAAAAAAAAAAAAAAADgc6cH5MSod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BEf4NmVAMTblQAO8vJ1pKpYAgAAAAB4GAo/OwAAAH8AAAAAAAAABQAAAL8AAAA4ObUHAAAAALhj8x4AAAAA4MYBAbhs8x4AAAAAuGPzHrCSlG4DAAAAuJKUbgEAAABYeA0IvGrHbr0tj25YGRjjAIsDiNjoXwI025UAKfHydQAAlQAGAAAANfHydSzglQDg////AAAAAAAAAAAAAAAAkAEAAAAAAAEAAAAAYQByAGkAYQBsAAAAAAAAAAAAAAAAAAAABgAAAAAAAAChn7N2AAAAAAYAAADk2pUA5NqVAAACAAD8////AQAAAAAAAAAAAAAAAAAAAOBzpwfkxKh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KGWD8AAAAAAAAAACZPVj8AACRCAADIQSQAAAAkAAAAgoZYPwAAAAAAAAAAJk9WPwAAJEIAAMhBBAAAAHMAAAAMAAAAAAAAAA0AAAAQAAAAKQAAABkAAABSAAAAcAEAAAQAAAAQAAAABwAAAAAAAAAAAAAAvAIAAAAAAAAHAgIiUwB5AHMAdABlAG0AAAAAAAAAAAAAAAAAAAAAAAAAAAAAAAAAAAAAAAAAAAAAAAAAAAAAAAAAAAAAAAAAAAAAAAAAAAA4oZUA7ZvzdVEZAAD4oJUAtxYhqLcWqAAAAAAAXk6hblEZLf//////dC4AAAotCgBswpgHAAAAALcWqP//////dC4AACGoAQBACNkdAAAAAJw9iXdpPfF1txYhqFxfBR8BAAAA/////wAAAACQxH4fZKWVAAAAAACQxH4fAABBH3o98XVACNkdtxYhqAEAAABcXwUfkMR+HwAAAAAAAAAAtxaoAGSllQC3Fqj//////3QuAAAhqAEAQAjZHQAAAADBFfV1txYhqBCEkhQRAAAA/////wAAAAAQAAAAAwEAAFdMAAAcAAABtxYhqFYAAAAAAAAAAQAAAOTEqHdkdgAIAAAAACUAAAAMAAAABAAAAEYAAAAoAAAAHAAAAEdESUMCAAAAAAAAAAAAAAB7AAAANwAAAAAAAAAhAAAACAAAAGIAAAAMAAAAAQAAABUAAAAMAAAABAAAABUAAAAMAAAABAAAAFEAAAB45AAAKQAAABkAAACPAAAARQAAAAAAAAAAAAAAAAAAAAAAAAD/AAAAcgAAAFAAAAAoAAAAeAAAAADkAAAAAAAAIADMAHoAAAA2AAAAKAAAAP8AAAByAAAAAQAQAAAAAAAAAAAAAAAAAAAAAAAAAAAAAAAAAP5//3//f/9//3//f/9/33/fe797v3f/f99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fextjNkZwLU8tLSUtJU4tsTX0QZhS+2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/3//fxNCLymvGFUt7xwwJQ8hDyHvHBEh8ByvGNAcljGcUp9v33v/e/97/3/+e/5//X/+f/5//n/+f/5//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33/ff3ZSDiVrENEcdjG3Ofc9OEY5RlpKGka3OTMlEyV1KTMlzxiTMR1f/3u/d/9//3/+e917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33/ff19vcTHvIHMxvVZ/c997/3//f/9//3//f793X2tZSpMxMSXVObU1MSVSLVlKf2/fe/9//3//f99733v/f/5//n/ce91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P2vPHDIpe07fe/9//3//f/9/33v/f/9//3/fe/9//39/azdGszWUNbU1UinOGLU1/l6/e/9//3//f/9/3nv+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++WrAY8yT/Xr9333ffe/9//3//f/5//3//f/9//3/fe993/3//fz1neE5XSjdGN0KSMVApN0a/d/9/33f/f/9//3//f/5//n/+f/5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X//f/9e0hw1KR9n/3//f/9//3//f/5//X/8f/5//3//f/5//3//f/9//3//f/97HGMVQhZCek72Pc4YtTV/b99733v/f/9//3//f/9//n/+f/1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X2szJRMhfE7fd/97/3//f/5//X/7f/x//X//f/5//3//f/5/vXf/e/9//3v/f/9/f2/dWlpKOkbXOXQttjW8Vr93/3//f9933nv+f/1//X/9f/5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v/f3ItMiXXOd93/3//f/9//X/8f/1//X//f/9//3//f/9//3//f/9/f3P8XlhKek7/Yl9rX2//XlxK2DmXNXUttjV6Tp9v/3//f/97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HGNQJe8ce0rfe/9//3/8e/1//n//f713/3//f997/3+fc5tWECUrDNEc0hzSHLEYsBivFPEcUim2Ndo9G0K4OVQtcy1aSl9r/3/fe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+9c3dKDyGVMf9e/3/fe/17/n//f997/3+/e/9//38ea3IxbBQSKVYxshxxFHAUkBSPFM8YzxwPIRAhrxTyHFYtVSk0KTMltjUZRn9v/3//f997/3//f997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9f/5/nW/1PfEcljV/b997/3/ee793/3/ff/9/33+bVs4cczWuGK4Y8SR1Mb9aH2d/c793X2t6TlApqxBRKVIpUylVLdIckRTTHJk1NSm4Of9i/3//f/9//3/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X//fz1n1jnQHPU933v/f/9//3/ff/9//3//f3tSzhyMFO8g/V7/f99//3//f/9//3//f/9//3/fe15reE4XQntOv1YdRlgtsxizGHctVC2TMT5n/3//f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n/+f/9//38dX7M1UClyLd9733v/f/9//3//fz9r8SCtGDApuVbfe/9//3/de/5//n//f/9//3/ff99//3//f993n3MfX3xSG0YcRto5FCXPGO8cUCV4Sp9v/3v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nv/f/9//3//f/97HWNQJXMtUi3/f/9//3/+e/9/n3PQHDIpUCl/b/9//3/de/5//n/+f/5//3//f/9//3//f/9//3//f/9/33s/Z5tSOUY5QpQtESExJe4YUiW7Ul9v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/9//3//f/97/3v/f5pSdC11MbU1/3vfd9x3/39fa/Ac8CAxKZ9z/3//f/9//3//f/9//3/ef/9//3//f/9//3//e/973nf/e/9//3+eb59v3Fa1MRIhly02JU0IUS14Un9z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ff/9//3/9e/97/3+cUlMplDFXSt93/3/fd7931TlSKRElf2+/e/9//3//f/9//3//f/9//3//f/9//3//f/9//3//f/5//n/+e/97/3//e59zH1/5PVYpdjHvIKwYUCmZUr93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e99721ZxLS8hWEqfb/9//3sdY+8cMiXWPf9//3v/f/9//3//f/9/3nv/f/9//3//f/9//3//f/9//3/+f/9//n//f/9//3//f997HWN5TlMpljEyJc4YkzE+Y99733ffe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+/c9tWszEwIThCX2f/e79zWUoxJc4YeU6/d/9//3//f/9//3//f/9//3/ff/9//3//f/9//3//f/9//3//f/9//3//f/9//3//f59zP2f5PVMpMiXvHIwQtDVfb/9//3//f/9/33u8d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e/9//3+6Ui8hMCE4Qr93/3+fc3At7hxyLR9nn3f/f/9//X/+f/9//3//f/9//3//f/9//3//f/9//3//f/9//3//f/9//3//f/9//3/fe59z/Vo4RpMxMSXvHM4c9j1fa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993ulKzMQ8hdC3/f997HWOSLc4YrxgfZ/9//3/+f/17/3//f/9//3//f/9//3//f/9//3//f/9//3//f/9//3//f/9//3//f/9//3//f19rmlLWOVMt0BzwIO8cWU6/d997v3f/f/9//n/+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e/97/3//e7pScSkyJVMpP2P/f/5aUikSJRAh3Vr/e/9//n/9f/5//nv/f/9//3//f/9//3//f/9//3//f/9//3//f/9//3//f/9//3/ed75z/3//f593Wk50MRElUy2tGO4cmlL/f/9//3/+f/5//X/+f/9//3//f/9//3//f/9//3/+f/5//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v/f/9/v3P8XpItci33PX9v33veVlIpMSVSKR1f/3//f/5//n//f/57/3//f/9//3//f/9//3//f/9//3//f/9//3//f/9//3//f/9//3/fe79733//f5933Vq2OXMtMSXOGFEp/l7/f/9//3//f/9//3//f/9//3//f/9//3//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97/3//f/9/PGPzOREhlzEfY59z3VpxKc4YtTX8Xt97/3//f/9//nv+f/5//n//f/9//3//f/9//3//f/9//3/+f/9//n//f/5/3Xvee/9//3//f99733v/f59zWEpSLTElMikRITEl21p/b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v/f11n9jm2NREhn3P/e/1akzGtFJMtX2v/f/97/3v/f/9//n//f/9//3//f/9//3//f/9//3//f/9//n//f/9//3//f/9//3//f/9//3//f/9//3//f39vek5SKRElMSUQJfZBX2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s9ZzZCci3WOd5a33s/Y5Ix7xgxJR9f/3/fc/9//3//f/5/3nv/f/9/33v/f/9//3//f/9//3//f/5//3//f/9//3//f/9//3//f/9//3//f/9//3/fe19rOEYxJfAgzxzvIBdGf2//f/9//3//f/9//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nm+ZTpMx9z29Uv97P2NzLZUx8Rw5Qv97/3//e/9//3//f/9/33v/f997/3//f/9//3//f/9//3//f/9//3//f/9//3//f/9//3//f/9//3//e/9//3/fe39r9z0SJc4czhwwKTdKf2/fe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97/3//f753uFLUObU1vVbfe19rcy3wHM4Yek6/c/9//3/fe997/3//f753/3//f/9//3//f/9//3//f/9//X/+f/5//3//f/9//3//f997/3//f/9733v/f/9//3//fz9n1T1RLe4cagzvIN1an3Pff/9//3//e/9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+e/57/3//fx1j9j11MRpG/3+fc/Y9UikQIfc9339/c/9//3+/d/9//3//f/9//3//f/9//3//f/9//3/+f/1//n//f/9//3//f/9//3//f/9//3//f/5//n/+e/9/33/fe/xekzUQJRElbBBTLZxW33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nv9e/9/33s+Z7c5lzXYPd97n283QjIlzxhzMd9/33//f/9/vnf/f/9//3//f/9//3//f/9//3//f/5//n/+f/9//3//f/9//3//f/9//3//f/5//3/+f/5/3Xf/f997/3/ff7tWUi1zMfAgjBAPIfxe/3//f997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5//n//f/9/X28ZQrY1ECFfa59zOkZ0MRAlDiV/c/9//3//f753/3//f/9//3//f/9//3//f/9//3//f/9//3//f/9//3//f/9//3//f99//3//f/9//n//f/9//3//f997/3/fe3pOECVRKTAlzRiSMfxe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ff/9//3//f/9//3/fe/9/dDHXOVQtnVb/f1hKUi1zMc0c217/f793/3//f/5//n/+f/9//3//f/9//3//f/9//3//f/9//3/+f/9//3//f/9//3//f/9/v3/fe/5//n+7c913/3//f997/39/b1hKUCkwJfAgESXYP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33v/f1tOljV0MTZG/3//YrU1MSkvJXdO/3//f/9//3//f/9//3//f/9//3//f/9//3//f/9//3//f/9//n//f/5//3/ff/9//3//f/9//3/+f/9//3//f/97/3/fe99733tfbxZCMSnwIBElzhxYTj1n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/cXtQ9kTUWQn9vX2vXOe8c7BgTPr9z/3//f/9/33v/f/9//3/ff/9//3//f/9//3//f/9//3//f/9//3//f/9//3//f/9//3//f/9//3//f/9//3//f/9//3//f/9/33v8XvQ9DyXvINEc0Rx6Tt93/3//f39vHV+8VjdC/V7/f997/3//f/9//3//f/9//3+/e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PWc1RlEt1jV/a993OEJxKe0cbymfc/9/33v/f997/3//f997/3//f/9//3//f/9//3//f/9//3//f/9//3//f/9//3//f/9//3//f/9//3//f/9//3//f/9//3//f/9/n3O5VtU9FCWyGPAcUSm5Ul9nmk6ULdc5nE43QnhKTSW4Vt97/3/fe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z1neE5SKZMtP2f/fzhCMCFSKQ4hd07/f/9//3/fe/9//3/+f/9//3//f/9//3//f/9//3//f/9//3//f/9//3//f/9//3//f/9//3//f/9//3//f/9//3//f/9//3//f99/f28ZRhEhDyFRKe0Y7xhUKfk52DmcTttWG18rJXRKNEZ9b/9//3//f/9/v3f/f/9/33v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vfe/9//3/fe9xaDh1QJXpK/3s/ZxEhcy0PIRZC/3+fc/9//3/+f/5//3//f/9//3//f/9//3//f/9//3//f/9//3//f/9//3//f/9//3//f/9//3//f/9//3//f/9//3/fe997/3//f793P2f0PQ4hcy1TJfIcNiV+Tr93f2v6WnRKlU48Z9la11p8b/9//3//f99733v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n29/a7QxMSWVMR9j33v5PY8QVClyLb93/3/+f9x3/n//f/9//3//f/9//3//f/9//3//f/9//3//f/9//3//f/9//3//f/9//3//f/9//3//f/9//3//f/9//3/fe/9//3/fe79z/F6TMfEc9CDUGNIY+T2/d59v33ffdxpjO2eWTvA5Gl//f993/3//f913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993f2+bUnMtUyl8Tl9rn1YTITElcCmeb/9//nv+e/9//3//f/9//3//f/9//3//f/9//3//f/9//3//f/9//3//f/9//3//f/9//3//f/9//3//f/9//3//f/9//3//f/9/33ffd59zGUIUJdQcWCnzHM4YeEr/e/97/3+/dxxfFD7zOdpWn2//e/9//3v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n//f/9//3//f/9//3//f75z/3/fe/97/VpTKVYtXko/Zx9fUiXtGC8h2lb/d/9//3//f/9//3//f/9//3//f/9//3//f/9//3//f/9//3//f/9//3//f/9//3//f/9//3//f/9//3/ee997/3//f997/3//f/9/v3O/dx9jNSX2IBYhNSkzKTEpeErbWr93Hl84QrQx9jk3Qh1j/3v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97/3//e/9/v3Pfd39vGUJUKdY1/lp/axg+MSFRJZhOn2//f/9//3//f/9//3//f/9//3//f/9//3//f/9//3//f/9//3//f/9//3//f/9//3/+f/9//3/+f/9//3//f997/3/ff957/3//f/97v3d+Tnox1RiSFLIY0ByMEBAlci3fVj9jv1K3NdY19jmaUr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s9Y5lSky22NZxOf2vcUlEl8BiTLZ9z/3//f/9//3v/f/9//3//f/9//n//f/9//3/+f/9//3//f/9//3//f/9//3//f/9//3/+f/9//3//f/9//3/ff/9/vXf/f/5/33v/e31SkhTVHNUc1Bz0IJAUsRixGLEU0hSYLb9Sn063NZQxWEp/a/9/33vfe/9/33v/f/9//3//f997/3//f/9/33v/f95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5//3//f/9//3//f/9/nm8dXxdCtDG1Nf5aH1/6OVQpcS0VQr9333f/f/9//3//f/9//3//f/9//3//f/9//3//f/9//3//f/9//3//f/9//3//f/9//3//f/9//3//f/9//3//f/5/3Xv/f19r8Bw1KZIU1ByRELMYFSXVINUc9RwWHVgpmS3bOfs5uDVzKbQ1/V6/c/9//3//f/9//3//f/9//3/ff/9//3//f/9//3//f/9//3//f9573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33v/f/5//n/+f/9//3//f/9/XGf0PdU52Dl+Th9jO0asFHApkjGfc/97/3//f/9//3//f/9//3//f/9//3//f/9//3//f/9//3//f/9//3//f/9//3//f/9//3//f/9//3//f/9//3++d/9/FkJLCNAYEyEzJdIcVy0eRnw1Wi04JTYh1BS0FBch3DkdQvo9tjHWORdCP2d/b9taulY+Z9teX2ufc997/3//f79733u+d/9//3//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+f/9//3//f/97/3//f/9/mlL4Pbg52Dk/Z/9eMCEvIQ4h/V7fd/9//3//f/9//3//f/9//3//f/5//3//f/9//3//f/9//3//f/9//3//f/9//3//f/9//3//f/9//n/ee/9/33swJfAc8RyWMfg9ESE0Kbk1X06cNZktViV4KVgpFiG0FFgpPkb7Pfk5lS0QHe8c7hjuHKwUrBSrFGkQaAwtJfI5uFZcZ/9//3v/f/9//3/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5//n//f/9/33v/f/xe9kE5SrU1vlY/Y7Y1tTUPITZCf2//f/9//3//f/9//3//f/9//3//f/9//3//f/9//3//f/9//3//f/9//3//f/9//3//f/5//3/df95//3//fxAlEiWvFL9aX2u0Md1a1zkTIV5OOkKVLTMhdyl4LTcl1Rj1HJkxuTF3LfIcjgzQFPEcEiHvHNY5ek7dWttaeE7zPdI58jlURthWn2/fe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5//n/+f/9//3//f793/3/fe1dO9j3XORtCn3OdUtY5DyHUOT1n/3//f/9//3//f/9//3//f/9//3//f/9//3//f/9//3//f/9//3//f/9//3//f/9//3/+f/9//3/ff/9/Wk6OFDQpEiH/f/9/33faVlhG3Fp/a/xW9jkRHTUlmjGaLdYYOCVRCJIQFR01IfMYNSG5NZ5SP2efcx9jm1IVPvQ5FD65VtpauFI1QndKPWPfd993/3//f/9/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fe997338cY9c5uTV2Lb9WnVL3PVApDSG5Vn1v/3//f/9//3//f/9//3//f/9//3//f/9//3//f/9//3//f/9//3//f/9//3//f/9//X//f757/39/c1UtFCWQFJ1S33vfd5xvm2v/e/97/3vfc5tONCUUHVkpvTV8Lfcc1hi0ENUYmzF6LRYhdi19Tl9r33ffe997v3O/c5hOVkZWRrlSeE42QjZCuFJca51zv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H2N8Stg5dC1bSv9eek4wJe0cFUJ/b/9//3//f/9//3//f/9//3//f/9//3//f/9//3//f/9//3//f/9//3//f/9//3/de/5//3//f/9/317RHHYxECEeY/9//3v/f/97/3/ec/97/39fa9g5NSUWJVkptRTWHLQQ1hibMZwxWSk3JZgx+j1cSj9n33f/e/97/3//e39ruVJWRjVCd0p2StI5FEK5Vj1nv3f/e/9//3//f/9//3//f/9//3//f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fd79z/Fr2OXMp1zmdUh9jlTFSKQ8hHWPfe/9//3//f/9//n/ee/9//3//f99//3//f/9//3//f/9//3/+f/9//3//f/9//3//f/9//3//f3lKcS0vIQ4dHl//e/9733v/f957/3v/f/9//38fZ1QtNSUWJZIU1RgYJRglFyFbLb413zlYKVUltjFZRj9j/3v/e/97/3v/f993nm8ZW1VG1jk6Rtc5cy20NXlOPmP/e/9//3/fe/97/3v/f/9//3//f99/33v/f/9//n/8f/x//H/8f/x//X//f/9//3//f/9//3/9e/9//3//f/9//3//f/9//3//f/9//3/+f/9//3//f/9//3//f/9//3//f/9//3//f/9//n/+f/1//n/+f/9//3//f/9//3//f/9//3//f/9//3//f/9//3//f/9//3//f/9//3//f/5//3/+f/9//3//f/9//3//f/9//3//f/9//3//f/9//3//f/9//3//f/9//3//f/9//3//f/9//3//f/9//3//f/9//3//f/9//3//f/9//38AAP9//3//f/9//3//f/9//3//f/9//3//f/9//3//f/9//3//f/9//3//f/9//3//f/9//3//f/9//3//f/9//3//f/9//3//f/9//3//f/9//3//f/9//3//f/9//3//f/9//3vfdz5jWEaULbY1O0Z/b1QttjUPIVhK33f/f/97/3//f/9//3//f/9//3/ff/9//3//f/9//3//f/9//3//f/9//3//f/9//3//f/9/n3PaVk8pcS2LEH9r33v/f793/3//f95/33/fe99/v3d7ThIlEyHTGNQcmzF7MdccthQZIbwx/Dl3LRIdtTHVNf1a33f/f79z/3//f/9/33f+XnxO1zl0LbU1tTWzMXEteU5/a/9//3//e/9//3/fe/9//3//f/9//3/+f/5//X/9f/1//n/+f/9//3//f/9//3/+f/9//3//f/9//3//f/9//3//f/9//3//f/5//Xv/f/9//3//f/9//3//f/9//3//f/9//3//f/5//n/+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97/39/a5tS1jmVMZUxX2sZQnMt7hyRLX9rv3P/e/9//3//f/9//3//f/9//3//f/9//3//f/9//3//f/9//3//f/9//3//f/9//3//f997V0oNIdQ1igzdVt97/3/+f99//3/ff997/3//f/9/n3NyLa8U0xzUHJs1X0pWJVYlshQWIbsxWSkVIVYpMiHVOdpW33P/e/9//3v/e993/3v/e35rNkJxLXIt1Tm0NVEpkjHbWp9z/3//f/9/3nv/f/9//3//f/9//3//f/9//3//f/9//3//f/9//3//f/9//3//f/5//X/9f/5/3Xv+f/9//3//e/9//3//f/9//3//f/9//3//f/9//3//f/9//3//f/9//3/+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97/3v/e/9//38/ZzhGtTUxJf9eX2tzLQ8hDyGaUt9333v/f/9//3//f/9/3H/+f/1//3//f/9//3//f/9//3//f/9//3//f/9//3//f/9//3/fe9taDiEOIXEtNka+d997/3//f/9//3//f753/3//e/9/9T1tENIcNimZMd9WtzE1ITcl9xw5Jf49eS36OTIhLyH0Oftanm//f/9//3/dd/53/3//f/97X2tZSrQ1ci0wKQ8lcjE3Rj5nv3f/f/9//3//f/9//3//f/9//3//f/9//3//f/9//3//f/9/33v/f/9//n/9f/5//X/+f/5//3//f/9//3//f/9//3/+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1//3//f/9//3//f997f2/9XhdCcy1aRn9vGEJSJe8Y1DUeY/9//3/fe/5//X/8f/x//X/9f/5//3//f/9//3//f/9//3//f/9//3//f/9/33f/f/9/v3dXSpExUCntHFEtn3f/f55z/3//f957/3+dc/9//3//e1dK7hzRHJAUMyHfVt9W2jkVIdUc9hz2HNw9n1LYORAhci30PZhO/3v/e/57/3//f/97/3//f793v3cdYxdGcjEPJRAlESlRLRVGfm//f/9/33v/f/9/v3f/f/9//3//f/9//3//f/9//3//f/9//3//f/9//X/8e/1//n/+f/9//3//f/9/33v/f/5//n//f/5//3/+f/9//3//f/9//3//f/9//3//f/9//3//f/9//3//f/5//3/+f/9//n//f/9//3//f/9//3//f/9//3//f/9//3//f/9//3//f/9//3//f/9//3//f/9//3//f/9//3//f/9//3//f/9//3//f/9//3//f/9//3//f/9//3//f/9//3//f/9//3//f/9//3//fwAA/3//f/9//3//f/9//3//f/9//3//f/9//3//f/9//3//f/9//3//f/9//3//f/9//3//f/9//3//f/9//3//f/9//3//f/9//3//f/9//3//f/9//3//f/9//3//f/9//n/9f/5//3//f997/3//f/9/X2u7UrQx1jX/Wl9nlTHvGHMtu1Kfc/9//3/+f/1//X/8f/5//n//f/9//3//f/9//3//f/9//3//f/9//3//f793/3/fd/9/PmctJXEtMinvILpW/3/ee/57/3+9d/9//3v/f/97/3/8XhAlUinxHG0IlzFfa99ady02KdQcFiUWIZ9W/16VMVEp9D0tJRpfnm//f/9//3v/e/9//3//f/9//3+/d9xeczHwIBElUSmrFC8l21r/f/9/33v/f/9//3//f/9//3//f/9//3/fe/9//3//f/9//3//f957/3//f/9//3//f/9//3//f/9//3//f/5//3/+f/9//n//f/9//3//f/9//3//f/9//3//f/9//3//f/5//3/+f/9//n//f/5//3//f/9//3//f/9//3//f/9//3//f/9//3//f/9//3//f/9//3//f/9//3//f/9//3//f/9//3//f/9//3//f/9//3//f/9//3//f/9//3//f/9//3//f/9//3//f/9//3//f/9/AAD/f/9//3//f/9//3//f/9//3//f/9//3//f/9//3//f/9//3//f/9//3//f/9//3//f/9//3//f/9//3//f/9//3//f/9//3//f/9//3//f/9//3//f/9//3//f/9//3/+f/1/3Hv/f/9//3//e/9/v3f/f79z3FZyKRg+WkZ/bztGMyXOGPU9Xmv/f/9//n/+f/5//n//f/9//3//f/9//3//f/9//3//f/9//3//f/9//3v/f/9//3/fe5939D3wIM8YrBg1Rv97/3+7c/9/3Xf/f/9//3+/d/9/n3NwLdAY0RiOEFQpfE4/Z99alzUVJRUh9CDaPd9e31r2PZMxzRj1Pf1e33f/f/9//3v+e913/3//f/9//3//fx5n90HwHFMpESWtGO0cNkZ/b/9/33v/f/9//3//f/9//3//f/9//3//f/9/33v/f/9//3/fe/9//3//f/9//3//f/9//3//f/9//3/+f/9//n/+f/5//3/+f/9//3//f/9//3//f/9//3//f/5//n/+f/5//X/+f/5//3//f/9//3//f/9//3//f/9//3//f/9//3//f/9//3//f/5//3/+f/9//n//f/9//3//f/9//3//f/9//3//f/9//3//f/9//3//f/9//3//f/9//3//f/9//3//f/9//3//f/9//38AAP9//3//f/9//3//f/9//3//f/9//3//f/9//3//f/9//3//f/9//3//f/9//3//f/9//3//f/9//3//f/9//3//f/9//3//f/9//3//f/9//3//f/9//3//f/9//3//f/5//3//f/9//3//f/9//3//f993/3+/c/1atDH2Odc1H1/fWhk+7xgwJbpW/3//f/9//3//f/9//3//f/9//3//f/9//3//f/9//3//f/9//3//f997/3//f/9//3/fe1lKtDWTMS8lTykaY/9/3nf/f/9//3/fe/9//3/ee/97m1J0Lc4YzhjOGLQxH2MfY99elzFVKfMg0RxcSp9znla3NVQtMin2PV9v/3//f/97/3//f/9//3//f/9//3//f797XE50LTElECXNGC8l0jWfc993/3//f/9//3v/f/9//3//e31vdk6RMS8lUClRLfVBmFJeb997/3//f/9//3//f/9//3//f/9//3//f/5//3/+f/9//3//f/9//3//f/9//3//f/9//3/+f/9//n/+f/5//3//f/9//3//f/9//3//f/9//3//f/9//3//f/9//3//f/9//3/+f/9//n//f/9//3//f/9//3//f/9//3//f/9//3//f/9//3//f/9//3//f/9//3//f/9//3//f/9//3//f/9//3//fwAA/3//f/9//3//f/9//3//f/9//3//f/9//3//f/9//3//f/9//3//f/9//3//f/9//3//f/9//3//f/9//3//f/9//3//f/9//3//f/9//3//f/9//3//f/9//3//f/9//3//f/9//3//f/9//3//f/9//3//e/9/33c+YzZCcim3NT1G/16/UlMl7xz2PZ9z33v/f/9//3//f/5/vHv/f/9//3//f/9//n/+f/9//3//f/9//3//f/9//3//f/9//38+ZxdCci3OGA8hWEr/f/9//3//e997/3//f/9//3/fd39vFkIwJTElzhjOGDlG33ufc1pKcy3QGBIh8yBeTl9vXEr5PZYxzhgYQr9733v/f/9//3v/e/5//n/8f/9//3//f997f29ZSjElzhgxJe4c1Dk9Y/9//3v/e/57/3v/f1xryhhwLa0Y8CAyKRElECVQKYgQyhivNfle/3/fd/9/33vfe/9//3//f/57/3//f/9//n//f/9//3//f/9/33v/f/9//3/ee/9//n//f/1//n//f/9/33v/f/9//3//f/9//n/+f/5//3//f/9//3/ef917/3/+f/5//X//f/5//n/ef/9//3//f95//n/ee/9//3//f/9//3//f/9//3//f/5//n/+e/5//n//f/9//n/de/9//3//f/9/AAD/f/9//3//f/9//3//f/9//3//f/9//3//f/9//3//f/9//3//f/9//3//f/9//3//f/9//3//f/9//3//f/9//3//f/9//3//f/9//3//f/9//3//f/9//3//f/9//3//f/9//3//f/9//3//f/9//3//f/9//3//f993PWOaUpUtVCm4Nf9a/163MTMp8Bz+Xt97/3/fe/9//3/+f/1//3//f/9//3//f/9//3/de/9//3//f/9//3//f/9//3//f/9//3+bVnMx8CBSKZMxf2+fc/9//3//f/97/3//f/9//3//f/xeUSnOGDElzhgxJX9v/3+fc/c98RxWLdIcdjG/Wv9ePEr5QTMpMSX2Pd97n3P/f/9//3/8e/x//Hv+e/9//3+/d99/33u9WjEpECVRKQ4hkC1dZ/9//3//f/9/cC0OIe8grhgzKW0QMinVOR5j2lp3TrhWNEaYUvten3Pfe/9//3//f/9//3//f/9//3//f/57/n//f/9/3Xv/f/9/3nv/f/9//3//f957/3/ee997/3//f/9//3+ed/9//n//f/9//3//f/5//n//f/9//3//f/9//3//f/5//3//f/9//3//f/9//3//f/9//3//f/9//3//f/9//3/+e/57/3//f/9//3//f/5//n//f/9//nv/f/9/3XsAAP9//3//f/9//3//f/9//3//f/9//3//f/9//3//f/9//3//f/9//3//f/9//3//f/9//3//f/9//3//f/9//3//f/9//3//f/9//3//f/9//3//f/9//3//f/9//3//f/9//3//f/9//3//f/9//3//f/9//nv/f/9//3//e993/lr4Pbc1di36Pd9a+z1VKTMl+D2fc/9/33v/f7x3/3//f/9//3//f/9//3//f/9//3//f/9//3//f/9//3//f99/33v/f/9/Pmf3QRIl8SAyJf1ev3ffe/9//3/fe/9/nHP/f953v3fff3pSrRjPHO8czhhaTp9z338fYzElMiXQHBMhGkIfZ/9eGkZTKe8crBTcWv9/33udc/9//3//f/9//3//f/9//3+/d593/39fb7M17RwvJe0ckjH8Xr93v3e1NfAcMym4OV9v33/fe/9//388ZztjPGN3SlhK/V55UphS+16/d997v3ffe/9/33v/e/9//3/+f913/n//f/9//3/fe/9//3/fe/9//3//f/9//3//f99733//f/9//3//f99//3//f/5//n//f7t3/n//f/9/vnffe/9//3/ff/9/33vfe997/3//f99/v3vfe997/3//f/9//3//f/9//3//f/5/3nv/f/5//3/de/9//3/+e917/3/+fwAA/3//f/9//3//f/9//3//f/9//3//f/9//3//f/9//3//f/9//3//f/9//3//f/9//3//f/9//3//f/9//3//f/9//3//f/9//3//f/9//3//f/9//3//f/9//3//f/9//3//f/9//3//f/9//3//f/9//3//f/97/3//f/9//3//f19n9z21MZYtdy2fVp9SlzFUKXMt/V7/f/9//3+8d/9//3//f/9//3/+e/9//3//f/9//3//f/9//3//f/9//3//f/9//3//f593vFZ0MTIpjRT1Pd97/3//e/9//3//f/17/3//f793/3+fd5Q1zxzvHK4YECEfY/9/33tZSpYxEyHQGBMhW0Y/Yx9jOUaTMcwY7Rx4Tv9//3/fd/9//3/+f/57/nv/f/9//3//f997/3+fdzdGUS3vIBEpdDEfYz9r8iB3MW4MflL/f/9/v3P/f/9//3/fe79zn3NYSplW217bXndOmFI9Z997/3//f/9//3//f/9//3//f7xz/3//f/9//3//f997/3+/d99/fm9/c79333vfe/9//3/fe997/3//f/9//3//f/5//3//f/9//3//f/9//3+/e/9//3//f/9//3//f/9/33v/f/9//3/ff/9//3//f/9//3//f/9//3//f/9//3//f/9/vXf/f/9//3//f/9/AAD/f/9//3//f/9//3//f/9//3//f/9//3//f/9//3//f/9//3//f/9//3//f/9//3//f/9//3//f/9//3//f/9//3//f/9//3//f/9//3//f/9//3//f/9//3//f/9//3//f/9//3//f/9//3//f/9//3//f/9//3//f/9//3//f993/3v/f3lKcyn5Pdk5+jnfWrg1dS1SKTdC33v/f/9/33vfe997/3//f/5/3Xv/f/9//3//f/9//3//f/9//3//f/9//3//f/9//3+/dz1n1T2UNdAcdC0fY/9//3v/f/9//3/ee/9//3/ed593/3/+YlMtrxjQHO8ctDWfc79zXEoaPpcxdSkRIVMlGUIfY19rWUZzLRAhMCX+Xv9/33v/f/9//3//f/9//n/9f/9//3//f997339/c1tOEinxINAcNCkcRjUpVy3zIH1S/3//f/9//3//f793/3v/f59vXmt2TtI5NUZXSjZGFUJ4Tr9333vfe/9/33vfd997/3//f/9/33v/f/9//389ZxVGTykuJS4lLynLHAwh8z3aWp9z/3//f/9//3v/f/9//3/+e/9733v/f997v3u/e/9/HWP7Xrpa2lq5VvteX2//f59333v/f/9//3//f997/3//f/9//3//f/9//3/fe99//3//f1pr/3//f957/38AAP9//3//f/9//3//f/9//3//f/9//3//f/9//3//f/9//3//f/9//3//f/9//3//f/9//3//f/9//3//f/9//3//f/9//3//f/9//3//f/9//3//f/9//3//f/9//3//f/9//3//f/9//3//f/9//3//f/9//3//f/9//3//f/9//3//f79z/3+fbxc++DmWMRo+fUo7Rvk9UikwJf1e33v/f/9//3//f/9//3//f/5//3//f/9//3//f/9//3//f/9/3nv/f/9//3//f/9//3//f1lKVC0SJTIl9z1/a/9/v3f/f/9/3Xv/f/9//3/fe/9/n3N7Uo0U8CAQIe4cnFL/e79SO0I6Qtk5VCUzJTMlGkJfaz9nGkKVMa4UdC2/d/9/33/ff/9//3/+f/5//n//f/9//3/ff593/3+/ezlKESURIRMhFCUVJTYpsBg5Rp9z33f/e/9//3//f997/3/fe/9/33uXUpExcC0WQnpOci0WQj9n/3//f/9//3//f/9//3//f/9//3/fe9M5rBgPJa0YzhwwJXExkjGyOZE17RzUPRxjn3P/f/9//3/ee/9//3v/f/9//3/eXpU1jBAPJe0c7RwOIS8lzRyrFGoQ7iBQKfU9WErcWh5jf2+fc99733//f/9//3//f/9//3/ff/9/U0pTSv9//3//fwAA/3//f/9//3//f/9//3//f/9//3//f/9//3//f/9//3//f/9//3//f/9//3//f/9//3//f/9//3//f/9//3//f/9//3//f/9//3//f/9//3//f/9//3//f/9//3//f/9//3//f/9//3//f/9//3//f99//3//f/9//3//f/9//3/9e7x3/3//f/9733e7Tvc5tjGWMRpCXEr4PVQtMiU4Sn5v33v/f/9//3v/f/9//3//f/9//3//f/9//3//f/9//n//f/9/3n/ee/9//3+fc793/38dY7MxzhgxIdg5vlb/f/9/33//f/9//3//f/9//3//f59vX2uTMc8YNSmwFNc1f2s/Yxo+uTXaNXgpmjEWIbIUHEJ/b75S1jVRJYoQkTUcZ/9//3+ed99//3//f917/3//f/9//3//f553/3+fc/5eMymxGJIU9SD0IBIlMCUcX/9//ne8b/9//3//f/9//3vfd/9/v3fcWtQ5Ui1zMbU5cjFxLTZGv3f/f7933nv/f/9//3+/d793rBitGDIptjn3QZQ1MCnUOZlS/V68VrxWu1baWvpefGvfd/9//3v/f/9/21ZSKdAc8iA0KXQtczFSKXIttTVZSlpOWkrVOZQ1UikQJe8cECExJVIt1D1YTvxif3O/d99//3//f997/38SQskcdVL/f99/AAD/f/9//3//f/9//3//f/9//3//f/9//3//f/9//3//f/9//3//f/9//3//f/9//3//f/9//3//f/9//3//f/9//3//f/9//3//f/9//3//f/9//3//f/9//3//f/9//3//f/9//3//f/9//3//f/9//3//f/9//3//f/9//3//f/5//n//f/9//3v/f/9/f2sXPtY1dC3YOb9WfU64NREhUCnaVv9//3//e/9//3/+f/9//n//f/9//3//f/9//3//f95//n//f/9//3//f/9//3//e/9/n3OZTlIp8hzxHLM1X2//f997/3//f/5//3/de/9//3//e793nFbQHPEgrRCtEHxKX2teRtw5P0abMbw1ei30HBQhnlI/Y5tOszHtHO0g9D09Z/9//3//f/9//3/ff/9//3/+f/9//3//f/9/33vfe75auDnSHBQl8iARIcwYd07/e/9//3v/f/57/3//f/9//3//f/9//3+/d9takTEuJZIxkTHtHLQ5Pmf/f99333v/f/9//3/NGDElECGdVv9//3+/d99//3+fcz1n2lbaVvxeHGP6WhtfXWf/f59zeU4PIc8cVClVLa8Y1j39Yv9/33ufd59zn3M/Zx5j/V79Xrxam1YYRrQ1MCXtIO0g7iDuIFEt9T3dXn9z/3/ffz5riRSpFF5r/38AAP9//3//f/9//3//f/9//3//f/9//3//f/9//3//f/9//3//f/9//3//f/9//3//f/9//3//f/9//3//f/9//3//f/9//3//f/9//3//f/9//3//f/9//3//f/9//3//f/9//3//f/9//3//f/9//3//f/9//3//f/9//3//f/9//3//f/9//3//f/9//3//f993HmPVOVIltjV9Tp9SG0I0JVQl1zWfa/97/3//f/17/X/9f/1//n//f/9/33//f/9//3//f/9//3//f/5//3//f/9//3//f793HmMXQnMp8RwSIfY5f2v/f/97/Hf+f/5//n//f/9/33v/fz9rtDkQIfEcjhA0JX9O/14+Qpkt2zkdPhw+mDHyHDMh+T0fY51OUynOGKsUFT7/e793/3/fe/9//3/ff/9//3/be/5//3//f/9//3+fc7xalDHPHPIg8SDwHBdCf2//f/97/3v/f/9/3nv/f/9//3/fe/9//3//fzpnE0JPKTApEiURJVApd0p/b/9//3+/d3lKzRgQIdU533v/f797/3//f/9//3//f3xr2VZ4TrtSnVKdUtc5W0oyJbY18CDPHL1Wf3P/f/9/33v/f/9//3//f/9//3//f797n3d/b19v/F66VvQ91DlyLVIpESUSIdEcsRgUIbg1+T1TKRAhci2/dwAA/3//f/9//3//f/9//3//f/9//3//f/9//3//f/9//3//f/9//3//f/9//3//f/9//3//f/9//3//f/9//3//f/9//3//f/9//3//f/9//3//f/9//3//f/9//3//f/9//3//f/9//3//f/9//3//f/9//3//f/9//3//f/9//3//f/9//3//f/9//3//f/9//3+/d59zek61NbYxtzUbQt9WNiFVJXQpOELfc/9//3//f/5//X/ce/9//3//f/9//3//f/9//3//f/9//n/+f/9//3//f/9//3/fd39r/V7XNXQpMSFxKZhOv3P/f/97/3//f953vXf/f/9/33vfe1pOEiUSITUlEx25MZ9OPULaNTxC31bfVhtCEyHxHDQlPEZ/a1tKMSEwJe0cFkLfe997/3//f997/3//f/9//n//f/9//3//f/9/33tfa7xaMSXPGDIpzhgQJf1e/3/fe753/3//f/9//3//f/9//X/9f/9//3//f793HmMYQhAhtDkOIS8l9T1fZ/97H2OMEO8cjBD2Pf9//3//f/9/3Xv/f/5//3/fd79zP2N7TrY1GkJ9Tm0M8RzwHD9rn3P/f99//3//f/9//3/+f/1//n//f/9//3//f/9//3//f99733s+Z5lOtTV0LTQpNSk2KTcpFSVWKRIhESHvHF9rAAD/f/9//3//f/9//3//f/9//3//f/9//3//f/9//3//f/9//3//f/9//3//f/9//3//f/9//3//f/9//3//f/9//3//f/9//3//f/9//3//f/9//3//f/9//3//f/9//3//f/9//3//f/9//3//f/9//3//f/9//3//f/9//3//f/9//3//f/9//3//f/9//3/fe/9//3vfd9xW1TW1MXQtGz4fXxo+UyUwIdQ1f2v/e997/3//f/9//3//f/5//3//f/9//3//f/9//3//f/9//3//f/97/3//f/9//3//f39rekpSJe8Yzxh0LbxW/3+/d/9//3/+f/5//3/de/9//3+fc9Y5EiFWKfMcsRD8Pdk1uDH5Of9an28/Z/g90BhVKbAUPEY/Z/k9UykPIewcXWf/f/9//3+9d99//3//f/9//3//f/9//3//f/9/33vfe9payhiqFO4cbBCVMT9r33//f/9//3/ee957/nv/f/9//3/fe/9//3//f793Xms2RlEpci1SKY0Q2Dlfax9jFCFVLRAhHl//f/9/23f+f997/3//f/9//3//f51vPGNYRnMtEiGWNXUxbRB8Uj9r/3+/e99//3/ee997/3//f/5//3//f/9//3//f/9//3/fe/9//3//f793P2d8UhpGMynQHNAcECHuHKsUulYAAP9//3//f/9//3//f/9//3//f/9//3//f/9//3//f/9//3//f/9//3//f/9//3//f/9//3//f/9//3//f/9//3//f/9//3//f/9//3//f/9//3//f/9//3//f/9//3//f/9//3//f/9//3//f/9//3//f/9//3//f/9//3//f/9//3//f/9//3//f/9//3//f/9/vnP/f/97/3ufc1hG9Tn3OVMlnU4fX7Y1zhRzLbxW33v/f/9//3//f/9//3/+f/9//n//f/9//3//f/9//3//f/9//3//f/9//3//f/97/3+/cx9jGUJ2LTQlNSkzJf5en3P/f/9//3/+f/9//Xv/f/9//3/+XjMlEyF3LbEQFCFVJZct+Dn/Wr93v3f/XrU1dC1UKdAYXU5fb/hBcS2pFK81W2f/f/9//3//f797/3/+f/9//3//f/9//3//f/973nf/f3ZO7SDPHJAUsBi+Wl9v/3//f/9//3//f/57/3//f/9/33v/f/9//3//f/9/33vcWtU5tjXyINIYmTW6OZgxEyWtFL9333v/f917/3//f/9//3//f/9//3//f59zn3N5TpQ1rhjXPW0UMindXv9//3+/d/9//3//f753/3//f/9//3//f/5//3//f/9//3//f/9//3//f/9//3//f793P2d4TjZGNEa/dwAA/3//f/9//3//f/9//3//f/9//3//f/9//3//f/9//3//f/9//3//f/9//3//f/9//3//f/9//3//f/9//3//f/9//3//f/9//3//f/9//3//f/9//3//f/9//3//f/9//3//f/9//3//f/9//3//f/9//3//f/9//3//f/9//3//f/9//n/+f/5//n/+f/9//nv/f75z/3//f/97/3s+Y9Q11TWULdY1nlJ9TjQlVCm3OR9j/3//f997/3/+f/1//X/+f/1//3//f/9//3//f/9//3//f/9//3//f/5//3//f/9//3vfd3xOEiGwGHYxVC21NR5j/3//e913/n/+f/1/3Xvfe/9/n3PXOdEYVykWITclFSHzHLYx/17fd/9/33v8XnItUy3yIDQpn1a/Wvc9zBipFFVKn3P/f/9//3/+f/x//Xv/f/9//3//f/9//3//f793/3+ZVu8g0SCQGLEctzn/Yv9//3/fe913/3//f/9//3//f/9//3/de/5/3nffe/9/338fY3tOuDlXLTYlFiWRFFUtMSW/d997/3/+f/5//3//f/9//3/fe/97/3//e99733t5Tg8lEinQIGsMcy1fa/9/33v/f/9//3//f/9//3//f/5//n/+f/9/3Xv+f/9//3//f/9//3//f79333v/f/9//3//f/9/AAD/f/9//3//f/9//3//f/9//3//f/9//3//f/9//3//f/9//3//f/9//3//f/9//3//f/9//3//f/9//3//f/9//3//f/9//3//f/9//3//f/9//3//f/9//3//f/9//3//f/9//3//f/9//3//f/9//3//f/9//3//f/9//3//f/9//3//f/5//3/+f/5//n//f/57/3/fd/97/3//e/9733fbVpIt1jUZPtk5Xk6YNTUllzW9Vr9z/3//f/57/Xv+f/1//n/+f/9//3//f/9//3//f/9//3//f/9//3//f993/3//f997/3/fe51WESE0KRIlzxzVOd97/3/ed/57/n/9f/5/3nv/f997nVJWLdQcFyFZLRYl0RwRJZpS/3vfe/9//3vcWrU1EiFVKdEcn1a+Vvc9rBQNIbpW33v/e/9//X/9e/5//3//f/9//3//f/9//3/ff/9/n3eTNRElNSmPFK8Y9j1/b/9//3//f/9//3//f/9//3//f/9//3//f/9//3+/d/9//39/b55S+j3zHFct0hwTJXUxvVbfe/9//n//f/9//3//f/9//3v/e993/3//f/9/X29RLe8gMinOGM0U9j2/d/9/n3O/d/9//3//f/9//3/9f/5//n//f/5//3/+f/9//3//f/9//3//f/9//3//f/97/38AAP9//3//f/9//3//f/9//3//f/9//3//f/9//3//f/9//3//f/9//3//f/9//3//f/9//3//f/9//3//f/9//3//f/9//3//f/9//3//f/9//3//f/9//3//f/9//3//f/9//3//f/9//3//f/9//3//f/9//3//f/9//3//f/9//3//f/9//3/+f/5//n/+f917/3/+e/9//3//e/9/33ffd/9/v3P2PVMpuDU2KT5Kn1Z3La8UtTUdX/97/3v/f/5//n/+f/9//3//f/9//3//f/9//3//f/5//n/+f/9//3//f/9//3//f/9/v3dfb1pOESEzKVQtbBAXQv9//3/fe/1//n/+f/17/3//e19r+kE2KZMU1Rz0IPMgMinUOb93/3//f793n3O8VjIlVC2xFJk1f1KfUpY1rRRQKRxfn3P/f/9//3//f/9//3//f/9//3//f/9/n3e/e/9/HWcRJXUtEiVtEK4YWUqfc/9//3//f/9//3//f/9/33/fe/5/3Xv/f/9/nHP/f/9/n3Nfb3xOVCnSHFct8yDTHPlBn3P/f/9//3/fe/9//3//f/9//3+fc/9/33/ff15vNkYxJVMpMSXvHFAl+1r/f/9//3//f/9//3/+f/5//X//f917/n/+f/9//n/+f/5//n/ce917/X//f/9//3//fwAA/3//f/9//3//f/9//3//f/9//3//f/9//3//f/9//3//f/9//3//f/9//3//f/9//3//f/9//3//f/9//3//f/9//3//f/9//3//f/9//3//f/9//3//f/9//3//f/9//3//f/9//3//f/9//3//f/9//3//f/9//3//f/9//3//f/9//3//f/9//3//f/5//3/9e/9//3//f/57/3//f/9//3/fe/9/P2eVMVYt2j3bPT1KG0IyIVIpuk7fc/97/3//f/9//3//f/9//3//f/9//3//f/9//3//f/9//3//f/9//3//f/9//3//f/9//3tfa7U58Bx1MRIhMyW9Vv9//3//f917/n//f/9//3/fe55WmDU2KTcpFSXzHM8Y9T2/d997/3v/f997v3d7Tpc1Vin0IFctn1J9TnMprRS1Of5i/3//f/97/3//f/9//3//f/9/v3v/f/9//3//f793F0IyJRIl8iBuEDMpm1Lfe/9//3//f/9//3//f/9//3//f/9//n//f/9/vnf/f/9//3v/Yn1SlzGxGNIc8iC0Odte/3//f/9//3//f/9//3v/f/9//3//f/9//3/fe59v/1p7Thc+sjFOJTVGn3P/f/97/3//f/9//n//f/9//3//f/9//n/+f/5//n/+f/5//n//f/5//n//f/9/AAD/f/9//3//f/9//3//f/9//3//f/9//3//f/9//3//f/9//3//f/9//3//f/9//3//f/9//3//f/9//3//f/9//3//f/9//3//f/9//3//f/9//3//f/9//3//f/9//3//f/9//3//f/9//3//f/9//3//f/9//3//f/9//3//f/9//3//f/9//3//f/9//3/+f/5//nv/f/9//3//f/9//3//f/9//3/fe19rWkq2Ndg5lzEbQn1OtzUyIZQp/lr/f/97/3//f/9//3v/f/9//n//f/5//3//f/9//3/ff/9//3//f/9//3//f/9//3//f/9//3sdY9Y5EyX0IDYpEyWdVt9//3/ee/57/n//f997/38/axlGNSnUHLUcFyWQFDMpm1Lfe/9//3vfe997/V6cUlQp8yAUIXctPUZeThYl0xyWNb93/3//f/57/n/+f/9//3//f/9//3/ef/9//3/fd3hOUinzIPQgtByzHDUp316fd/9//3//f/9//3//f/9//3//f/5//n/+f/9//3v/f993v3MfY3pOci3vHPEk0CC1OX9v/3//f/17/n/+f/9/vXf/f99/33//f99/33f/d19nu1JXRndK0jksJVxn/3//f753/3//f/9//3//f/9//3//f/5//3/+f/5//n/+f/5//3//f/9//38AAP9//3//f/9//3//f/9//3//f/9//3//f/9//3//f/9//3//f/9//3//f/9//3//f/9//3//f/9//3//f/9//3//f/9//3//f/9//3//f/9//3//f/9//3//f/9//3//f/9//3//f/9//3//f/9//3//f/9//3//f/9//3//f/9//3//f/9//3//f/9//3//f/9//3//f/9//3//f/9//3//f/9//3//f/9/33ufbz9jkzGVMfg9O0K/Ul1GVSURHRdCf2//f997/3//f/9//n/+f/5//n/+f/9//3//f/9//3/+f/9//3//f/9//3/+f/5//n//f/97v3f/Wtk58xw1KbEcVDH+Yv9//3//f917/3//f/9//398TncxWS3WIFkt0xyPEDEl3Fr/f/9//3v/f59vP2c6RpYxNCXSGDcpH0b/QdMcjhCaUr93/3v/f/9/3Xv/f/9//3//f/9//n//f913/3/cWlQt9SQXKfck9yTUIFQt/2L/f/9//3v/e/9//3//f/9//3/+f/9//3//f/9//3//f/9/v3NdZ/xaMy0UKdAg7yR4Ur93/3//f/x3/n//f/9//3//f/9//3//f/97/3scX3dKNEJ2SrdSEj59b/9//3//f/9/33//f/9//3//f/9//3//f/9//n//f/9//3//f/9//3//fwAA/3//f/9//3//f/9//3//f/9//3//f/9//3//f/9//3//f/9//3//f/9//3//f/9//3//f/9//3//f/9//3//f/9//3//f/9//3//f/9//3//f/9//3//f/9//3//f/9//3//f/9//3//f/9//3//f/9//3//f/9//3//f/9//3//f/9//3//f/9//3//f/9//3//f/9//3//f/9//3//f/9//3//f/9//3//f/9//39fa3hK1jl0LXUtXUY+RpgxEiFSKf5e/3+/c/97/3/9e/5//n/+f/9//3//f/9//3//f/9//3//f/9//3//f/9//3//f/9//3//f/97X2fdWs8YNC0UKdEcVTH/Yt9//3++d/9/3Hf/e/9/X2uWMfQg9SDUHBYlFSVuEHQtH2P/e79z/3v/f993/Vp7TpUxdi02JRUlHkbaPbAYESU/Z793/3//f/5//n/+f/9//3//f/9//3/fd/9/X2t0LdIc1BwYKZs11ByPFLU1f2//f9933nf/f/9//3/+f/5//n//f/9//3//f/9//3//f/9//3+fd9c97yAxKc4gLyVWSp5v/3/9e9x3/3//f/9//3//f993/3v/f/9/v3M7Y/laOmOdc/9//3//f99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33sdX/Y91zm4Nbk1f06fUlQprhT2Od97/3//f/9//3//f/9//3//f/9//3//f/9//3//f/9//3//f/9//3/+e/9//3//f/9//3//f/9/33tZSlQtVi1YMRUpdjE4Sv9//3//f/9//3v/e19nGT6XMTcp9SD1IDcp9Bw0Jfg9v3f/f993/3//f79zX2c4RjIlNCU0JVYt/EHzINEcGEJfa997/3//f/9//X/+f/9//3//f/9/v3f/f793tDXQHJAUNynbPZg18RytFDZC33f/f/9//3/dd957/3//f/9//3//f/9//3//f/9//3//f997/38/a3ItzhzNGO0cDR1VRv97/3/ee/9//3vee/9//3//d997/3//f/9/33vfd/9//3//f997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+f/9//3+/d/9//3+bUvc9dS1VKbg1H19cShAdUSV4Sl1n/3//e/9//3//f/9//3//f/9//3//f/9//3//f/9//3//f/9//3//f/9//3/+f/x//Hv/e/97X2s6ShQp0yAUKXY1jBT0PV1r/3//e/9//3u/b5tOdCk0IXgt9hz2HDglFSHRGL1Wn3P/f/97/3v/f/9/n29XRjAhUyUUIVgtNykVJfIg/l7fe997/3//f/5//nvff/9/33v/f957/3//f3dOOEaUMRIhlzE7Rvk58BisEJdOfWv/f/9//3//f/9//3//f/9//3//f/9//3//f/9//3+/d99733vaWjZCkjHuGM4YMSWbUt97/3//f/1//X/+f/9//nv/e/97/3//f/9/vnf/f/9//3//f/9/33v/f/9//3//f/9//3//f/9//3//f/9//3//f/9//3//fwAA/3//f/9//3//f/9//3//f/9//3//f/9//3//f/9//3//f/9//3//f/9//3//f/9//3//f/9//3//f/9//3//f/9//3//f/9//3//f/9//3//f/9//3//f/9//3//f/9//3//f/9//3//f/9//3//f/9//3//f/9//3//f/9//3//f/9//3//f/9//3//f/9//3//f/9//3//f/9//3//f/9//3//f/9//3/+f/9//n//f/9//3+/d997X2sXQrU1+Tm3MRo+fEr3ORAhszHbWv97/3//f/9//3//f/9//3//f/9//3//f/9//3//f/9//3//f/9/33v+f/5//X/9f/9//3//f/9/n3N8UpU10CBULVIp7hxxLT5j33ffc/97/3tfZxk+Ex02ITglOCk4KXgtkBSVMf5e/3//f51z/3v/f/97n2u8UlMl8xwVIXgt2j1uENY9/3//f997/3//f/9/nnf/f/9//3//f957/38bX9taOEIyIbcxf049QnYpMSWSMZlSv3P/f/9/33/ff/9//3//f/9//3//f/9//3//f/9//3//e/9/33ceX71S2DkRIa0U1Dk8Z/9//Hv9f/1//3//f/9//3//f/9//3//f/9//3//f/9/33v/f/9//3//f/9//3//f/9//3//f/9//3//f/9//3//f/9/AAD/f/9//3//f/9//3//f/9//3//f/9//3//f/9//3//f/9//3//f/9//3//f/9//3//f/9//3//f/9//3//f/9//3//f/9//3//f/9//3//f/9//3//f/9//3//f/9//3//f/9//3//f/9//3//f/9//3//f/9//3//f/9//3//f/5//n/+f/9//3//f/9//3//f/9//3//f/9//3//f/9//3//f/9//3/+f/9//n/+f/5/3Xv/f/9//3//f59z3Fq1Mfk5li23MX1KfEp0LTAhm1I+Z793/3//f/9//n/+f/5//n//f/9//3//f/9//3++d/9//3//f/9//3//f/9//3//e913/3//f/9/fXM9Z1Et8SBWLXcxsBQyIZxOn2v/d/93v2+8TjEhEh1XKVcpNyk3KRQljxSUMb93/3//f99z/3v/d99zX2N6SjIl8hzyHBxGMyXwIP5i/3+ec/9/nHf/f/9/3nv/f/9//3//e/9/33Ofaz9jOT4SGbIQHkLdORclsRh1Mdxa/3//f/9//3//f/9//3//f/9//3//f/1//n//f/97n2/fd997n28/Z91aNkKQLakUfW//f713/3//f/5//n/+f/9//3//f9573nv+f/9//3//f/9//3//f/9//3//f/9//3//f/9//3//f/9//3//f/9//38AAP9//3//f/9//3//f/9//3//f/9//3//f/9//3//f/9//3//f/9//3//f/9//3//f/9//3//f/9//3//f/9//3//f/9//3//f/9//3//f/9//3//f/9//3//f/9//3//f/9//3//f/9//3//f/9//3//f/9//3//f/9//3//f/9//3/+f/9//3//f/9//3//f/9//3//f/9//3//f/9//3//f/9//3//f/9//3//f/9//n/+f/9//3//f/9//3//f79z9zm1Mdc1ljEbPr9WO0LwHNY1HV+/c/9//3//f/5//n/+f/9//3//f/9//3//f/9//n//f/5//3//f/9//3//e/9//3/9f/x//X//f/9//38/axpCNSlVLVQpUiVRJXtKX2P/e99znE50KTQhNSW/Vv1BNiVWLTMp7hxXSn9r/3v/d/9//3f/f/97f2s3QjEl8BxUKTQpESVZSt9733//f917/3//f/9//3//f/9//nv/e/9/v29/a/9auDEVHRghnTW7OfIc7xwVQn5z/3//f/9//3//f/9//3//f/9//n/9f/9//3//f/9//3v/e59zPGPZWtla0DWeb/9//3//f/5//3//f/9//3//f/9//3//f/9//3/+f/5//3/+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v/fx1f9jmVMdk5+z0+Rrs1mDHxGHMp33P/e99v/3//f/9/33v/f/9//3/ff/9//n/9f/x//n/+f/9//3//f/9//3/+f/5//n//f/9//3//e/9//39/b3hKszVwKZMtVSk1JXctv1Jfa/9e2jlVJRMhXEYfXxk+UiWUKTEhMSE2Qj5j/3v/f/97/3//e/93fGvzOe4c0BwTJfIgdC2/d/9//3/ff99//3//f3xv/3//f/9//3v/f/9//3/cWrU1uDHaNRs+W0a1Me4YcCn6Wv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e/97/3/fe/5eljFWKds5/T38ORw+dSlzJZpK/3ffc/9//3//f/9//3//f/9//3//f/1//X/9f/9//3//f/9//3//f/9//3//f/9//3//f/9//3vfe/9//3/fe/pa9D3wHHctlzHSGBQh2zlfSvw9ViXyGFtCf2c/X7UtlSmUKfc9kzH3PT9j/3//f/9//3//e993/V6VMTQpNSXzIBEhHWf/f/9//3//f/9//3/ee/9//3//f/9//3//f997XmcfXz9fP2MfW/5aOEJxKewcf2/fd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v+e/9//3tfa1pKtjV2Lfo5uDG5NXYpEhlTIR9b33vfe997/3//f/9/33v/f/9//3//f/9//3//f/9//3//f/9//3//f/9//3//f/9//3//f/9//3//f/9//3//fzxjFUIvJVIlVik2JfYcGCH3HHkpFB07Pl9j33M/X/U11jW2NTIl8SDXOV9r/3vfd/97/3//e59ve0o0KdQc8yAOJRtn33v/f/9/v3f/f/9//3//f/5//3//f/9//3//f/93n2+8UlhCulI9Y7lSNUIaX793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9//nved/9//38eY/c9tTF1LZcxNSFXKVcpEyHVOT1n/3//f953/3//f/9//3//f/9//3//f/9//3/+f/9//3//f/9//3//f/9//3//f/9//3//f/9//3//f/9//3//f79z21bXORMh9iA5Kfcc9hz0HNk1UyU/X/97n28/Y/g9dC2WMVQp0BjYOV9r/3vfe993/3//fz9jXUoSIe0ciBCYUp9z/3//f/9//3//f/9//n/+f/9//3//f/9//3//e/93HV+YTlZG2Vp+b51v/3v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9f/x//X/+f/17/nv/f/9/33eaUlIpVCkTIXkxejG6NTQllTFZRl5r/3v/f/9//3//e/9//3v/f/9//3//f/9//3//f/9//3//f/9//3//f/9//3//f/9//3//f/9/3nvdd/9//3//e993n3N9UnUt8xwUIfMcdikSHXUtGT7/e993/39fZ7U1EiGYMXgtsRSVLX9r/3v/f91z33ffd/1a1DnsGKsULyVfa/9/33v/f/9//3/9e/9//3//f/9//3//e993n3P/e/9//3/fd/9//3//f/9//3//f/5//n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3Xvce/5//3/+f/5/3nf/f59zPmd6TlQp2TkdRjYleTF4LTQlUiV4Tr9z/398a/9//3//f/9//3//f/9//3//f/9//3//f/9//3//f/9//3//f/9//3//f/9//3//f/9/3nvfd/9//3//e99333seY3MtljF2LXctNSU1JZYtP2dfZ993/3s/Z9g5dy3ZOb5SkzGNKRdb/3//f/97/3tfZ7xSky3NGA4hNkb/f/97/3//f/9//3//f/9//3//f/9//3//f/9//3//f/9/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33//f/9//3/ee/5//n//f/57/3/fe793v3d6TlIpuDmaNXotWClXLTQllC1YRl1nvnP/f/9//3//e/9//3//f/9//3//f/9//3//f/9//3/ef/5/3n//f/9//3//f/9//3//f/9//3//f/9//n//f/9/XWfVObc1HUbbObMUFSHSGLc1ekoeX79z/38/YxY+szE9Y51rc0YQOhlbfmu/c19n/3v/WtY1zhjMFDZC/3v/e/9//3//f/57/3//f/9/3nv/f/5//n//f/9//3/+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ff/9//3//f/9//3/+f/9/33v/f/9/n3P1PXYtmTHcObs1eS1WKVUpcy37Wn1r/3//f/9//3//f/9//3//f/9//3//f/9//3//f/9//3//f/9//3//f/9//3//f/9//3//f/9//X/9f/1//Xv/fxZC+D37PV9vPkb0HBQhEyF0LbQxszGyMZlOn2+fb9xWPV+fb79vl0oTOl9nv3M/Yz9jP2MZQhAd7hw9Y/9//3//f/9//3//f/9//3//f/9//3//f/9//n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jQldy28Nbw1WSlXKRMhtTX9Xr93/3//e/9//3/+f/9//3//f/5//3/+f/5//n//f/9//3//f/9//3//f/9//3//f/9//3//f/1//n//f/9/vFa2NfpBf2//ez9ntjVTJdAYVCn4PTlCtTV0LZQtnVK/Vv9ef2tfZxxfHV//Xp5O31q/UltK9zkPIdM1/3//f/9//3//f/9//3//f/9//3/+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e79zP2NbSrk1WClaLXsxejE2KTMlcy38Wv97/3//e/9//3/+f917/n/+f/9//3//f/9//3//f/9//3//f/9//3//f/9//3//f/9//3//f/9//38/Z3Qttjlfa/9/33efc5xOVCkTIbg1tzX3OZxS3lqVMXUtdS24NTpG9z2TLXQp2DlcShpCnVJaRrQ1/Fr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5//n//f/9//3v/e/9/f2s6RlUpNylZLVktFiVXLZYx9z26Vv9/v3f/f/9//3//f/9//nv+f/9//3//f/9//3//f/9//3/9f/5//3//f/9//3//f/9//3//f997VC2UMT5j/3v/f/97v3O/WnYx8yB8Tl9nl06WTrhSX2e8Urg5Vi0TIZ5SGUIRIVIl1zn3PRhCWUq/d/97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/+f/5//3//f/9//3//f/9//3//f/9//3//f/9//3//f/9/33f/f/9/H2PXOTQl/D2aNTcpVSm3NZQx1DUdY15r33f/e/9//3v/f/9//3//f/9//3//f/9//3//f/5//n//f/9//3//f/9//3//f997/39ULdY5/F7/f/13/3/fe/9//2IzKTEp/F7fd913vXPfd59v339fb1xK31ofY3lOWUowJc0YOEa/d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+f/1//n//f/9//3//f/9//3//f/9//3//f/9//3//f997vXP/f/5//3/fd/97P2ecUjMlVimYMZgxEyG3NTEh1TmbUn9v/3//f/9733v/f/9//3//f/9//3//f/9//n//f/9//3//f/9//X/+f/57/3/eXrc1tjVfa/97/Xv7d/5//3/fex5jUSkOJRxj/3//f997/3/fe/9//39/b/9/n3OyNWgMkTGfc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753/3//f/9//X/+f/9//3v/f/9/P2c5Qrc1tzWXLXYtlzE0JTMllTF7Tl9n33v/f997/3//f/9//3//f/9//3//f/9//3//f/9//3/+f/1//3//f/g9+kGWMb93/3/9f/t7/H/+f997/39fb7Q5zBhfa/9//3//f/9//3//f/9733vfe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95//3//f75333v/f/53/3f/f/9/n296SrQxVCWaMVktFSE1JZcxGkJ7TrtWHWOfc/97/3//e/9//n/+f/5//3//f/9//3//f/5//n+9dxxjtjX7PRtG/3v/d/5//3/+f/5//3/fe997/2LWPTIpP2v/f/9//3/9e5pz/3/+f/9//3//f51z/3//f997/3//f/5//3/+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e/9//3f/f/97/3s/Y7cxuDG4NXYtNCUSIVQpdC18Th9jv3f/e/9//3//f/9//n//f/9//3//f/9//3//fxlfsjH4Qbc1X2v/e/9//n/+e/9//3/+f/9//3+/d71aUi32Qb97/3//f/9//n/+f917/3/+f957/3//f957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ueb7hSszUyJTQpNik3KdQcNyl3Mfk9m1I/Z79z/3//e91z/3u/c/97/3t/b3dK0zn1PVhG/V6fc/9//3/+f/5//n/+f/9//3//f997n3PbWpAxl1L/f/9//3+9d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+a/1eOkqXMdMcFiUWITYpEyHxHJUxm1L8Vjtf+VZ9Z11jmE4VPtQ19Dl4Tttaf2//e/9//3//f/5//3/9f/9//n//f/9//3//f11r2VoTQt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/9/33v/f793n3N6TtY5zhiuFBEhESF0Lb5S3lacTntKWkZYQt1W/Fr7Wjxjn3P/e/9//nv+e/5//3/+f/9//3//f/9/33vfe/97XWddaxNCfm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/9//3/fd5pSMSXxIFQp0RiYMfs9P2f/Wn9vf2vfd79z33ffe/9//3//f/9//3//f917/3//f/9//3//f/9//39ea5dOXGc8Z/9/33v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99/33//f/9//3/9f/1/3Hf/f/9/33ufc3tOdC2YNZkxFiGZNfo9H18fX39r/3v/f/9//3v/f/9//3//f/9//3//f/9/v3ffe/9//3v/e15nEz6fc55z/3//f997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9f/1//H/9f/1//3/fe/9//3+fd9c5di01JVUpdS22Nfc9OUYeY79333v/f/9//3//e/9//3//f/9//3//e/9//3/fd/97+1rzORtj/3v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vff/9//3/+f/5//X/9f/5//3//f/9//3//f997/3+fc/xa1DkPIRAhkzFSKZQxOUbdWl9v/3/ff99/v3ffe793n3P/e59vXWeYTgsdbyk0QjVCGl//f993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vnP/exxj/F5QKQ8hUi1SLVItkzXVPVhO215/c997v3c8Z/9/v3Ofb7hSLSETPhM+dkr/f/93/3//f/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3/+f/5//n/+f/57/3//f997P2vdXrU5MSkxKRdGN0rTPdM9d1LyPbhSPGNdZ9lWdko1QnZK2Vaea/97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n//f/5//3//f/9//3//f793/3+/e/xi9D3TOXhOHWc9Z3ZOEj7SOTRGPGO/c993nmu/c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593n3debzxnXWt9a11rfW9+b993/3//f/97/3//f/9//3v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3Hv+f/9//3+/e997/3//f/9//3//f/9//3v/e/97/3v/e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/9//3/+f/5//X/9f/1//3//f/9/33//f/9//3/fe/97/3//f/9//3//e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n/9e/5//3//f/9//3//f/9//3//f/97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97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3//f/9//3//f/9//3//f/9//3/+f/9//3/+f/9//3//f/9//3//f/9//3//f/9//3//f/9//3//f/5//3//f/9//3//f/9//3//f/9//3//f/9//3//f/9//3//f/9//3//f/9//3//f/9//3//f/9//3//f/9//3//f/9//3//f/9//3//f/9//3//f/9//3//f/9//3//f/9//3//f/9//3//f/9//3//f/9//3//f/9//3//f/9//3//f/9//3//f/9//3//f/9//3//f/9//3//f/9//38A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MAAAB8AAAACQAAAHAAAADLAAAADQAAACEA8AAAAAAAAAAAAAAAgD8AAAAAAAAAAAAAgD8AAAAAAAAAAAAAAAAAAAAAAAAAAAAAAAAAAAAAAAAAACUAAAAMAAAAAAAAgCgAAAAMAAAABAAAACUAAAAMAAAAAQAAABgAAAAMAAAAAAAAAhIAAAAMAAAAAQAAABYAAAAMAAAAAAAAAFQAAAAkAQAACgAAAHAAAADSAAAAfAAAAAEAAABVldtBX0LbQQoAAABwAAAAJAAAAEwAAAAEAAAACQAAAHAAAADUAAAAfQAAAJQAAABTAGkAZwBuAGUAZAAgAGIAeQA6ACAATwBTAEkAUABZAEEATgAgAEkAUwBLAFUASABJACAANQA3ADAAMQA4ADkAMAA3ADYANwAGAAAAAwAAAAcAAAAHAAAABgAAAAcAAAADAAAABwAAAAUAAAADAAAAAwAAAAkAAAAGAAAAAwAAAAYAAAAFAAAABwAAAAgAAAADAAAAAwAAAAYAAAAGAAAACAAAAAgAAAAD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2022-07-20T14:44:32Z</dcterms:modified>
</cp:coreProperties>
</file>